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84090854\Documents\Enecon\March\"/>
    </mc:Choice>
  </mc:AlternateContent>
  <bookViews>
    <workbookView xWindow="480" yWindow="330" windowWidth="19875" windowHeight="7455" activeTab="2"/>
  </bookViews>
  <sheets>
    <sheet name="PO" sheetId="15" r:id="rId1"/>
    <sheet name="SPR" sheetId="16" r:id="rId2"/>
    <sheet name="Macro" sheetId="1" r:id="rId3"/>
    <sheet name="MANO DE OBRA" sheetId="14" r:id="rId4"/>
    <sheet name="PROYECTOS" sheetId="12" r:id="rId5"/>
  </sheets>
  <externalReferences>
    <externalReference r:id="rId6"/>
  </externalReferences>
  <definedNames>
    <definedName name="_xlnm._FilterDatabase" localSheetId="2" hidden="1">Macro!$A$1:$AZ$266</definedName>
    <definedName name="_xlnm._FilterDatabase" localSheetId="1" hidden="1">SPR!$A$4:$M$315</definedName>
  </definedNames>
  <calcPr calcId="152511" refMode="R1C1"/>
  <pivotCaches>
    <pivotCache cacheId="10" r:id="rId7"/>
    <pivotCache cacheId="11" r:id="rId8"/>
    <pivotCache cacheId="12" r:id="rId9"/>
  </pivotCaches>
</workbook>
</file>

<file path=xl/calcChain.xml><?xml version="1.0" encoding="utf-8"?>
<calcChain xmlns="http://schemas.openxmlformats.org/spreadsheetml/2006/main">
  <c r="AV222" i="1" l="1"/>
  <c r="AX222" i="1" s="1"/>
  <c r="AV221" i="1"/>
  <c r="AX221" i="1" s="1"/>
  <c r="AV220" i="1"/>
  <c r="AX220" i="1" s="1"/>
  <c r="AV219" i="1"/>
  <c r="AX219" i="1" s="1"/>
  <c r="AV218" i="1"/>
  <c r="AX218" i="1" s="1"/>
  <c r="AV217" i="1"/>
  <c r="AX217" i="1" s="1"/>
  <c r="AV216" i="1"/>
  <c r="AX216" i="1" s="1"/>
  <c r="AU215" i="1" l="1"/>
  <c r="AV215" i="1" s="1"/>
  <c r="AX215" i="1" s="1"/>
  <c r="AU214" i="1"/>
  <c r="AV214" i="1" s="1"/>
  <c r="AX214" i="1" s="1"/>
  <c r="AU213" i="1"/>
  <c r="AV213" i="1" s="1"/>
  <c r="AX213" i="1" s="1"/>
  <c r="AU212" i="1"/>
  <c r="AV212" i="1" s="1"/>
  <c r="AX212" i="1" s="1"/>
  <c r="AU211" i="1"/>
  <c r="AV211" i="1" s="1"/>
  <c r="AX211" i="1" s="1"/>
  <c r="AU210" i="1"/>
  <c r="AV210" i="1" s="1"/>
  <c r="AX210" i="1" s="1"/>
  <c r="AU209" i="1"/>
  <c r="AV209" i="1" s="1"/>
  <c r="AX209" i="1" s="1"/>
  <c r="AU208" i="1"/>
  <c r="AV208" i="1" s="1"/>
  <c r="AX208" i="1" s="1"/>
  <c r="AU207" i="1"/>
  <c r="AV207" i="1" s="1"/>
  <c r="AX207" i="1" s="1"/>
  <c r="AU206" i="1"/>
  <c r="AV206" i="1" s="1"/>
  <c r="AX206" i="1" s="1"/>
  <c r="AU205" i="1"/>
  <c r="AV205" i="1" s="1"/>
  <c r="AX205" i="1" s="1"/>
  <c r="AU204" i="1"/>
  <c r="AV204" i="1" s="1"/>
  <c r="AX204" i="1" s="1"/>
  <c r="AU203" i="1"/>
  <c r="AV203" i="1" s="1"/>
  <c r="AX203" i="1" s="1"/>
  <c r="AU202" i="1"/>
  <c r="AV202" i="1" s="1"/>
  <c r="AX202" i="1" s="1"/>
  <c r="AU201" i="1"/>
  <c r="AV201" i="1" s="1"/>
  <c r="AX201" i="1" s="1"/>
  <c r="AU200" i="1"/>
  <c r="AV200" i="1" s="1"/>
  <c r="AX200" i="1" s="1"/>
  <c r="AU199" i="1"/>
  <c r="AV199" i="1" s="1"/>
  <c r="AX199" i="1" s="1"/>
  <c r="AU198" i="1"/>
  <c r="AV198" i="1" s="1"/>
  <c r="AX198" i="1" s="1"/>
  <c r="AU197" i="1"/>
  <c r="AV197" i="1" s="1"/>
  <c r="AX197" i="1" s="1"/>
  <c r="AU196" i="1"/>
  <c r="AV196" i="1" s="1"/>
  <c r="AX196" i="1" s="1"/>
  <c r="AU195" i="1"/>
  <c r="AV195" i="1" s="1"/>
  <c r="AX195" i="1" s="1"/>
  <c r="AU194" i="1"/>
  <c r="AV194" i="1" s="1"/>
  <c r="AX194" i="1" s="1"/>
  <c r="AU193" i="1"/>
  <c r="AV193" i="1" s="1"/>
  <c r="AX193" i="1" s="1"/>
  <c r="AU192" i="1"/>
  <c r="AV192" i="1" s="1"/>
  <c r="AX192" i="1" s="1"/>
  <c r="AU191" i="1"/>
  <c r="AV191" i="1" s="1"/>
  <c r="AX191" i="1" s="1"/>
  <c r="AU190" i="1"/>
  <c r="AV190" i="1" s="1"/>
  <c r="AX190" i="1" s="1"/>
  <c r="AU189" i="1"/>
  <c r="AV189" i="1" s="1"/>
  <c r="AX189" i="1" s="1"/>
  <c r="AU188" i="1"/>
  <c r="AV188" i="1" s="1"/>
  <c r="AX188" i="1" s="1"/>
  <c r="AU187" i="1"/>
  <c r="AV187" i="1" s="1"/>
  <c r="AX187" i="1" s="1"/>
  <c r="AU186" i="1"/>
  <c r="AV186" i="1" s="1"/>
  <c r="AX186" i="1" s="1"/>
  <c r="AU185" i="1"/>
  <c r="AV185" i="1" s="1"/>
  <c r="AX185" i="1" s="1"/>
  <c r="AU184" i="1"/>
  <c r="AV184" i="1" s="1"/>
  <c r="AX184" i="1" s="1"/>
  <c r="AU183" i="1"/>
  <c r="AV183" i="1" s="1"/>
  <c r="AX183" i="1" s="1"/>
  <c r="AU182" i="1"/>
  <c r="AV182" i="1" s="1"/>
  <c r="AX182" i="1" s="1"/>
  <c r="AU181" i="1"/>
  <c r="AV181" i="1" s="1"/>
  <c r="AX181" i="1" s="1"/>
  <c r="AU180" i="1"/>
  <c r="AV180" i="1" s="1"/>
  <c r="AX180" i="1" s="1"/>
  <c r="AU179" i="1"/>
  <c r="AV179" i="1" s="1"/>
  <c r="AX179" i="1" s="1"/>
  <c r="AU178" i="1"/>
  <c r="AV178" i="1" s="1"/>
  <c r="AX178" i="1" s="1"/>
  <c r="AU177" i="1"/>
  <c r="AV177" i="1" s="1"/>
  <c r="AX177" i="1" s="1"/>
  <c r="AU176" i="1"/>
  <c r="AV176" i="1" s="1"/>
  <c r="AX176" i="1" s="1"/>
  <c r="AU175" i="1"/>
  <c r="AV175" i="1" s="1"/>
  <c r="AX175" i="1" s="1"/>
  <c r="AU174" i="1"/>
  <c r="AV174" i="1" s="1"/>
  <c r="AX174" i="1" s="1"/>
  <c r="AU173" i="1"/>
  <c r="AV173" i="1" s="1"/>
  <c r="AX173" i="1" s="1"/>
  <c r="AU172" i="1"/>
  <c r="AV172" i="1" s="1"/>
  <c r="AX172" i="1" s="1"/>
  <c r="AU171" i="1"/>
  <c r="AV171" i="1" s="1"/>
  <c r="AX171" i="1" s="1"/>
  <c r="AU170" i="1"/>
  <c r="AV170" i="1" s="1"/>
  <c r="AX170" i="1" s="1"/>
  <c r="AU169" i="1"/>
  <c r="AV169" i="1" s="1"/>
  <c r="AX169" i="1" s="1"/>
  <c r="AU168" i="1"/>
  <c r="AV168" i="1" s="1"/>
  <c r="AX168" i="1" s="1"/>
  <c r="AU167" i="1"/>
  <c r="AV167" i="1" s="1"/>
  <c r="AX167" i="1" s="1"/>
  <c r="AU166" i="1"/>
  <c r="AV166" i="1" s="1"/>
  <c r="AX166" i="1" s="1"/>
  <c r="AU165" i="1"/>
  <c r="AV165" i="1" s="1"/>
  <c r="AX165" i="1" s="1"/>
  <c r="AU164" i="1"/>
  <c r="AV164" i="1" s="1"/>
  <c r="AX164" i="1" s="1"/>
  <c r="AU163" i="1"/>
  <c r="AV163" i="1" s="1"/>
  <c r="AX163" i="1" s="1"/>
  <c r="AU162" i="1"/>
  <c r="AV162" i="1" s="1"/>
  <c r="AX162" i="1" s="1"/>
  <c r="AU161" i="1"/>
  <c r="AV161" i="1" s="1"/>
  <c r="AX161" i="1" s="1"/>
  <c r="AU160" i="1"/>
  <c r="AV160" i="1" s="1"/>
  <c r="AX160" i="1" s="1"/>
  <c r="AU159" i="1"/>
  <c r="AV159" i="1" s="1"/>
  <c r="AX159" i="1" s="1"/>
  <c r="AU158" i="1"/>
  <c r="AV158" i="1" s="1"/>
  <c r="AX158" i="1" s="1"/>
  <c r="AU157" i="1"/>
  <c r="AV157" i="1" s="1"/>
  <c r="AX157" i="1" s="1"/>
  <c r="AU156" i="1"/>
  <c r="AV156" i="1" s="1"/>
  <c r="AX156" i="1" s="1"/>
  <c r="AU155" i="1"/>
  <c r="AV155" i="1" s="1"/>
  <c r="AX155" i="1" s="1"/>
  <c r="AU154" i="1"/>
  <c r="AV154" i="1" s="1"/>
  <c r="AX154" i="1" s="1"/>
  <c r="AU153" i="1"/>
  <c r="AV153" i="1" s="1"/>
  <c r="AX153" i="1" s="1"/>
  <c r="AU152" i="1"/>
  <c r="AV152" i="1" s="1"/>
  <c r="AX152" i="1" s="1"/>
  <c r="AU151" i="1"/>
  <c r="AV151" i="1" s="1"/>
  <c r="AX151" i="1" s="1"/>
  <c r="AU150" i="1"/>
  <c r="AV150" i="1" s="1"/>
  <c r="AX150" i="1" s="1"/>
  <c r="AU149" i="1"/>
  <c r="AV149" i="1" s="1"/>
  <c r="AX149" i="1" s="1"/>
  <c r="AU148" i="1"/>
  <c r="AV148" i="1" s="1"/>
  <c r="AX148" i="1" s="1"/>
  <c r="AU147" i="1"/>
  <c r="AV147" i="1" s="1"/>
  <c r="AX147" i="1" s="1"/>
  <c r="AU146" i="1"/>
  <c r="AV146" i="1" s="1"/>
  <c r="AX146" i="1" s="1"/>
  <c r="AU145" i="1"/>
  <c r="AV145" i="1" s="1"/>
  <c r="AX145" i="1" s="1"/>
  <c r="AU144" i="1"/>
  <c r="AV144" i="1" s="1"/>
  <c r="AX144" i="1" s="1"/>
  <c r="AU143" i="1"/>
  <c r="AV143" i="1" s="1"/>
  <c r="AX143" i="1" s="1"/>
  <c r="AU142" i="1"/>
  <c r="AV142" i="1" s="1"/>
  <c r="AX142" i="1" s="1"/>
  <c r="AU141" i="1"/>
  <c r="AV141" i="1" s="1"/>
  <c r="AX141" i="1" s="1"/>
  <c r="AU140" i="1"/>
  <c r="AV140" i="1" s="1"/>
  <c r="AX140" i="1" s="1"/>
  <c r="AU139" i="1"/>
  <c r="AV139" i="1" s="1"/>
  <c r="AX139" i="1" s="1"/>
  <c r="AU138" i="1"/>
  <c r="AV138" i="1" s="1"/>
  <c r="AX138" i="1" s="1"/>
  <c r="AU137" i="1"/>
  <c r="AV137" i="1" s="1"/>
  <c r="AX137" i="1" s="1"/>
  <c r="AU136" i="1"/>
  <c r="AV136" i="1" s="1"/>
  <c r="AX136" i="1" s="1"/>
  <c r="AU135" i="1"/>
  <c r="AV135" i="1" s="1"/>
  <c r="AX135" i="1" s="1"/>
  <c r="AU134" i="1"/>
  <c r="AV134" i="1" s="1"/>
  <c r="AX134" i="1" s="1"/>
  <c r="AU133" i="1"/>
  <c r="AV133" i="1" s="1"/>
  <c r="AX133" i="1" s="1"/>
  <c r="AU132" i="1"/>
  <c r="AV132" i="1" s="1"/>
  <c r="AX132" i="1" s="1"/>
  <c r="AU131" i="1"/>
  <c r="AV131" i="1" s="1"/>
  <c r="AX131" i="1" s="1"/>
  <c r="AU130" i="1"/>
  <c r="AV130" i="1" s="1"/>
  <c r="AX130" i="1" s="1"/>
  <c r="AU129" i="1"/>
  <c r="AV129" i="1" s="1"/>
  <c r="AX129" i="1" s="1"/>
  <c r="AU128" i="1"/>
  <c r="AV128" i="1" s="1"/>
  <c r="AX128" i="1" s="1"/>
  <c r="AU127" i="1"/>
  <c r="AV127" i="1" s="1"/>
  <c r="AX127" i="1" s="1"/>
  <c r="AU126" i="1"/>
  <c r="AV126" i="1" s="1"/>
  <c r="AX126" i="1" s="1"/>
  <c r="AU125" i="1"/>
  <c r="AV125" i="1" s="1"/>
  <c r="AX125" i="1" s="1"/>
  <c r="AU124" i="1"/>
  <c r="AV124" i="1" s="1"/>
  <c r="AX124" i="1" s="1"/>
  <c r="AU113" i="1"/>
  <c r="AV113" i="1" s="1"/>
  <c r="AX113" i="1" s="1"/>
  <c r="AU112" i="1"/>
  <c r="AV112" i="1" s="1"/>
  <c r="AX112" i="1" s="1"/>
  <c r="AU111" i="1"/>
  <c r="AV111" i="1" s="1"/>
  <c r="AX111" i="1" s="1"/>
  <c r="AU110" i="1"/>
  <c r="AV110" i="1" s="1"/>
  <c r="AX110" i="1" s="1"/>
  <c r="AU109" i="1"/>
  <c r="AV109" i="1" s="1"/>
  <c r="AX109" i="1" s="1"/>
  <c r="AU108" i="1"/>
  <c r="AV108" i="1" s="1"/>
  <c r="AX108" i="1" s="1"/>
  <c r="AU107" i="1"/>
  <c r="AV107" i="1" s="1"/>
  <c r="AX107" i="1" s="1"/>
  <c r="AU106" i="1"/>
  <c r="AV106" i="1" s="1"/>
  <c r="AX106" i="1" s="1"/>
  <c r="AU105" i="1"/>
  <c r="AV105" i="1" s="1"/>
  <c r="AX105" i="1" s="1"/>
  <c r="AU104" i="1"/>
  <c r="AV104" i="1" s="1"/>
  <c r="AX104" i="1" s="1"/>
  <c r="AU100" i="1"/>
  <c r="AV100" i="1" s="1"/>
  <c r="AX100" i="1" s="1"/>
  <c r="AU99" i="1"/>
  <c r="AV99" i="1" s="1"/>
  <c r="AX99" i="1" s="1"/>
  <c r="AU98" i="1"/>
  <c r="AV98" i="1" s="1"/>
  <c r="AX98" i="1" s="1"/>
  <c r="AU97" i="1"/>
  <c r="AV97" i="1" s="1"/>
  <c r="AX97" i="1" s="1"/>
  <c r="AU96" i="1"/>
  <c r="AV96" i="1" s="1"/>
  <c r="AX96" i="1" s="1"/>
  <c r="AU95" i="1"/>
  <c r="AV95" i="1" s="1"/>
  <c r="AX95" i="1" s="1"/>
  <c r="AU94" i="1"/>
  <c r="AV94" i="1" s="1"/>
  <c r="AX94" i="1" s="1"/>
  <c r="AU93" i="1"/>
  <c r="AV93" i="1" s="1"/>
  <c r="AX93" i="1" s="1"/>
  <c r="AU92" i="1"/>
  <c r="AV92" i="1" s="1"/>
  <c r="AX92" i="1" s="1"/>
  <c r="AU91" i="1"/>
  <c r="AV91" i="1" s="1"/>
  <c r="AX91" i="1" s="1"/>
  <c r="AU90" i="1"/>
  <c r="AV90" i="1" s="1"/>
  <c r="AX90" i="1" s="1"/>
  <c r="AU89" i="1"/>
  <c r="AV89" i="1" s="1"/>
  <c r="AX89" i="1" s="1"/>
  <c r="AU88" i="1"/>
  <c r="AV88" i="1" s="1"/>
  <c r="AX88" i="1" s="1"/>
  <c r="AU87" i="1"/>
  <c r="AV87" i="1" s="1"/>
  <c r="AX87" i="1" s="1"/>
  <c r="AU86" i="1"/>
  <c r="AV86" i="1" s="1"/>
  <c r="AX86" i="1" s="1"/>
  <c r="AU85" i="1"/>
  <c r="AV85" i="1" s="1"/>
  <c r="AX85" i="1" s="1"/>
  <c r="AU84" i="1"/>
  <c r="AV84" i="1" s="1"/>
  <c r="AX84" i="1" s="1"/>
  <c r="AU83" i="1"/>
  <c r="AV83" i="1" s="1"/>
  <c r="AX83" i="1" s="1"/>
  <c r="AU82" i="1"/>
  <c r="AV82" i="1" s="1"/>
  <c r="AX82" i="1" s="1"/>
  <c r="AU81" i="1"/>
  <c r="AV81" i="1" s="1"/>
  <c r="AX81" i="1" s="1"/>
  <c r="AU80" i="1"/>
  <c r="AV80" i="1" s="1"/>
  <c r="AX80" i="1" s="1"/>
  <c r="AU79" i="1"/>
  <c r="AV79" i="1" s="1"/>
  <c r="AX79" i="1" s="1"/>
  <c r="AU78" i="1"/>
  <c r="AV78" i="1" s="1"/>
  <c r="AX78" i="1" s="1"/>
  <c r="AU77" i="1"/>
  <c r="AV77" i="1" s="1"/>
  <c r="AX77" i="1" s="1"/>
  <c r="AU76" i="1"/>
  <c r="AV76" i="1" s="1"/>
  <c r="AX76" i="1" s="1"/>
  <c r="AU75" i="1"/>
  <c r="AV75" i="1" s="1"/>
  <c r="AX75" i="1" s="1"/>
  <c r="AU74" i="1"/>
  <c r="AV74" i="1" s="1"/>
  <c r="AX74" i="1" s="1"/>
  <c r="AU73" i="1"/>
  <c r="AV73" i="1" s="1"/>
  <c r="AX73" i="1" s="1"/>
  <c r="AU72" i="1"/>
  <c r="AV72" i="1" s="1"/>
  <c r="AX72" i="1" s="1"/>
  <c r="AU71" i="1"/>
  <c r="AV71" i="1" s="1"/>
  <c r="AX71" i="1" s="1"/>
  <c r="AU70" i="1"/>
  <c r="AV70" i="1" s="1"/>
  <c r="AX70" i="1" s="1"/>
  <c r="AU69" i="1"/>
  <c r="AV69" i="1" s="1"/>
  <c r="AX69" i="1" s="1"/>
  <c r="AU68" i="1"/>
  <c r="AV68" i="1" s="1"/>
  <c r="AX68" i="1" s="1"/>
  <c r="AU67" i="1"/>
  <c r="AV67" i="1" s="1"/>
  <c r="AX67" i="1" s="1"/>
  <c r="AU66" i="1"/>
  <c r="AV66" i="1" s="1"/>
  <c r="AX66" i="1" s="1"/>
  <c r="AU65" i="1"/>
  <c r="AV65" i="1" s="1"/>
  <c r="AX65" i="1" s="1"/>
  <c r="AU64" i="1"/>
  <c r="AV64" i="1" s="1"/>
  <c r="AX64" i="1" s="1"/>
  <c r="AU63" i="1"/>
  <c r="AV63" i="1" s="1"/>
  <c r="AX63" i="1" s="1"/>
  <c r="AU62" i="1"/>
  <c r="AV62" i="1" s="1"/>
  <c r="AX62" i="1" s="1"/>
  <c r="AU53" i="1"/>
  <c r="AV53" i="1" s="1"/>
  <c r="AX53" i="1" s="1"/>
  <c r="AU52" i="1"/>
  <c r="AV52" i="1" s="1"/>
  <c r="AX52" i="1" s="1"/>
  <c r="AU51" i="1"/>
  <c r="AV51" i="1" s="1"/>
  <c r="AX51" i="1" s="1"/>
  <c r="AU50" i="1"/>
  <c r="AV50" i="1" s="1"/>
  <c r="AX50" i="1" s="1"/>
  <c r="AU49" i="1"/>
  <c r="AV49" i="1" s="1"/>
  <c r="AX49" i="1" s="1"/>
  <c r="AU48" i="1"/>
  <c r="AV48" i="1" s="1"/>
  <c r="AX48" i="1" s="1"/>
  <c r="AU47" i="1"/>
  <c r="AV47" i="1" s="1"/>
  <c r="AX47" i="1" s="1"/>
  <c r="AU46" i="1"/>
  <c r="AV46" i="1" s="1"/>
  <c r="AX46" i="1" s="1"/>
  <c r="AU45" i="1"/>
  <c r="AV45" i="1" s="1"/>
  <c r="AX45" i="1" s="1"/>
  <c r="AU44" i="1"/>
  <c r="AV44" i="1" s="1"/>
  <c r="AX44" i="1" s="1"/>
  <c r="AU43" i="1"/>
  <c r="AV43" i="1" s="1"/>
  <c r="AX43" i="1" s="1"/>
  <c r="AU42" i="1"/>
  <c r="AV42" i="1" s="1"/>
  <c r="AX42" i="1" s="1"/>
  <c r="AU41" i="1"/>
  <c r="AV41" i="1" s="1"/>
  <c r="AX41" i="1" s="1"/>
  <c r="AU40" i="1"/>
  <c r="AV40" i="1" s="1"/>
  <c r="AX40" i="1" s="1"/>
  <c r="AU39" i="1"/>
  <c r="AV39" i="1" s="1"/>
  <c r="AX39" i="1" s="1"/>
  <c r="AU38" i="1"/>
  <c r="AV38" i="1" s="1"/>
  <c r="AX38" i="1" s="1"/>
  <c r="AU37" i="1"/>
  <c r="AV37" i="1" s="1"/>
  <c r="AX37" i="1" s="1"/>
  <c r="AU36" i="1"/>
  <c r="AV36" i="1" s="1"/>
  <c r="AX36" i="1" s="1"/>
  <c r="AU28" i="1"/>
  <c r="AV28" i="1" s="1"/>
  <c r="AX28" i="1" s="1"/>
  <c r="AU27" i="1"/>
  <c r="AV27" i="1" s="1"/>
  <c r="AX27" i="1" s="1"/>
  <c r="AU26" i="1"/>
  <c r="AV26" i="1" s="1"/>
  <c r="AX26" i="1" s="1"/>
  <c r="AU25" i="1"/>
  <c r="AV25" i="1" s="1"/>
  <c r="AX25" i="1" s="1"/>
  <c r="AU24" i="1"/>
  <c r="AV24" i="1" s="1"/>
  <c r="AX24" i="1" s="1"/>
  <c r="AU23" i="1"/>
  <c r="AV23" i="1" s="1"/>
  <c r="AX23" i="1" s="1"/>
  <c r="AU22" i="1"/>
  <c r="AV22" i="1" s="1"/>
  <c r="AX22" i="1" s="1"/>
  <c r="AU21" i="1"/>
  <c r="AV21" i="1" s="1"/>
  <c r="AX21" i="1" s="1"/>
  <c r="AU20" i="1"/>
  <c r="AV20" i="1" s="1"/>
  <c r="AX20" i="1" s="1"/>
  <c r="AU19" i="1"/>
  <c r="AV19" i="1" s="1"/>
  <c r="AX19" i="1" s="1"/>
  <c r="AU18" i="1"/>
  <c r="AV18" i="1" s="1"/>
  <c r="AX18" i="1" s="1"/>
  <c r="AU17" i="1"/>
  <c r="AV17" i="1" s="1"/>
  <c r="AX17" i="1" s="1"/>
  <c r="AU16" i="1"/>
  <c r="AV16" i="1" s="1"/>
  <c r="AX16" i="1" s="1"/>
  <c r="AU15" i="1"/>
  <c r="AV15" i="1" s="1"/>
  <c r="AX15" i="1" s="1"/>
  <c r="AU14" i="1"/>
  <c r="AV14" i="1" s="1"/>
  <c r="AX14" i="1" s="1"/>
  <c r="AU13" i="1"/>
  <c r="AV13" i="1" s="1"/>
  <c r="AX13" i="1" s="1"/>
  <c r="AU12" i="1"/>
  <c r="AV12" i="1" s="1"/>
  <c r="AX12" i="1" s="1"/>
  <c r="AU11" i="1"/>
  <c r="AV11" i="1" s="1"/>
  <c r="AX11" i="1" s="1"/>
  <c r="AU10" i="1"/>
  <c r="AV10" i="1" s="1"/>
  <c r="AX10" i="1" s="1"/>
  <c r="AU9" i="1"/>
  <c r="AV9" i="1" s="1"/>
  <c r="AX9" i="1" s="1"/>
  <c r="AU8" i="1"/>
  <c r="AV8" i="1" s="1"/>
  <c r="AX8" i="1" s="1"/>
  <c r="AU7" i="1"/>
  <c r="AV7" i="1" s="1"/>
  <c r="AX7" i="1" s="1"/>
  <c r="AU6" i="1"/>
  <c r="AV6" i="1" s="1"/>
  <c r="AX6" i="1" s="1"/>
  <c r="AU5" i="1"/>
  <c r="AV5" i="1" s="1"/>
  <c r="AX5" i="1" s="1"/>
  <c r="AU4" i="1"/>
  <c r="AV4" i="1" s="1"/>
  <c r="AX4" i="1" s="1"/>
  <c r="AU3" i="1"/>
  <c r="AV3" i="1" s="1"/>
  <c r="AX3" i="1" s="1"/>
  <c r="AU2" i="1"/>
  <c r="AV2" i="1" s="1"/>
  <c r="AX2" i="1" s="1"/>
  <c r="AI215" i="1" l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</calcChain>
</file>

<file path=xl/sharedStrings.xml><?xml version="1.0" encoding="utf-8"?>
<sst xmlns="http://schemas.openxmlformats.org/spreadsheetml/2006/main" count="6006" uniqueCount="284">
  <si>
    <t>FECHA</t>
  </si>
  <si>
    <t>No. SPR</t>
  </si>
  <si>
    <t>DEPARTAMENTO</t>
  </si>
  <si>
    <t>CONTRATISTA</t>
  </si>
  <si>
    <t>CUENTA A PAGAR</t>
  </si>
  <si>
    <t>SUBPROCESO</t>
  </si>
  <si>
    <t>CAR</t>
  </si>
  <si>
    <t>PLANILLA</t>
  </si>
  <si>
    <t>ACTA</t>
  </si>
  <si>
    <t>MES ACTA</t>
  </si>
  <si>
    <t>AÑO ACTA</t>
  </si>
  <si>
    <t>REVISOR</t>
  </si>
  <si>
    <t>COMENTARIOS</t>
  </si>
  <si>
    <t>COD.  ELEM.</t>
  </si>
  <si>
    <t>CANT. INST.</t>
  </si>
  <si>
    <t>CANT. RET. SERV.</t>
  </si>
  <si>
    <t>CANT RET. INSRV</t>
  </si>
  <si>
    <t>ESTADO DEL SPR (PARCIAL O CIERRE)</t>
  </si>
  <si>
    <t>SERIAL No. (SOLO ELEMENTOS ACTIVOS)</t>
  </si>
  <si>
    <t>UBICACION - DIRECCION (SOLO ELEMENTOS ACTIVOS)</t>
  </si>
  <si>
    <t>NODO (SOLO ELEMENTOS ACTIVOS)</t>
  </si>
  <si>
    <t>SPR</t>
  </si>
  <si>
    <t>NOMBRE SPR</t>
  </si>
  <si>
    <t>CENTRAL CDI</t>
  </si>
  <si>
    <t>MUNICIPIO</t>
  </si>
  <si>
    <t>TIPO
PROY</t>
  </si>
  <si>
    <t>CANTIDAD CONSOLIDADO PAGO</t>
  </si>
  <si>
    <t>CANTIDAD CONTROL MATERIAL</t>
  </si>
  <si>
    <t>MATERIAL</t>
  </si>
  <si>
    <t>COD MAT SAP</t>
  </si>
  <si>
    <t>DESCRIPCION MATERIAL</t>
  </si>
  <si>
    <t>COD ITEM</t>
  </si>
  <si>
    <t>DESCRIPCION CODIGO ITEM DE OBRA</t>
  </si>
  <si>
    <t>UNIDAD</t>
  </si>
  <si>
    <t>GRUPO</t>
  </si>
  <si>
    <t>PARES/HILOS</t>
  </si>
  <si>
    <t>PS/HILO/KM</t>
  </si>
  <si>
    <t>MEDIDA KM/MB</t>
  </si>
  <si>
    <t>TECNOLOGIA</t>
  </si>
  <si>
    <t>MES-OBRA</t>
  </si>
  <si>
    <t>AÑO-OBRA</t>
  </si>
  <si>
    <t>UEN</t>
  </si>
  <si>
    <t>TIPO INF</t>
  </si>
  <si>
    <t>COD CAR</t>
  </si>
  <si>
    <t>PROGRAMA</t>
  </si>
  <si>
    <t>VALOR ACTA</t>
  </si>
  <si>
    <t>VALOR MANO DE OBRA Y SUM</t>
  </si>
  <si>
    <t>VALOR MATERIAL UNE</t>
  </si>
  <si>
    <t>TOTAL PPTO (MO+SUM+MAT UNE)</t>
  </si>
  <si>
    <t>NARIÑO</t>
  </si>
  <si>
    <t>HUAWEI</t>
  </si>
  <si>
    <t>HFC</t>
  </si>
  <si>
    <t>PROYECTO MAYOR</t>
  </si>
  <si>
    <t>6.1</t>
  </si>
  <si>
    <t>MARZO</t>
  </si>
  <si>
    <t>JAIRO PAEZ</t>
  </si>
  <si>
    <t>PARCIAL</t>
  </si>
  <si>
    <t>SPR-314111</t>
  </si>
  <si>
    <t>CU1701121 - PASTO -MIRAFLOREZ 2</t>
  </si>
  <si>
    <t>Pasto</t>
  </si>
  <si>
    <t>EXP</t>
  </si>
  <si>
    <t>HYP</t>
  </si>
  <si>
    <t>CU1710154</t>
  </si>
  <si>
    <t>P0105</t>
  </si>
  <si>
    <t>SPR-314113</t>
  </si>
  <si>
    <t>CU1701121 - PASTO -LORENZO DE ALADANA 1</t>
  </si>
  <si>
    <t>SPR-314114</t>
  </si>
  <si>
    <t>CU1701121 - PASTO -LORENZO DE ALADANA 2</t>
  </si>
  <si>
    <t>VALLE DEL CAUCA</t>
  </si>
  <si>
    <t>JULIAN HERNANDEZ</t>
  </si>
  <si>
    <t>SPR-314106</t>
  </si>
  <si>
    <t>CU1701121 - TULUA -GUAYACANES</t>
  </si>
  <si>
    <t>Tulua</t>
  </si>
  <si>
    <t>SPR-314286</t>
  </si>
  <si>
    <t>CU1701121 - TULUA -EL LIMONAR</t>
  </si>
  <si>
    <t>SPR-313712</t>
  </si>
  <si>
    <t>CU1701121 - TULUA -SAN PEDRO CLAVER 2</t>
  </si>
  <si>
    <t>SPR-313016</t>
  </si>
  <si>
    <t>CU1609067 - TULUA -VILLA MORALES 1</t>
  </si>
  <si>
    <t>SPR-314998</t>
  </si>
  <si>
    <t>CU1701121 - TULUA -LAS CEIBAS 3</t>
  </si>
  <si>
    <t>FIBRA</t>
  </si>
  <si>
    <t>CLIENTE UK</t>
  </si>
  <si>
    <t>SPR-317720</t>
  </si>
  <si>
    <t>(CU1701121) FIBRA ÓPTICA UK PARA NODO HFC RUBÉN CRUZ VÉLEZ 3 (TULUÁ)</t>
  </si>
  <si>
    <t>Suministro, transporte y colocación de curva PVC DB 45 o 90 grados 2 pulgadas de diámetro</t>
  </si>
  <si>
    <t>UN</t>
  </si>
  <si>
    <t>IGE</t>
  </si>
  <si>
    <t>P0103</t>
  </si>
  <si>
    <t>Suministro, transporte y colocación en poste de tubo bajante galvanizado de 4.5 metros de longitud, 2 pulgadas de diámetro con curva PVC o boquilla terminal campana</t>
  </si>
  <si>
    <t>Construcción de:  Caja para una (1) tapa de 60 x 80 cms en andén y/o zona verde, según norma TEL NIN respectiva</t>
  </si>
  <si>
    <t>Perforacion  con topo mecánico tuberia 2", 3 "o  4 "</t>
  </si>
  <si>
    <t>ML</t>
  </si>
  <si>
    <t>Canalización en Anden e en arenon,grano, granito,  vitrificado, reatal de marmol  y otras superficie    1 DUCTO 2 PULGADAS</t>
  </si>
  <si>
    <t>Canalización en Anden en concreto   1 DUCTO 2 PULGADAS</t>
  </si>
  <si>
    <t>Suministro, transporte y colocación de boquilla terminal PVC DB 2 pulgadas de diámetro</t>
  </si>
  <si>
    <t>Expansión (Rollout) Home</t>
  </si>
  <si>
    <t>6.2</t>
  </si>
  <si>
    <t>SPR-313715</t>
  </si>
  <si>
    <t>CU1701121 - TULUA -PORVENIR</t>
  </si>
  <si>
    <t>SPR-314996</t>
  </si>
  <si>
    <t>CU1701121 - TULUA -LAS CEIBAS 1</t>
  </si>
  <si>
    <t>PROYECTO MENOR</t>
  </si>
  <si>
    <t>WEIMAR SINISTERRA</t>
  </si>
  <si>
    <t>CIERRE</t>
  </si>
  <si>
    <t>SPR-284804</t>
  </si>
  <si>
    <t>Cali</t>
  </si>
  <si>
    <t>N/E</t>
  </si>
  <si>
    <t>MANUEL SAAVEDRA</t>
  </si>
  <si>
    <t>SPR-308427</t>
  </si>
  <si>
    <t>CU1609068 - CALI -SAN LUIS 2</t>
  </si>
  <si>
    <t>SPR-308431</t>
  </si>
  <si>
    <t>CU1609068 - CALI -SAN LUIS 4</t>
  </si>
  <si>
    <t>FO NODO</t>
  </si>
  <si>
    <t>FELIPE PEREZ</t>
  </si>
  <si>
    <t>SPR-314959</t>
  </si>
  <si>
    <t>(CU1609067) FIBRA ÓPTICA UK PARA NODO HFC CIUDAD DEL CAMPO 2 (PALMIRA)</t>
  </si>
  <si>
    <t>CAL-GUA</t>
  </si>
  <si>
    <t>Palmira</t>
  </si>
  <si>
    <t>SPR-314958</t>
  </si>
  <si>
    <t>(CU1609067) FIBRA ÓPTICA UK PARA NODO HFC CIUDAD DEL CAMPO 3 (PALMIRA)</t>
  </si>
  <si>
    <t>SPR-314957</t>
  </si>
  <si>
    <t>(CU1609067) FIBRA ÓPTICA UK PARA NODO HFC CIUDAD DEL CAMPO 4 (PALMIRA)</t>
  </si>
  <si>
    <t>SPR-302529</t>
  </si>
  <si>
    <t>SPR-309223</t>
  </si>
  <si>
    <t>CU1609067 - CALI -CIUDAD DEL CAMPO 1</t>
  </si>
  <si>
    <t>SPR-309225</t>
  </si>
  <si>
    <t>CU1609067 - CALI -CIUDAD DEL CAMPO 2</t>
  </si>
  <si>
    <t>SPR-309226</t>
  </si>
  <si>
    <t>CU1609067 - CALI -CIUDAD DEL CAMPO 3</t>
  </si>
  <si>
    <t>SPR-309227</t>
  </si>
  <si>
    <t>CU1609067 - CALI -CIUDAD DEL CAMPO 4</t>
  </si>
  <si>
    <t>6.3</t>
  </si>
  <si>
    <t>SPR-315401</t>
  </si>
  <si>
    <t>CU1609067 - PALMIRA -CAÑAREAL</t>
  </si>
  <si>
    <t>SPR-313935</t>
  </si>
  <si>
    <t>CU1701121 - PASTO -MIRAFLORES 1</t>
  </si>
  <si>
    <t>SPR-316857</t>
  </si>
  <si>
    <t>(CU1701121) FIBRA ÓPTICA UK PARA NODO HFC LORENZO DE ALDANA 2 (PASTO)</t>
  </si>
  <si>
    <t>SPR-316858</t>
  </si>
  <si>
    <t>(CU1701121) FIBRA ÓPTICA UK PARA NODO HFC LORENZO DE ALDANA 1 (PASTO)</t>
  </si>
  <si>
    <t>SPR-316908</t>
  </si>
  <si>
    <t>CU1701121 - PASTO -SAN JUAN DE DIOS 1</t>
  </si>
  <si>
    <t>SPR-317290</t>
  </si>
  <si>
    <t>CU1701121 - PASTO -SAN JUAN DE DIOS 2</t>
  </si>
  <si>
    <t>UK de FO</t>
  </si>
  <si>
    <t>CU1709094</t>
  </si>
  <si>
    <t>Construcción de:  Caja para una (1) tapa de 50 x 50 cm, en andén y/o zona verde, TEL NIN-116 RS-316 EPM Bogotá</t>
  </si>
  <si>
    <t>SPR-317716</t>
  </si>
  <si>
    <t>(CU1701121) FIBRA ÓPTICA UK PARA NODO HFC EL LIMONAR (TULUÁ)</t>
  </si>
  <si>
    <t>Fusión hilo fibra optica individual</t>
  </si>
  <si>
    <t>ITEM PATRON</t>
  </si>
  <si>
    <t>Fusión hilo fibra optica adicional</t>
  </si>
  <si>
    <t>SPR-317717</t>
  </si>
  <si>
    <t>(CU1701121) FIBRA ÓPTICA UK PARA NODO HFC GUAYACANES (TULUÁ)</t>
  </si>
  <si>
    <t>6.4</t>
  </si>
  <si>
    <t>SPR-317664</t>
  </si>
  <si>
    <t>(CU1701121) FIBRA ÓPTICA UK PARA NODO HFC ENTRE RÍOS 1 (TULUÁ)</t>
  </si>
  <si>
    <t>Rollout-Migración-Capacidad B2B</t>
  </si>
  <si>
    <t>SPR-329077</t>
  </si>
  <si>
    <t>(CAR: CU1709094) FIBRA OPTICA UK - COOMEVA SOLARES DE PANCE 2</t>
  </si>
  <si>
    <t>RAC</t>
  </si>
  <si>
    <t>FOP</t>
  </si>
  <si>
    <t>PYM</t>
  </si>
  <si>
    <t>CU1710150</t>
  </si>
  <si>
    <t>Construcción de:  Caja para dos (2) tapas de  60 x 80 cm. en andén y/o zona verde, acondicionada con base de armario, ADIN o concentrador según normas TEL NIN respectivas</t>
  </si>
  <si>
    <t>Reconstrucción de: Andén en concreto incluye demolición del anden existente</t>
  </si>
  <si>
    <t>Canalización en Zona verde  1 DUCTO 2 PULGADAS</t>
  </si>
  <si>
    <t>Rotura y resane de muro en cámara existente (acceso de tubería y resane)</t>
  </si>
  <si>
    <t>6.5</t>
  </si>
  <si>
    <t>ROBERT RUIZ</t>
  </si>
  <si>
    <t>SPR-317524</t>
  </si>
  <si>
    <t>CU1609067 - CALI -LOMBARDIA</t>
  </si>
  <si>
    <t>SPR-307169</t>
  </si>
  <si>
    <t xml:space="preserve">HFC </t>
  </si>
  <si>
    <t>SPR-312402</t>
  </si>
  <si>
    <t>CU1609067 - PASTO -FATIMA 3</t>
  </si>
  <si>
    <t>SPR-316357</t>
  </si>
  <si>
    <t>(CU1701121) FIBRA ÓPTICA UK PARA NODO HFC FÁTIMA 3 (PASTO)</t>
  </si>
  <si>
    <t xml:space="preserve">FIBRA </t>
  </si>
  <si>
    <t>SPR-317699</t>
  </si>
  <si>
    <t>(CU1701121) FIBRA ÓPTICA UK PARA NODO HFC BUENOS AIRES (TULUÁ)</t>
  </si>
  <si>
    <t>SPR-317721</t>
  </si>
  <si>
    <t>(CU1701121) FIBRA ÓPTICA UK PARA NODO HFC LAS CEIBAS 1 (TULUÁ)</t>
  </si>
  <si>
    <t>PAGO</t>
  </si>
  <si>
    <t>OBSERVACIONES</t>
  </si>
  <si>
    <t>CU1509049 - CALI -FATIMA</t>
  </si>
  <si>
    <t>(CU1609067) FIBRA ÓPTICA UK PARA NODO HFC FÁTIMA (CALI)</t>
  </si>
  <si>
    <t>LOS ARRAYANES_P MENOR</t>
  </si>
  <si>
    <t>Suministro, transporte y colocación a muro de tubo bajante galvanizado de 4.5 metros de longitud, 2 pulgadas de diámetro con boquilla terminal campana o curva PVC</t>
  </si>
  <si>
    <t>Suministro, transporte y colocación de  viento convencional para retenida (no incluye suministro de camisa, varilla ni bloque)</t>
  </si>
  <si>
    <t>Suministro, transporte y colocación de herrajes para aseguramiento de Elementos Activos HFC (Nodos y amplificadores diferentes referencias). Incluye el suministro, transporte y colocación de su respectivo candado anticizalla.</t>
  </si>
  <si>
    <t>Suministro, transporte y colocación de: Candado Anticizalla. Incluye la desmontada, perforación y preparación del herraje cuando sea necearia para instalar el candado</t>
  </si>
  <si>
    <t>SUMINISTRO DE: Cable adicional flexible encauchetado AWG  2 x 10 ó AWG 3 x 10</t>
  </si>
  <si>
    <t>Suministro, transporte y colocación de: Cable mensajero en acero galvanizado de 1/8 de pulgada en postería</t>
  </si>
  <si>
    <t>SUMINISTRO DE: Stranlink de 7/64 pulgadas para mensajero de cable coaxial</t>
  </si>
  <si>
    <t>Construcción completa de Red HFC AEREA en CABLE SEMIRÍGIDOS liquidadas por metro</t>
  </si>
  <si>
    <t>Cambio de TAP existente, exterior o interior, outdoor e indoor, aéreo o canalizado. Incluye el retiro del elemento existente y posterior reintegro al almacen de UNE, así como la reubicación de las acometidas en el nuevo tap</t>
  </si>
  <si>
    <t>Construcción completa de Red HFC CANALIZADA en CABLE SEMIRÍGIDOS liquidadas por metro.</t>
  </si>
  <si>
    <t>Puesta a tierra en acero de red de telecomunicaciones, elementos activos y/o pasivos aéreos o cable de guarda en poste. Se construye con varilla y material de acero</t>
  </si>
  <si>
    <t xml:space="preserve">Desconexión, retiro y transporte de  dispositivo activo ó pasivo </t>
  </si>
  <si>
    <t>Excavación por métodos manuales</t>
  </si>
  <si>
    <t>Transporte e instalación de dispositivos pasivos externos o internos, aéreo o canalizado, tipo indoor o outdoor; incluye los splitters, acopladores, ecualizadores, TAP e insertores de potencia. Incluye, entre otros, la conectorización, activación, balanceo y marcación</t>
  </si>
  <si>
    <t>Transporte y colocación de cables canalizados coaxiales 0.500 y 0.750 (incluye limpieza, botada de escombros y pesca de la canalización):</t>
  </si>
  <si>
    <t>Transporte e instalación de dispositivo activo aéreo o canalizado (incluye conectorización, activación, balanceo y marcación). Incluye cualquier tipo de amplificador (Line-extender, Minibrigder y Arcodan) y los nodos óptico en todas sus tecnologías y configuraciones</t>
  </si>
  <si>
    <t>Suministro, transporte y colocación de caja o gabinete metálico de 50x60 o 60x75 o 60x80 cm (o medidas similares cuya área esté comprendida entre 2501 y 5000 cm2) de 15 a 35 cm de profundidad, empotrada o expuesta en muro. La lámina debe ser de calibre 19 o 20. Con fondo de madera. Cerrada en las todas las caras, debe tener chapa de seguridad con llave universal Incluye fijación y adecuación del lugar y resanes (pintura anticorrosiva y pintura de acabado, acorde a las características del lugar de su ubicación)</t>
  </si>
  <si>
    <t>Suministro, transporte y colocación de caja o gabinete metálico de 40X40 o 40x50 o 50x50 o 40x60 cm (o medidas similares cuya área esté comprendida entre 1001 y 2500 cm2) de 15 a 30 cm de profundidad, empotrada o expuesta en muro. La lámina debe ser de calibre 19 o 20. Con fondo de madera. Cerrada en las todas las caras, debe tener chapa de seguridad con llave universal Incluye fijación y adecuación del lugar y resanes (pintura anticorrosiva y pintura de acabado, acorde a las características del lugar de su ubicación)</t>
  </si>
  <si>
    <t xml:space="preserve">Suministro, transporte y colocación de: Grapa galvanizada para cable de 300 pares </t>
  </si>
  <si>
    <t>Suministro, transporte y colocación de tubería PVC conduit de  1 1/4 , 1 1/2 a 2 pulgadas de diámetro, adosada a muro o losa</t>
  </si>
  <si>
    <t>Construcción de FO aérera en posteria</t>
  </si>
  <si>
    <t>SUMINISTRO DE: Stranvise 7/64 pulgadas para mensajero de cable coaxial</t>
  </si>
  <si>
    <t xml:space="preserve">Elevación, desplazamiento o suspensión de cable existente (incluye todos los elementos) de: Red de telecomunicaciones en poste de madera </t>
  </si>
  <si>
    <t>SUMINISTRO DE: Cruceta y pieamigo de 1500 mm de longitud</t>
  </si>
  <si>
    <t>Retiro inservibles de: Cables aéreos de 10 a 400 pares, fibra óptica o cables coaxiales</t>
  </si>
  <si>
    <t>PERFORACIÓN LAMINA METALICA EN CAJAS DE PASO EXISTENTES.</t>
  </si>
  <si>
    <t>SUMINISTRO DE: Trompo platina para fijar en poste de red</t>
  </si>
  <si>
    <t>Suministro, transporte y colocación de elementos estructurales y herrajes para soporte de conjunto de fijación en suspensión del cable ADSS en poste, torre o torrecilla metálica Span bajo (0-300 metros)</t>
  </si>
  <si>
    <t>Suministro, transporte y colocación de elementos estructurales y herrajes para soporte de conjunto de fijación en retención del cable ADSS en poste, torre o torrecilla metálica Span bajo (0-300 metros)</t>
  </si>
  <si>
    <t>Suma de CANT. INST.</t>
  </si>
  <si>
    <t>1502308431</t>
  </si>
  <si>
    <t>5.2</t>
  </si>
  <si>
    <t>FEBRERO</t>
  </si>
  <si>
    <t/>
  </si>
  <si>
    <t>Suministro, transporte y colocación de rejilla de seguridad para caja de dimensiones 120 x 80</t>
  </si>
  <si>
    <t>Suministro, transporte y colocación de rejilla de seguridad para Caja de Dimensiones 60 x 80</t>
  </si>
  <si>
    <t>1602326802</t>
  </si>
  <si>
    <t>610</t>
  </si>
  <si>
    <t>CU1708103</t>
  </si>
  <si>
    <t>5.4</t>
  </si>
  <si>
    <t>SPR-313494</t>
  </si>
  <si>
    <t>CU1701121 - PASTO -SANTA BARBARA 2</t>
  </si>
  <si>
    <t>SPR-313495</t>
  </si>
  <si>
    <t>CU1701121 - PASTO -SANTA BARBARA 3</t>
  </si>
  <si>
    <t xml:space="preserve">FEBRERO </t>
  </si>
  <si>
    <t>SPR-317704</t>
  </si>
  <si>
    <t>(CU1701121) FIBRA ÓPTICA UK PARA NODO HFC SAN PEDRO CLAVER 1 (TULUÁ)</t>
  </si>
  <si>
    <t>SPR-326290</t>
  </si>
  <si>
    <t>(CU1609067) FIBRA ÓPTICA UK PARA NODO HFC CAÑA REAL (PALMIRA)</t>
  </si>
  <si>
    <t>PAL-BOB</t>
  </si>
  <si>
    <t>3101316854</t>
  </si>
  <si>
    <t>4.5</t>
  </si>
  <si>
    <t>ENERO</t>
  </si>
  <si>
    <t>SPR-316854</t>
  </si>
  <si>
    <t>(CU1701121) FIBRA ÓPTICA UK PARA NODO HFC MIRAFLORES 2 (PASTO)</t>
  </si>
  <si>
    <t>VIENE DEL ACTA 4</t>
  </si>
  <si>
    <t>SPR-317663</t>
  </si>
  <si>
    <t>(CU1701121) FIBRA ÓPTICA UK PARA NODO HFC ENTRE RÍOS 2 (TULUÁ)</t>
  </si>
  <si>
    <t>ENECON</t>
  </si>
  <si>
    <t>3.5</t>
  </si>
  <si>
    <t>DICIEMBRE</t>
  </si>
  <si>
    <t>SPR-317671</t>
  </si>
  <si>
    <t>(CU1701121) FIBRA ÓPTICA UK PARA NODO HFC MARACAIBO 1 (TULUÁ)</t>
  </si>
  <si>
    <t>Conjunto</t>
  </si>
  <si>
    <t>Metros</t>
  </si>
  <si>
    <t>OBRA</t>
  </si>
  <si>
    <t>SI</t>
  </si>
  <si>
    <t>406</t>
  </si>
  <si>
    <t>CU1609088</t>
  </si>
  <si>
    <t>226</t>
  </si>
  <si>
    <t>225</t>
  </si>
  <si>
    <t>389</t>
  </si>
  <si>
    <t>204</t>
  </si>
  <si>
    <t>205</t>
  </si>
  <si>
    <t>Migracion Home</t>
  </si>
  <si>
    <t>si</t>
  </si>
  <si>
    <t>VIENE DEL ACTA 3</t>
  </si>
  <si>
    <t>VIENE DEL ACTA 5</t>
  </si>
  <si>
    <t>SE REALIZA CAMBI DE TAP</t>
  </si>
  <si>
    <t>PO</t>
  </si>
  <si>
    <t>1911000683-1</t>
  </si>
  <si>
    <t>1911000683-8</t>
  </si>
  <si>
    <t>1911000683-15</t>
  </si>
  <si>
    <t>1911000683-4</t>
  </si>
  <si>
    <t>1911000531-8</t>
  </si>
  <si>
    <t>1911000675-1</t>
  </si>
  <si>
    <t>1911000573-14</t>
  </si>
  <si>
    <t>1911000683-27</t>
  </si>
  <si>
    <t>Column Labels</t>
  </si>
  <si>
    <t>(blank)</t>
  </si>
  <si>
    <t>Grand Total</t>
  </si>
  <si>
    <t>Row Labels</t>
  </si>
  <si>
    <t>Sum of CANTIDAD CONSOLIDADO PAGO</t>
  </si>
  <si>
    <t>idsip</t>
  </si>
  <si>
    <t>1911000683-9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</si>
</sst>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0" fontId="3" fillId="0" borderId="0"/>
    <xf numFmtId="0" fontId="3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" fillId="0" borderId="1" xfId="3" applyNumberFormat="1" applyFont="1" applyFill="1" applyBorder="1" applyAlignment="1" applyProtection="1">
      <alignment horizontal="center" vertical="center"/>
    </xf>
    <xf numFmtId="0" fontId="0" fillId="0" borderId="0" xfId="0" applyNumberFormat="1"/>
    <xf numFmtId="14" fontId="5" fillId="3" borderId="1" xfId="1" applyNumberFormat="1" applyFont="1" applyFill="1" applyBorder="1" applyAlignment="1" applyProtection="1">
      <alignment horizontal="center" vertical="center"/>
      <protection locked="0"/>
    </xf>
    <xf numFmtId="0" fontId="5" fillId="3" borderId="1" xfId="1" applyFont="1" applyFill="1" applyBorder="1" applyAlignment="1" applyProtection="1">
      <alignment horizontal="center" vertical="center"/>
      <protection locked="0"/>
    </xf>
    <xf numFmtId="0" fontId="2" fillId="3" borderId="1" xfId="4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center"/>
      <protection locked="0"/>
    </xf>
    <xf numFmtId="0" fontId="3" fillId="3" borderId="1" xfId="1" applyNumberFormat="1" applyFont="1" applyFill="1" applyBorder="1" applyAlignment="1" applyProtection="1">
      <alignment horizontal="center" vertical="center"/>
    </xf>
    <xf numFmtId="0" fontId="3" fillId="3" borderId="1" xfId="3" applyNumberFormat="1" applyFont="1" applyFill="1" applyBorder="1" applyAlignment="1" applyProtection="1">
      <alignment horizontal="center" vertical="center"/>
    </xf>
    <xf numFmtId="2" fontId="3" fillId="3" borderId="1" xfId="3" applyNumberFormat="1" applyFont="1" applyFill="1" applyBorder="1" applyAlignment="1" applyProtection="1">
      <alignment horizontal="center" vertical="center"/>
    </xf>
    <xf numFmtId="3" fontId="6" fillId="3" borderId="1" xfId="1" applyNumberFormat="1" applyFont="1" applyFill="1" applyBorder="1" applyAlignment="1" applyProtection="1">
      <alignment horizontal="center" vertical="center"/>
    </xf>
    <xf numFmtId="3" fontId="6" fillId="3" borderId="1" xfId="3" applyNumberFormat="1" applyFont="1" applyFill="1" applyBorder="1" applyAlignment="1" applyProtection="1">
      <alignment horizontal="center" vertical="center"/>
    </xf>
    <xf numFmtId="4" fontId="6" fillId="3" borderId="1" xfId="1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14" fontId="8" fillId="3" borderId="1" xfId="0" applyNumberFormat="1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9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3" borderId="1" xfId="0" applyNumberFormat="1" applyFont="1" applyFill="1" applyBorder="1" applyAlignment="1" applyProtection="1">
      <alignment horizontal="center"/>
      <protection locked="0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0" fillId="3" borderId="1" xfId="3" applyNumberFormat="1" applyFont="1" applyFill="1" applyBorder="1" applyAlignment="1" applyProtection="1">
      <alignment horizontal="center" vertical="center"/>
    </xf>
    <xf numFmtId="2" fontId="10" fillId="3" borderId="1" xfId="3" applyNumberFormat="1" applyFont="1" applyFill="1" applyBorder="1" applyAlignment="1" applyProtection="1">
      <alignment horizontal="center" vertical="center"/>
    </xf>
    <xf numFmtId="3" fontId="11" fillId="3" borderId="1" xfId="0" applyNumberFormat="1" applyFont="1" applyFill="1" applyBorder="1" applyAlignment="1" applyProtection="1">
      <alignment horizontal="center" vertical="center"/>
    </xf>
    <xf numFmtId="3" fontId="11" fillId="3" borderId="1" xfId="3" applyNumberFormat="1" applyFont="1" applyFill="1" applyBorder="1" applyAlignment="1" applyProtection="1">
      <alignment horizontal="center" vertical="center"/>
    </xf>
    <xf numFmtId="4" fontId="11" fillId="3" borderId="1" xfId="0" applyNumberFormat="1" applyFont="1" applyFill="1" applyBorder="1" applyAlignment="1" applyProtection="1">
      <alignment horizontal="center" vertical="center"/>
    </xf>
    <xf numFmtId="14" fontId="9" fillId="3" borderId="1" xfId="0" applyNumberFormat="1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49" fontId="9" fillId="3" borderId="1" xfId="0" applyNumberFormat="1" applyFont="1" applyFill="1" applyBorder="1" applyAlignment="1" applyProtection="1">
      <alignment horizontal="center" vertical="center"/>
      <protection locked="0"/>
    </xf>
    <xf numFmtId="3" fontId="6" fillId="3" borderId="1" xfId="0" applyNumberFormat="1" applyFont="1" applyFill="1" applyBorder="1" applyAlignment="1" applyProtection="1">
      <alignment horizontal="center" vertical="center"/>
    </xf>
    <xf numFmtId="4" fontId="6" fillId="3" borderId="1" xfId="0" applyNumberFormat="1" applyFont="1" applyFill="1" applyBorder="1" applyAlignment="1" applyProtection="1">
      <alignment horizontal="center" vertical="center"/>
    </xf>
    <xf numFmtId="0" fontId="5" fillId="3" borderId="1" xfId="1" applyNumberFormat="1" applyFont="1" applyFill="1" applyBorder="1" applyAlignment="1" applyProtection="1">
      <alignment horizontal="center" vertical="center"/>
      <protection locked="0"/>
    </xf>
    <xf numFmtId="164" fontId="0" fillId="3" borderId="0" xfId="2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12" fillId="0" borderId="0" xfId="0" applyNumberFormat="1" applyFont="1"/>
    <xf numFmtId="0" fontId="13" fillId="0" borderId="0" xfId="0" applyNumberFormat="1" applyFont="1"/>
  </cellXfs>
  <cellStyles count="5">
    <cellStyle name="Comma" xfId="2" builtinId="3"/>
    <cellStyle name="Normal" xfId="0" builtinId="0"/>
    <cellStyle name="Normal 102" xfId="1"/>
    <cellStyle name="Normal 102 2" xfId="4"/>
    <cellStyle name="Normal 2 2" xfId="3"/>
  </cellStyles>
  <dxfs count="32">
    <dxf>
      <fill>
        <patternFill>
          <bgColor rgb="FFFFC00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bgColor indexed="51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ont>
        <color indexed="9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indexed="13"/>
        </patternFill>
      </fill>
    </dxf>
    <dxf>
      <fill>
        <patternFill>
          <bgColor indexed="51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ont>
        <color indexed="9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ne-file\top80340-1\HERRAMIENTAS\COSTOS%20Material-mano%20de%20o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O DE OBRA"/>
      <sheetName val="Hoja3"/>
      <sheetName val="ANS JC"/>
    </sheetNames>
    <sheetDataSet>
      <sheetData sheetId="0" refreshError="1">
        <row r="1">
          <cell r="A1" t="str">
            <v>ITEM</v>
          </cell>
          <cell r="B1" t="str">
            <v>Unid</v>
          </cell>
          <cell r="C1" t="str">
            <v>Nombre Item Obra</v>
          </cell>
          <cell r="D1" t="str">
            <v>COSTO ITEM CAUCA</v>
          </cell>
          <cell r="E1" t="str">
            <v>COSTO ITEM VALLE DEL CAUCA</v>
          </cell>
        </row>
        <row r="2">
          <cell r="A2">
            <v>1</v>
          </cell>
          <cell r="B2" t="str">
            <v>ML</v>
          </cell>
          <cell r="C2" t="str">
            <v>Corte longitudinal en andén con sierra circular hasta 10 cm de profundidad</v>
          </cell>
          <cell r="D2">
            <v>8415.25</v>
          </cell>
          <cell r="E2">
            <v>8415.25</v>
          </cell>
        </row>
        <row r="3">
          <cell r="A3">
            <v>2</v>
          </cell>
          <cell r="B3" t="str">
            <v>M3</v>
          </cell>
          <cell r="C3" t="str">
            <v>Demolición de pavimento rígido o concreto horizontal o vertical</v>
          </cell>
          <cell r="D3">
            <v>138034.01999999999</v>
          </cell>
          <cell r="E3">
            <v>138034.01999999999</v>
          </cell>
        </row>
        <row r="4">
          <cell r="A4">
            <v>3</v>
          </cell>
          <cell r="B4" t="str">
            <v>UN</v>
          </cell>
          <cell r="C4" t="str">
            <v>Demolición de Base de armario o Adin con reconstrucción de andén y/o zona verde hasta un (1) metro cuadrado</v>
          </cell>
          <cell r="D4">
            <v>84511.44</v>
          </cell>
          <cell r="E4">
            <v>84511.44</v>
          </cell>
        </row>
        <row r="5">
          <cell r="A5">
            <v>4</v>
          </cell>
          <cell r="B5" t="str">
            <v>M3</v>
          </cell>
          <cell r="C5" t="str">
            <v>Demolición de pavimento flexible (incluye corte longitudinal y transversal de la zanja)</v>
          </cell>
          <cell r="D5">
            <v>122679.19</v>
          </cell>
          <cell r="E5">
            <v>122679.19</v>
          </cell>
        </row>
        <row r="6">
          <cell r="A6">
            <v>5</v>
          </cell>
          <cell r="B6" t="str">
            <v>ML</v>
          </cell>
          <cell r="C6" t="str">
            <v>Demolición de condulin</v>
          </cell>
          <cell r="D6">
            <v>20579.47</v>
          </cell>
          <cell r="E6">
            <v>20579.47</v>
          </cell>
        </row>
        <row r="7">
          <cell r="A7">
            <v>6</v>
          </cell>
          <cell r="B7" t="str">
            <v>UN</v>
          </cell>
          <cell r="C7" t="str">
            <v>Demolición de cámara</v>
          </cell>
          <cell r="D7">
            <v>456018.79</v>
          </cell>
          <cell r="E7">
            <v>456018.79</v>
          </cell>
        </row>
        <row r="8">
          <cell r="A8">
            <v>7</v>
          </cell>
          <cell r="B8" t="str">
            <v>M3</v>
          </cell>
          <cell r="C8" t="str">
            <v>Excavación por métodos manuales</v>
          </cell>
          <cell r="D8">
            <v>28316.720000000001</v>
          </cell>
          <cell r="E8">
            <v>28316.720000000001</v>
          </cell>
        </row>
        <row r="9">
          <cell r="A9">
            <v>8</v>
          </cell>
          <cell r="B9" t="str">
            <v>M3</v>
          </cell>
          <cell r="C9" t="str">
            <v>Excavación por métodos mecánicos</v>
          </cell>
          <cell r="D9">
            <v>11605.87</v>
          </cell>
          <cell r="E9">
            <v>11605.87</v>
          </cell>
        </row>
        <row r="10">
          <cell r="A10">
            <v>9</v>
          </cell>
          <cell r="B10" t="str">
            <v>M3</v>
          </cell>
          <cell r="C10" t="str">
            <v>Excavación en roca a cualquier profundidad (ver definición de excavación en roca en capítulo 5)</v>
          </cell>
          <cell r="D10">
            <v>111392.38</v>
          </cell>
          <cell r="E10">
            <v>111392.38</v>
          </cell>
        </row>
        <row r="11">
          <cell r="A11">
            <v>10</v>
          </cell>
          <cell r="B11" t="str">
            <v>ML</v>
          </cell>
          <cell r="C11" t="str">
            <v>Excavación con palabarreno manual de 2"</v>
          </cell>
          <cell r="D11">
            <v>58428.160000000003</v>
          </cell>
          <cell r="E11">
            <v>58428.160000000003</v>
          </cell>
        </row>
        <row r="12">
          <cell r="A12">
            <v>11</v>
          </cell>
          <cell r="B12" t="str">
            <v>ML</v>
          </cell>
          <cell r="C12" t="str">
            <v>Excavación con palabarreno manual de 4"</v>
          </cell>
          <cell r="D12">
            <v>109198.83</v>
          </cell>
          <cell r="E12">
            <v>109198.83</v>
          </cell>
        </row>
        <row r="13">
          <cell r="A13">
            <v>12</v>
          </cell>
          <cell r="B13" t="str">
            <v>M3</v>
          </cell>
          <cell r="C13" t="str">
            <v>Botada de escombros</v>
          </cell>
          <cell r="D13">
            <v>24368.33</v>
          </cell>
          <cell r="E13">
            <v>24368.33</v>
          </cell>
        </row>
        <row r="14">
          <cell r="A14">
            <v>13</v>
          </cell>
          <cell r="B14" t="str">
            <v>UN</v>
          </cell>
          <cell r="C14" t="str">
            <v>Suministro, transporte y colocación de curva PVC conduit 45 o 90 grados de 1/2, hasta 1 1/2 pulgada de diámetro</v>
          </cell>
          <cell r="D14">
            <v>4586.51</v>
          </cell>
          <cell r="E14">
            <v>4586.51</v>
          </cell>
        </row>
        <row r="15">
          <cell r="A15">
            <v>14</v>
          </cell>
          <cell r="B15" t="str">
            <v>UN</v>
          </cell>
          <cell r="C15" t="str">
            <v>Suministro, transporte y colocación de curva PVC DB 45 o 90 grados 2 pulgadas de diámetro</v>
          </cell>
          <cell r="D15">
            <v>7577.71</v>
          </cell>
          <cell r="E15">
            <v>7577.71</v>
          </cell>
        </row>
        <row r="16">
          <cell r="A16">
            <v>15</v>
          </cell>
          <cell r="B16" t="str">
            <v>UN</v>
          </cell>
          <cell r="C16" t="str">
            <v>Suministro, transporte y colocación de curva PVC DB 45 o 90 grados 3 o 4 pulgadas de diámetro</v>
          </cell>
          <cell r="D16">
            <v>25086.22</v>
          </cell>
          <cell r="E16">
            <v>25086.22</v>
          </cell>
        </row>
        <row r="17">
          <cell r="A17">
            <v>16</v>
          </cell>
          <cell r="B17" t="str">
            <v>UN</v>
          </cell>
          <cell r="C17" t="str">
            <v>Suministro, transporte y colocación de curva PVC TDP 45 o 90 grados  4 pulgadas de diámetro</v>
          </cell>
          <cell r="D17">
            <v>43631.67</v>
          </cell>
          <cell r="E17">
            <v>43631.67</v>
          </cell>
        </row>
        <row r="18">
          <cell r="A18">
            <v>17</v>
          </cell>
          <cell r="B18" t="str">
            <v>UN</v>
          </cell>
          <cell r="C18" t="str">
            <v>Suministro, transporte y colocación de tapón PVC DB de 3 o 4 pulgadas de diámetro</v>
          </cell>
          <cell r="D18">
            <v>5104.99</v>
          </cell>
          <cell r="E18">
            <v>5104.99</v>
          </cell>
        </row>
        <row r="19">
          <cell r="A19">
            <v>18</v>
          </cell>
          <cell r="B19" t="str">
            <v>UN</v>
          </cell>
          <cell r="C19" t="str">
            <v>Suministro, transporte y colocación de tapón PVC TDP de 4 pulgadas de diámetro</v>
          </cell>
          <cell r="D19">
            <v>4985.34</v>
          </cell>
          <cell r="E19">
            <v>4985.34</v>
          </cell>
        </row>
        <row r="20">
          <cell r="A20">
            <v>19</v>
          </cell>
          <cell r="B20" t="str">
            <v>UN</v>
          </cell>
          <cell r="C20" t="str">
            <v>Suministro, transporte y colocación de boquilla terminal PVC DB 2 pulgadas de diámetro</v>
          </cell>
          <cell r="D20">
            <v>5065.1000000000004</v>
          </cell>
          <cell r="E20">
            <v>5065.1000000000004</v>
          </cell>
        </row>
        <row r="21">
          <cell r="A21">
            <v>20</v>
          </cell>
          <cell r="B21" t="str">
            <v>UN</v>
          </cell>
          <cell r="C21" t="str">
            <v>Suministro, transporte y colocación de boquilla terminal PVC TDP 3 o 4 pulgadas de diámetro</v>
          </cell>
          <cell r="D21">
            <v>7577.71</v>
          </cell>
          <cell r="E21">
            <v>7577.71</v>
          </cell>
        </row>
        <row r="22">
          <cell r="A22">
            <v>21</v>
          </cell>
          <cell r="B22" t="str">
            <v>Metros-boca</v>
          </cell>
          <cell r="C22" t="str">
            <v>Suministro, transporte y colocación de tubería PVC DB 2 pulgadas de diámetro</v>
          </cell>
          <cell r="D22">
            <v>9531.9699999999993</v>
          </cell>
          <cell r="E22">
            <v>9531.9699999999993</v>
          </cell>
        </row>
        <row r="23">
          <cell r="A23">
            <v>22</v>
          </cell>
          <cell r="B23" t="str">
            <v>Metros-boca</v>
          </cell>
          <cell r="C23" t="str">
            <v>Suministro, transporte y colocación de tubería PVC DB 3   pulgadas de diámetro</v>
          </cell>
          <cell r="D23">
            <v>16551.32</v>
          </cell>
          <cell r="E23">
            <v>16551.32</v>
          </cell>
        </row>
        <row r="24">
          <cell r="A24">
            <v>23</v>
          </cell>
          <cell r="B24" t="str">
            <v>Metros-boca</v>
          </cell>
          <cell r="C24" t="str">
            <v>Suministro, transporte y colocación de tubería PVC TDP 3 pulgadas de diámetro</v>
          </cell>
          <cell r="D24">
            <v>12363.64</v>
          </cell>
          <cell r="E24">
            <v>12363.64</v>
          </cell>
        </row>
        <row r="25">
          <cell r="A25">
            <v>24</v>
          </cell>
          <cell r="B25" t="str">
            <v>ML</v>
          </cell>
          <cell r="C25" t="str">
            <v>Suministro, transporte y colocación de monotubo de 40 mm para subductaje</v>
          </cell>
          <cell r="D25">
            <v>6221.7</v>
          </cell>
          <cell r="E25">
            <v>6221.7</v>
          </cell>
        </row>
        <row r="26">
          <cell r="A26">
            <v>25</v>
          </cell>
          <cell r="B26" t="str">
            <v>ML</v>
          </cell>
          <cell r="C26" t="str">
            <v>Suministro, transporte y colocación de tritubo de polietileno flexible de alta densidad de 40 mm de diámetro para subductar en conducto de 4 pulgadas o canalizar</v>
          </cell>
          <cell r="D26">
            <v>16272.14</v>
          </cell>
          <cell r="E26">
            <v>16272.14</v>
          </cell>
        </row>
        <row r="27">
          <cell r="A27">
            <v>26</v>
          </cell>
          <cell r="B27" t="str">
            <v>ML</v>
          </cell>
          <cell r="C27" t="str">
            <v>Suministro, transporte y colocación de de Tritubo de polietileno rígido de alta densidad de 40 mm de diámetro, enterrado (no incluye llenos, excavación  ni botada de escombros)</v>
          </cell>
          <cell r="D27">
            <v>20260.41</v>
          </cell>
          <cell r="E27">
            <v>20260.41</v>
          </cell>
        </row>
        <row r="28">
          <cell r="A28">
            <v>27</v>
          </cell>
          <cell r="B28" t="str">
            <v>Metros-boca</v>
          </cell>
          <cell r="C28" t="str">
            <v>Suministro, transporte y colocación de tubería PVC DB 3 o 4 pulgadas de diámetro para encamisada de cable existente y 1/4 longitudinal de tubo para cubrimiento de la abertura; no incluye excavación ni botada de escombros)</v>
          </cell>
          <cell r="D28">
            <v>19063.93</v>
          </cell>
          <cell r="E28">
            <v>19063.93</v>
          </cell>
        </row>
        <row r="29">
          <cell r="A29">
            <v>28</v>
          </cell>
          <cell r="B29" t="str">
            <v>ML</v>
          </cell>
          <cell r="C29" t="str">
            <v>Suministro, transporte y colocación de tuberia en 2", 3" o  4" por medio de metodo de Perforación Horizontal Dirigida</v>
          </cell>
          <cell r="D29">
            <v>153428.75</v>
          </cell>
          <cell r="E29">
            <v>153428.75</v>
          </cell>
        </row>
        <row r="30">
          <cell r="A30">
            <v>29</v>
          </cell>
          <cell r="B30" t="str">
            <v>ML</v>
          </cell>
          <cell r="C30" t="str">
            <v>Suministro, transporte y colocación de tubería PVC Conduit de 1/2 a 1  pulgada de diámetro, adosada a muro o losa</v>
          </cell>
          <cell r="D30">
            <v>8774.19</v>
          </cell>
          <cell r="E30">
            <v>8774.19</v>
          </cell>
        </row>
        <row r="31">
          <cell r="A31">
            <v>30</v>
          </cell>
          <cell r="B31" t="str">
            <v>ML</v>
          </cell>
          <cell r="C31" t="str">
            <v>Suministro, transporte y colocación de tubería PVC conduit de  1 1/4 , 1 1/2 a 2 pulgadas de diámetro, adosada a muro o losa</v>
          </cell>
          <cell r="D31">
            <v>10927.86</v>
          </cell>
          <cell r="E31">
            <v>10927.86</v>
          </cell>
        </row>
        <row r="32">
          <cell r="A32">
            <v>31</v>
          </cell>
          <cell r="B32" t="str">
            <v>ML</v>
          </cell>
          <cell r="C32" t="str">
            <v>Suministro, transporte y colocación de tuberia PVC DB o TDP de 3 o 4" de diámetro, adosada a muro o losa</v>
          </cell>
          <cell r="D32">
            <v>13241.06</v>
          </cell>
          <cell r="E32">
            <v>13241.06</v>
          </cell>
        </row>
        <row r="33">
          <cell r="A33">
            <v>32</v>
          </cell>
          <cell r="B33" t="str">
            <v>ML</v>
          </cell>
          <cell r="C33" t="str">
            <v>Construcción de:  Minizanja de 2 ductos de 2" por pavimento flexible - Incluye el suministro transporte y colocación de los ductos</v>
          </cell>
          <cell r="D33">
            <v>68598.240000000005</v>
          </cell>
          <cell r="E33">
            <v>68598.240000000005</v>
          </cell>
        </row>
        <row r="34">
          <cell r="A34">
            <v>33</v>
          </cell>
          <cell r="B34" t="str">
            <v>ML</v>
          </cell>
          <cell r="C34" t="str">
            <v>Construcción de:  Minizanja de 2 ductos de 2" por zona verde - Incluye el suministro transporte y colocación de los ductos</v>
          </cell>
          <cell r="D34">
            <v>27160.12</v>
          </cell>
          <cell r="E34">
            <v>27160.12</v>
          </cell>
        </row>
        <row r="35">
          <cell r="A35">
            <v>34</v>
          </cell>
          <cell r="B35" t="str">
            <v>ML</v>
          </cell>
          <cell r="C35" t="str">
            <v>Construcción de:  Minizanja de 2 ductos de 2" por andén - Incluye el suministro transporte y colocación de los ductos</v>
          </cell>
          <cell r="D35">
            <v>41318.480000000003</v>
          </cell>
          <cell r="E35">
            <v>41318.480000000003</v>
          </cell>
        </row>
        <row r="36">
          <cell r="A36">
            <v>35</v>
          </cell>
          <cell r="B36" t="str">
            <v>UN</v>
          </cell>
          <cell r="C36" t="str">
            <v>Construcción de:  Cámara paso Nro. 1, 2 o 3 según norma TEL NIN respectiva</v>
          </cell>
          <cell r="D36">
            <v>4544514.0199999996</v>
          </cell>
          <cell r="E36">
            <v>4544514.0199999996</v>
          </cell>
        </row>
        <row r="37">
          <cell r="A37">
            <v>36</v>
          </cell>
          <cell r="B37" t="str">
            <v>UN</v>
          </cell>
          <cell r="C37" t="str">
            <v>Construcción de:  Cámara paso Nro. 4, 5, 6 según norma TEL NIN respectiva</v>
          </cell>
          <cell r="D37">
            <v>3880666.48</v>
          </cell>
          <cell r="E37">
            <v>3880666.48</v>
          </cell>
        </row>
        <row r="38">
          <cell r="A38">
            <v>37</v>
          </cell>
          <cell r="B38" t="str">
            <v>UN</v>
          </cell>
          <cell r="C38" t="str">
            <v>Construcción de:  Cámara tipo: A - B  y salida de central según norma TEL NIN respectiva</v>
          </cell>
          <cell r="D38">
            <v>5880544.5800000001</v>
          </cell>
          <cell r="E38">
            <v>5880544.5800000001</v>
          </cell>
        </row>
        <row r="39">
          <cell r="A39">
            <v>38</v>
          </cell>
          <cell r="B39" t="str">
            <v>UN</v>
          </cell>
          <cell r="C39" t="str">
            <v>Construcción de:  Caja tipo 2F especial (norma anterior EPM Bogotá)</v>
          </cell>
          <cell r="D39">
            <v>1423293.91</v>
          </cell>
          <cell r="E39">
            <v>1423293.91</v>
          </cell>
        </row>
        <row r="40">
          <cell r="A40">
            <v>39</v>
          </cell>
          <cell r="B40" t="str">
            <v>UN</v>
          </cell>
          <cell r="C40" t="str">
            <v>Construcción de:  Cámara tipo D normal (norma anterior EPM Bogotá)</v>
          </cell>
          <cell r="D40">
            <v>2001194.24</v>
          </cell>
          <cell r="E40">
            <v>2001194.24</v>
          </cell>
        </row>
        <row r="41">
          <cell r="A41">
            <v>40</v>
          </cell>
          <cell r="B41" t="str">
            <v>UN</v>
          </cell>
          <cell r="C41" t="str">
            <v>Construcción de:  Caja de paso de 1,6 x 1,6 m, según norma TEL NIN respectiva</v>
          </cell>
          <cell r="D41">
            <v>3459545.05</v>
          </cell>
          <cell r="E41">
            <v>3459545.05</v>
          </cell>
        </row>
        <row r="42">
          <cell r="A42">
            <v>41</v>
          </cell>
          <cell r="B42" t="str">
            <v>UN</v>
          </cell>
          <cell r="C42" t="str">
            <v>Construcción de:  Caja de paso de 1 m x 1 m, según norma TEL NIN respectiva</v>
          </cell>
          <cell r="D42">
            <v>1632199.5</v>
          </cell>
          <cell r="E42">
            <v>1632199.5</v>
          </cell>
        </row>
        <row r="43">
          <cell r="A43">
            <v>42</v>
          </cell>
          <cell r="B43" t="str">
            <v>UN</v>
          </cell>
          <cell r="C43" t="str">
            <v>Construcción de:  Caja para dos (2) tapas de 60 x 80 cms, en andén y/o zona verde, según norma TEL NIN respectiva</v>
          </cell>
          <cell r="D43">
            <v>719324.38</v>
          </cell>
          <cell r="E43">
            <v>719324.38</v>
          </cell>
        </row>
        <row r="44">
          <cell r="A44">
            <v>43</v>
          </cell>
          <cell r="B44" t="str">
            <v>UN</v>
          </cell>
          <cell r="C44" t="str">
            <v>Construcción de:  Caja para dos (2) tapas de  60 x 80 cm. en andén y/o zona verde, acondicionada con base de armario, ADIN o concentrador según normas TEL NIN respectivas</v>
          </cell>
          <cell r="D44">
            <v>991324.39</v>
          </cell>
          <cell r="E44">
            <v>991324.39</v>
          </cell>
        </row>
        <row r="45">
          <cell r="A45">
            <v>44</v>
          </cell>
          <cell r="B45" t="str">
            <v>UN</v>
          </cell>
          <cell r="C45" t="str">
            <v>Construcción de:  Caja para una (1) tapa de 60 x 80 cms en andén y/o zona verde, según norma TEL NIN respectiva</v>
          </cell>
          <cell r="D45">
            <v>311643.42</v>
          </cell>
          <cell r="E45">
            <v>311643.42</v>
          </cell>
        </row>
        <row r="46">
          <cell r="A46">
            <v>45</v>
          </cell>
          <cell r="B46" t="str">
            <v>UN</v>
          </cell>
          <cell r="C46" t="str">
            <v>Construcción de:  Caja para una (1) tapa de 50 x 50 cm, en andén y/o zona verde, TEL NIN-116 RS-316 EPM Bogotá</v>
          </cell>
          <cell r="D46">
            <v>271760.71999999997</v>
          </cell>
          <cell r="E46">
            <v>271760.71999999997</v>
          </cell>
        </row>
        <row r="47">
          <cell r="A47">
            <v>46</v>
          </cell>
          <cell r="B47" t="str">
            <v>UN</v>
          </cell>
          <cell r="C47" t="str">
            <v>Construcción de base de Armario o ADIN y otros, con dimensiones hasta de 0.50 m2. Incluye 0.50 ml de cárcamo, para dimensiones superiores; el volumen de concreto y acero adicional se pagarán en su respectivo ítem, segun normas o planos especificados.</v>
          </cell>
          <cell r="D47">
            <v>321494.44</v>
          </cell>
          <cell r="E47">
            <v>321494.44</v>
          </cell>
        </row>
        <row r="48">
          <cell r="A48">
            <v>47</v>
          </cell>
          <cell r="B48" t="str">
            <v>UN</v>
          </cell>
          <cell r="C48" t="str">
            <v>Construcción de:  Caja para base concentrador RSU, según norma TEL NIN respectiva</v>
          </cell>
          <cell r="D48">
            <v>1424689.81</v>
          </cell>
          <cell r="E48">
            <v>1424689.81</v>
          </cell>
        </row>
        <row r="49">
          <cell r="A49">
            <v>48</v>
          </cell>
          <cell r="B49" t="str">
            <v>ML</v>
          </cell>
          <cell r="C49" t="str">
            <v>Construcción de cárcamo para cualquier diámetro y cantidad de ductos</v>
          </cell>
          <cell r="D49">
            <v>177079.19</v>
          </cell>
          <cell r="E49">
            <v>177079.19</v>
          </cell>
        </row>
        <row r="50">
          <cell r="A50">
            <v>49</v>
          </cell>
          <cell r="B50" t="str">
            <v>UN</v>
          </cell>
          <cell r="C50" t="str">
            <v>Construcción de base pedestal para Gpon, caja de dispersión o Mojón en concreto de 0.20 X 0.50 X 1 con acero de refuerzo de 1/2", 2 ductos de 2", 2 curvas de 2"  para instalación de tap o caja de dispersión.</v>
          </cell>
          <cell r="D50">
            <v>114503.23</v>
          </cell>
          <cell r="E50">
            <v>114503.23</v>
          </cell>
        </row>
        <row r="51">
          <cell r="A51">
            <v>50</v>
          </cell>
          <cell r="B51" t="str">
            <v>UN</v>
          </cell>
          <cell r="C51" t="str">
            <v>Suministro transporte y reconstrucción de cajas a pedestal en ladrillo, plásticas o metálicas y de diferentes medidas. Incluye los materiales necesarios para su reparación, resane de paredes, pintada del mismo color, botada de escombros y aseo del lugar</v>
          </cell>
          <cell r="D51">
            <v>100663.93</v>
          </cell>
          <cell r="E51">
            <v>100663.93</v>
          </cell>
        </row>
        <row r="52">
          <cell r="A52">
            <v>51</v>
          </cell>
          <cell r="B52" t="str">
            <v>UN</v>
          </cell>
          <cell r="C52" t="str">
            <v>Suministro, transporte y colocación de tapa metálica vaciada en concreto  para cámara según norma TEL NIN respectiva</v>
          </cell>
          <cell r="D52">
            <v>223183.59</v>
          </cell>
          <cell r="E52">
            <v>223183.59</v>
          </cell>
        </row>
        <row r="53">
          <cell r="A53">
            <v>52</v>
          </cell>
          <cell r="B53" t="str">
            <v>UN</v>
          </cell>
          <cell r="C53" t="str">
            <v>Suministro, transporte y colocación de tapa vaciada en concreto para caja de 60 x 80 m, según norma TEL NIN respectiva</v>
          </cell>
          <cell r="D53">
            <v>106726.11</v>
          </cell>
          <cell r="E53">
            <v>106726.11</v>
          </cell>
        </row>
        <row r="54">
          <cell r="A54">
            <v>53</v>
          </cell>
          <cell r="B54" t="str">
            <v>UN</v>
          </cell>
          <cell r="C54" t="str">
            <v>Suministro, transporte y colocación de marco metalico para caja de una (1) tapa de 0,60 x 0,80 m según norma TEL NIN respectiva</v>
          </cell>
          <cell r="D54">
            <v>162402.35</v>
          </cell>
          <cell r="E54">
            <v>162402.35</v>
          </cell>
        </row>
        <row r="55">
          <cell r="A55">
            <v>54</v>
          </cell>
          <cell r="B55" t="str">
            <v>UN</v>
          </cell>
          <cell r="C55" t="str">
            <v>Suministro, transporte y colocación de marco metalico para caja de 2 tapas de 0,60 x 0,80 m según norma TEL NIN respectiva</v>
          </cell>
          <cell r="D55">
            <v>248469.22</v>
          </cell>
          <cell r="E55">
            <v>248469.22</v>
          </cell>
        </row>
        <row r="56">
          <cell r="A56">
            <v>55</v>
          </cell>
          <cell r="B56" t="str">
            <v>UN</v>
          </cell>
          <cell r="C56" t="str">
            <v>Suministro, transporte y colocación de rejilla de seguridad para Caja de Dimensiones 60 x 80</v>
          </cell>
          <cell r="D56">
            <v>145611.74</v>
          </cell>
          <cell r="E56">
            <v>145611.74</v>
          </cell>
        </row>
        <row r="57">
          <cell r="A57">
            <v>56</v>
          </cell>
          <cell r="B57" t="str">
            <v>UN</v>
          </cell>
          <cell r="C57" t="str">
            <v>Suministro, transporte y colocación de rejilla de seguridad para caja de dimensiones 120 x 80</v>
          </cell>
          <cell r="D57">
            <v>237541.36</v>
          </cell>
          <cell r="E57">
            <v>237541.36</v>
          </cell>
        </row>
        <row r="58">
          <cell r="A58">
            <v>57</v>
          </cell>
          <cell r="B58" t="str">
            <v>UN</v>
          </cell>
          <cell r="C58" t="str">
            <v>Suministro, transporte y colocación de marco y tapa de 60x80 en material polimerico o plastico con Sistema de seguridad, y carga de rotura 4000 Kgf</v>
          </cell>
          <cell r="D58">
            <v>431211.75</v>
          </cell>
          <cell r="E58">
            <v>431211.75</v>
          </cell>
        </row>
        <row r="59">
          <cell r="A59">
            <v>58</v>
          </cell>
          <cell r="B59" t="str">
            <v>UN</v>
          </cell>
          <cell r="C59" t="str">
            <v>Suministro, transporte y colocación de de lamina en base de tapa de de 60x80  para mayor protección .</v>
          </cell>
          <cell r="D59">
            <v>87024.05</v>
          </cell>
          <cell r="E59">
            <v>87024.05</v>
          </cell>
        </row>
        <row r="60">
          <cell r="A60">
            <v>59</v>
          </cell>
          <cell r="B60" t="str">
            <v>UN</v>
          </cell>
          <cell r="C60" t="str">
            <v>Suministro, transporte y colocación de marco y tapa de 60x80 en material polimerico o plastico sin Sistema de seguridad y carga de rotura de 4000 kgf</v>
          </cell>
          <cell r="D60">
            <v>205954.26</v>
          </cell>
          <cell r="E60">
            <v>205954.26</v>
          </cell>
        </row>
        <row r="61">
          <cell r="A61">
            <v>60</v>
          </cell>
          <cell r="B61" t="str">
            <v>UN</v>
          </cell>
          <cell r="C61" t="str">
            <v>Suministro, transporte y colocación de tapa de corradine en material polimerico o plastico con Sistema de seguridad. Carga 8000 kgf x cm².</v>
          </cell>
          <cell r="D61">
            <v>569166.01</v>
          </cell>
          <cell r="E61">
            <v>569166.01</v>
          </cell>
        </row>
        <row r="62">
          <cell r="A62">
            <v>61</v>
          </cell>
          <cell r="B62" t="str">
            <v>UN</v>
          </cell>
          <cell r="C62" t="str">
            <v>Suministro, transporte y colocación de tapa de corradine en material polimerico o plastico sin Sistema de seguridad. Carga 8000 kgf x cm².</v>
          </cell>
          <cell r="D62">
            <v>315272.74</v>
          </cell>
          <cell r="E62">
            <v>315272.74</v>
          </cell>
        </row>
        <row r="63">
          <cell r="A63">
            <v>62</v>
          </cell>
          <cell r="B63" t="str">
            <v>M2</v>
          </cell>
          <cell r="C63" t="str">
            <v>Impermeabilización convencional</v>
          </cell>
          <cell r="D63">
            <v>16511.439999999999</v>
          </cell>
          <cell r="E63">
            <v>16511.439999999999</v>
          </cell>
        </row>
        <row r="64">
          <cell r="A64">
            <v>63</v>
          </cell>
          <cell r="B64" t="str">
            <v>M2</v>
          </cell>
          <cell r="C64" t="str">
            <v>Construcción o reconstrucción de: Muro en bloque de concreto de 20 x 20 x 40 cms o  para reparación de cámara o construcción de cerramiento de equipos</v>
          </cell>
          <cell r="D64">
            <v>56912.61</v>
          </cell>
          <cell r="E64">
            <v>56912.61</v>
          </cell>
        </row>
        <row r="65">
          <cell r="A65">
            <v>64</v>
          </cell>
          <cell r="B65" t="str">
            <v>UN</v>
          </cell>
          <cell r="C65" t="str">
            <v>Rotura y resane de muro en cámara existente (acceso de tubería y resane)</v>
          </cell>
          <cell r="D65">
            <v>46184.17</v>
          </cell>
          <cell r="E65">
            <v>46184.17</v>
          </cell>
        </row>
        <row r="66">
          <cell r="A66">
            <v>65</v>
          </cell>
          <cell r="B66" t="str">
            <v>UN</v>
          </cell>
          <cell r="C66" t="str">
            <v>Realce de marco para caja de 0.60 x 0.80 m, y de 2 tapas de 0.60 x 0.80 m o similares</v>
          </cell>
          <cell r="D66">
            <v>166310.85999999999</v>
          </cell>
          <cell r="E66">
            <v>166310.85999999999</v>
          </cell>
        </row>
        <row r="67">
          <cell r="A67">
            <v>66</v>
          </cell>
          <cell r="B67" t="str">
            <v>UN</v>
          </cell>
          <cell r="C67" t="str">
            <v xml:space="preserve">Reconstrucción  de losa  en cámara existente </v>
          </cell>
          <cell r="D67">
            <v>1079026.45</v>
          </cell>
          <cell r="E67">
            <v>1079026.45</v>
          </cell>
        </row>
        <row r="68">
          <cell r="A68">
            <v>67</v>
          </cell>
          <cell r="B68" t="str">
            <v>UN</v>
          </cell>
          <cell r="C68" t="str">
            <v xml:space="preserve">Realce de losa con grúa en cámara existente </v>
          </cell>
          <cell r="D68">
            <v>443375.98</v>
          </cell>
          <cell r="E68">
            <v>443375.98</v>
          </cell>
        </row>
        <row r="69">
          <cell r="A69">
            <v>68</v>
          </cell>
          <cell r="B69" t="str">
            <v>UN</v>
          </cell>
          <cell r="C69" t="str">
            <v>Realces de tapa en cámara con retiro del existente y suministro e instalación de aro para nueva tapa</v>
          </cell>
          <cell r="D69">
            <v>281093.27</v>
          </cell>
          <cell r="E69">
            <v>281093.27</v>
          </cell>
        </row>
        <row r="70">
          <cell r="A70">
            <v>69</v>
          </cell>
          <cell r="B70" t="str">
            <v>UN</v>
          </cell>
          <cell r="C70" t="str">
            <v>Realce de tapa en cámara con reutilización de aro para tapa</v>
          </cell>
          <cell r="D70">
            <v>118331.97</v>
          </cell>
          <cell r="E70">
            <v>118331.97</v>
          </cell>
        </row>
        <row r="71">
          <cell r="A71">
            <v>70</v>
          </cell>
          <cell r="B71" t="str">
            <v>UN</v>
          </cell>
          <cell r="C71" t="str">
            <v>Realce de Tapa del medidor de acueducto domiciliario en andén.</v>
          </cell>
          <cell r="D71">
            <v>51727.86</v>
          </cell>
          <cell r="E71">
            <v>51727.86</v>
          </cell>
        </row>
        <row r="72">
          <cell r="A72">
            <v>71</v>
          </cell>
          <cell r="B72" t="str">
            <v>UN</v>
          </cell>
          <cell r="C72" t="str">
            <v>Suministro, transporte y colocación de lamina metálica con 8 cordones de soldadura de 3 cm para caja (cámara) telefónica de 60x80 cms.</v>
          </cell>
          <cell r="D72">
            <v>96755.43</v>
          </cell>
          <cell r="E72">
            <v>96755.43</v>
          </cell>
        </row>
        <row r="73">
          <cell r="A73">
            <v>72</v>
          </cell>
          <cell r="B73" t="str">
            <v>UN</v>
          </cell>
          <cell r="C73" t="str">
            <v>Sellado con cordón de soldadura de tapa de caja o cámara con cuatro 4 cordones de soldadura de 3 cms de longitud</v>
          </cell>
          <cell r="D73">
            <v>24886.799999999999</v>
          </cell>
          <cell r="E73">
            <v>24886.799999999999</v>
          </cell>
        </row>
        <row r="74">
          <cell r="A74">
            <v>73</v>
          </cell>
          <cell r="B74" t="str">
            <v>UN</v>
          </cell>
          <cell r="C74" t="str">
            <v>Retiro de soldadadura de tapa de cámara o caja telefónica</v>
          </cell>
          <cell r="D74">
            <v>11207.04</v>
          </cell>
          <cell r="E74">
            <v>11207.04</v>
          </cell>
        </row>
        <row r="75">
          <cell r="A75">
            <v>74</v>
          </cell>
          <cell r="B75" t="str">
            <v>UN</v>
          </cell>
          <cell r="C75" t="str">
            <v>Sellado de Tapa de caja o cámara con SIKAFLEX (SIKADUR)</v>
          </cell>
          <cell r="D75">
            <v>43392.38</v>
          </cell>
          <cell r="E75">
            <v>43392.38</v>
          </cell>
        </row>
        <row r="76">
          <cell r="A76">
            <v>75</v>
          </cell>
          <cell r="B76" t="str">
            <v>UN</v>
          </cell>
          <cell r="C76" t="str">
            <v>Retiro de Sello de Tapa de caja o cámara con SIKAFLEX (SIKADUR) o similar</v>
          </cell>
          <cell r="D76">
            <v>22852.79</v>
          </cell>
          <cell r="E76">
            <v>22852.79</v>
          </cell>
        </row>
        <row r="77">
          <cell r="A77">
            <v>76</v>
          </cell>
          <cell r="B77" t="str">
            <v>M3</v>
          </cell>
          <cell r="C77" t="str">
            <v>Colocación y compactación de llenos con material selecionado proveniente de las excavaciones</v>
          </cell>
          <cell r="D77">
            <v>15873.31</v>
          </cell>
          <cell r="E77">
            <v>15873.31</v>
          </cell>
        </row>
        <row r="78">
          <cell r="A78">
            <v>77</v>
          </cell>
          <cell r="B78" t="str">
            <v>M3</v>
          </cell>
          <cell r="C78" t="str">
            <v>Suministro, transporte y compactación de llenos o subbase con material de préstamo (arenilla o similar)</v>
          </cell>
          <cell r="D78">
            <v>24846.92</v>
          </cell>
          <cell r="E78">
            <v>24846.92</v>
          </cell>
        </row>
        <row r="79">
          <cell r="A79">
            <v>78</v>
          </cell>
          <cell r="B79" t="str">
            <v>M3</v>
          </cell>
          <cell r="C79" t="str">
            <v>Suministro, transporte y colocación de entresuelo de piedra para andén</v>
          </cell>
          <cell r="D79">
            <v>16710.849999999999</v>
          </cell>
          <cell r="E79">
            <v>16710.849999999999</v>
          </cell>
        </row>
        <row r="80">
          <cell r="A80">
            <v>79</v>
          </cell>
          <cell r="B80" t="str">
            <v>M3</v>
          </cell>
          <cell r="C80" t="str">
            <v>Suministro, transporte y compactación suelo-cemento</v>
          </cell>
          <cell r="D80">
            <v>124713.2</v>
          </cell>
          <cell r="E80">
            <v>124713.2</v>
          </cell>
        </row>
        <row r="81">
          <cell r="A81">
            <v>80</v>
          </cell>
          <cell r="B81" t="str">
            <v>M3</v>
          </cell>
          <cell r="C81" t="str">
            <v>Suministro, transporte y colocación de material apto para base</v>
          </cell>
          <cell r="D81">
            <v>51927.28</v>
          </cell>
          <cell r="E81">
            <v>51927.28</v>
          </cell>
        </row>
        <row r="82">
          <cell r="A82">
            <v>81</v>
          </cell>
          <cell r="B82" t="str">
            <v>M3</v>
          </cell>
          <cell r="C82" t="str">
            <v>Suministro, transporte y colocación de material apto para subbase grueso granular</v>
          </cell>
          <cell r="D82">
            <v>56473.9</v>
          </cell>
          <cell r="E82">
            <v>56473.9</v>
          </cell>
        </row>
        <row r="83">
          <cell r="A83">
            <v>82</v>
          </cell>
          <cell r="B83" t="str">
            <v>M3</v>
          </cell>
          <cell r="C83" t="str">
            <v xml:space="preserve">Suministro, transporte y compactación de carpeta asfáltica </v>
          </cell>
          <cell r="D83">
            <v>621212.93999999994</v>
          </cell>
          <cell r="E83">
            <v>621212.93999999994</v>
          </cell>
        </row>
        <row r="84">
          <cell r="A84">
            <v>83</v>
          </cell>
          <cell r="B84" t="str">
            <v>M3</v>
          </cell>
          <cell r="C84" t="str">
            <v>Reconstrucción de pavimento rígido, incluye suministro, transporte y colocación de materiales (el refuerzo se paga en el ítem respectivo)</v>
          </cell>
          <cell r="D84">
            <v>497855.74</v>
          </cell>
          <cell r="E84">
            <v>497855.74</v>
          </cell>
        </row>
        <row r="85">
          <cell r="A85">
            <v>84</v>
          </cell>
          <cell r="B85" t="str">
            <v>ML</v>
          </cell>
          <cell r="C85" t="str">
            <v xml:space="preserve">Pavimentos Tratamiento de grieta o fisura en carpeta asfáltica </v>
          </cell>
          <cell r="D85">
            <v>4068.04</v>
          </cell>
          <cell r="E85">
            <v>4068.04</v>
          </cell>
        </row>
        <row r="86">
          <cell r="A86">
            <v>85</v>
          </cell>
          <cell r="B86" t="str">
            <v>ML</v>
          </cell>
          <cell r="C86" t="str">
            <v>Reconstrucción de: Cordón, cuneta o cordón-cuneta en concreto</v>
          </cell>
          <cell r="D86">
            <v>32584.17</v>
          </cell>
          <cell r="E86">
            <v>32584.17</v>
          </cell>
        </row>
        <row r="87">
          <cell r="A87">
            <v>86</v>
          </cell>
          <cell r="B87" t="str">
            <v>M2</v>
          </cell>
          <cell r="C87" t="str">
            <v>Reconstrucción de: Andén en concreto incluye demolición del anden existente</v>
          </cell>
          <cell r="D87">
            <v>63573.02</v>
          </cell>
          <cell r="E87">
            <v>63573.02</v>
          </cell>
        </row>
        <row r="88">
          <cell r="A88">
            <v>87</v>
          </cell>
          <cell r="B88" t="str">
            <v>M2</v>
          </cell>
          <cell r="C88" t="str">
            <v>Reconstrucción de: Enchape en arenón, granito, tablón o vitrificado</v>
          </cell>
          <cell r="D88">
            <v>43153.08</v>
          </cell>
          <cell r="E88">
            <v>43153.08</v>
          </cell>
        </row>
        <row r="89">
          <cell r="A89">
            <v>88</v>
          </cell>
          <cell r="B89" t="str">
            <v>M2</v>
          </cell>
          <cell r="C89" t="str">
            <v>Reconstrucción de: Adoquín o articulado en andén o pavimento</v>
          </cell>
          <cell r="D89">
            <v>28675.66</v>
          </cell>
          <cell r="E89">
            <v>28675.66</v>
          </cell>
        </row>
        <row r="90">
          <cell r="A90">
            <v>89</v>
          </cell>
          <cell r="B90" t="str">
            <v>M2</v>
          </cell>
          <cell r="C90" t="str">
            <v>Reconstrucción de anden articulado (incluye, retiro, acopio y reutilización de las losetas  0.20 X 0.20  o de 0.40 x 0 40 x 0.06 m, loseta táctil y loseta de aproximación o alerta en color gris o diferente color, suministro de arena o de mortero</v>
          </cell>
          <cell r="D90">
            <v>47181.23</v>
          </cell>
          <cell r="E90">
            <v>47181.23</v>
          </cell>
        </row>
        <row r="91">
          <cell r="A91">
            <v>90</v>
          </cell>
          <cell r="B91" t="str">
            <v>M2</v>
          </cell>
          <cell r="C91" t="str">
            <v>Reconstrucción de anden articulado (incluye, retiro, acopio y reutilización de las losetas  0.20 X 0.20  o de 0.40 x 0 40 x 0.06 m, loseta táctil y loseta de aproximación o alerta en color gris o diferente color, suministro de arena o de mortero</v>
          </cell>
          <cell r="D91">
            <v>97553.08</v>
          </cell>
          <cell r="E91">
            <v>97553.08</v>
          </cell>
        </row>
        <row r="92">
          <cell r="A92">
            <v>91</v>
          </cell>
          <cell r="B92" t="str">
            <v>M3</v>
          </cell>
          <cell r="C92" t="str">
            <v xml:space="preserve">Suministro, transporte y colocación de concreto para empotramiento </v>
          </cell>
          <cell r="D92">
            <v>338404.71</v>
          </cell>
          <cell r="E92">
            <v>338404.71</v>
          </cell>
        </row>
        <row r="93">
          <cell r="A93">
            <v>92</v>
          </cell>
          <cell r="B93" t="str">
            <v>M2</v>
          </cell>
          <cell r="C93" t="str">
            <v>Suministro, transporte y colocación de revoque en muro o fachada</v>
          </cell>
          <cell r="D93">
            <v>13360.7</v>
          </cell>
          <cell r="E93">
            <v>13360.7</v>
          </cell>
        </row>
        <row r="94">
          <cell r="A94">
            <v>93</v>
          </cell>
          <cell r="B94" t="str">
            <v>M2</v>
          </cell>
          <cell r="C94" t="str">
            <v>Suministro, transporte y colocación de pañete o estuco para muro o fachada</v>
          </cell>
          <cell r="D94">
            <v>7019.36</v>
          </cell>
          <cell r="E94">
            <v>7019.36</v>
          </cell>
        </row>
        <row r="95">
          <cell r="A95">
            <v>94</v>
          </cell>
          <cell r="B95" t="str">
            <v>M2</v>
          </cell>
          <cell r="C95" t="str">
            <v>Suministro, transporte y colocación de Pintura para muro  o fachada (vinilo 2 manos)</v>
          </cell>
          <cell r="D95">
            <v>11127.27</v>
          </cell>
          <cell r="E95">
            <v>11127.27</v>
          </cell>
        </row>
        <row r="96">
          <cell r="A96">
            <v>95</v>
          </cell>
          <cell r="B96" t="str">
            <v>UN</v>
          </cell>
          <cell r="C96" t="str">
            <v>Reparación de: Acometida de acueducto en tubería de cobre</v>
          </cell>
          <cell r="D96">
            <v>42116.13</v>
          </cell>
          <cell r="E96">
            <v>42116.13</v>
          </cell>
        </row>
        <row r="97">
          <cell r="A97">
            <v>96</v>
          </cell>
          <cell r="B97" t="str">
            <v>UN</v>
          </cell>
          <cell r="C97" t="str">
            <v>Reparación de: Acometida de acueducto en tubería PVC</v>
          </cell>
          <cell r="D97">
            <v>17428.740000000002</v>
          </cell>
          <cell r="E97">
            <v>17428.740000000002</v>
          </cell>
        </row>
        <row r="98">
          <cell r="A98">
            <v>97</v>
          </cell>
          <cell r="B98" t="str">
            <v>UN</v>
          </cell>
          <cell r="C98" t="str">
            <v xml:space="preserve">Reparación de: Acometida alcantarillado </v>
          </cell>
          <cell r="D98">
            <v>82836.37</v>
          </cell>
          <cell r="E98">
            <v>82836.37</v>
          </cell>
        </row>
        <row r="99">
          <cell r="A99">
            <v>98</v>
          </cell>
          <cell r="B99" t="str">
            <v>Metros-boca</v>
          </cell>
          <cell r="C99" t="str">
            <v>Reparación de: Canalización existente en cualquier tipo de material, la reparación se efectuará en tubería PVC DB de 2, 3 o 4 pulgadas de diámetro</v>
          </cell>
          <cell r="D99">
            <v>15713.78</v>
          </cell>
          <cell r="E99">
            <v>15713.78</v>
          </cell>
        </row>
        <row r="100">
          <cell r="A100">
            <v>99</v>
          </cell>
          <cell r="B100" t="str">
            <v>UN</v>
          </cell>
          <cell r="C100" t="str">
            <v>Busqueda y localización de cámara</v>
          </cell>
          <cell r="D100">
            <v>30430.5</v>
          </cell>
          <cell r="E100">
            <v>30430.5</v>
          </cell>
        </row>
        <row r="101">
          <cell r="A101">
            <v>100</v>
          </cell>
          <cell r="B101" t="str">
            <v>ML</v>
          </cell>
          <cell r="C101" t="str">
            <v xml:space="preserve">Chequeo de canalización existente con paso o sin paso de rodillo  (no incluido en el montaje de cable) </v>
          </cell>
          <cell r="D101">
            <v>2791.79</v>
          </cell>
          <cell r="E101">
            <v>2791.79</v>
          </cell>
        </row>
        <row r="102">
          <cell r="A102">
            <v>101</v>
          </cell>
          <cell r="B102" t="str">
            <v>M2</v>
          </cell>
          <cell r="C102" t="str">
            <v xml:space="preserve">Construcción y/o reparación engramados: Engramado con reutilización de grama  </v>
          </cell>
          <cell r="D102">
            <v>5623.46</v>
          </cell>
          <cell r="E102">
            <v>5623.46</v>
          </cell>
        </row>
        <row r="103">
          <cell r="A103">
            <v>102</v>
          </cell>
          <cell r="B103" t="str">
            <v>M2</v>
          </cell>
          <cell r="C103" t="str">
            <v>Construcción y/o reparación engramados: Engramado con suministro, transporte y colocación de grama</v>
          </cell>
          <cell r="D103">
            <v>13919.06</v>
          </cell>
          <cell r="E103">
            <v>13919.06</v>
          </cell>
        </row>
        <row r="104">
          <cell r="A104">
            <v>103</v>
          </cell>
          <cell r="B104" t="str">
            <v>UN</v>
          </cell>
          <cell r="C104" t="str">
            <v>Señalización para demarcación vial en las siguientes formas: Aguja, flecha, giro, pare, ceda el paso y prohibido parquear</v>
          </cell>
          <cell r="D104">
            <v>36692.080000000002</v>
          </cell>
          <cell r="E104">
            <v>36692.080000000002</v>
          </cell>
        </row>
        <row r="105">
          <cell r="A105">
            <v>104</v>
          </cell>
          <cell r="B105" t="str">
            <v>M2</v>
          </cell>
          <cell r="C105" t="str">
            <v>Señalización para demarcación vial en las siguientes formas: Zona peatonal, resalto y cruce semáforo</v>
          </cell>
          <cell r="D105">
            <v>31507.33</v>
          </cell>
          <cell r="E105">
            <v>31507.33</v>
          </cell>
        </row>
        <row r="106">
          <cell r="A106">
            <v>105</v>
          </cell>
          <cell r="B106" t="str">
            <v>KG</v>
          </cell>
          <cell r="C106" t="str">
            <v xml:space="preserve">Suministro, transporte y colocación de acero de refuerzo corrugado de 1/2, hasta 3/4 de pulgada de diámetro </v>
          </cell>
          <cell r="D106">
            <v>4307.33</v>
          </cell>
          <cell r="E106">
            <v>4307.33</v>
          </cell>
        </row>
        <row r="107">
          <cell r="A107">
            <v>106</v>
          </cell>
          <cell r="B107" t="str">
            <v>KG</v>
          </cell>
          <cell r="C107" t="str">
            <v xml:space="preserve">Suministro, transporte y colocación de acero de refuerzo liso de 1/4 o de 3/8 de pulgada de diámetro </v>
          </cell>
          <cell r="D107">
            <v>4387.1000000000004</v>
          </cell>
          <cell r="E107">
            <v>4387.1000000000004</v>
          </cell>
        </row>
        <row r="108">
          <cell r="A108">
            <v>107</v>
          </cell>
          <cell r="B108" t="str">
            <v>Metros-boca</v>
          </cell>
          <cell r="C108" t="str">
            <v>Suministro, transporte y colocación de tuberia acero galvanizado 2"</v>
          </cell>
          <cell r="D108">
            <v>25325.51</v>
          </cell>
          <cell r="E108">
            <v>25325.51</v>
          </cell>
        </row>
        <row r="109">
          <cell r="A109">
            <v>108</v>
          </cell>
          <cell r="B109" t="str">
            <v>Metros-boca</v>
          </cell>
          <cell r="C109" t="str">
            <v>Suministro, transporte y colocación de tuberia acero galvanizado 3"</v>
          </cell>
          <cell r="D109">
            <v>40520.82</v>
          </cell>
          <cell r="E109">
            <v>40520.82</v>
          </cell>
        </row>
        <row r="110">
          <cell r="A110">
            <v>109</v>
          </cell>
          <cell r="B110" t="str">
            <v>Metros-boca</v>
          </cell>
          <cell r="C110" t="str">
            <v xml:space="preserve">Suministro, transporte y colocación de tubería de acero galvanizada de 4 pulgadas de diámetro colgada en puentes </v>
          </cell>
          <cell r="D110">
            <v>58507.92</v>
          </cell>
          <cell r="E110">
            <v>58507.92</v>
          </cell>
        </row>
        <row r="111">
          <cell r="A111">
            <v>110</v>
          </cell>
          <cell r="B111" t="str">
            <v>UN</v>
          </cell>
          <cell r="C111" t="str">
            <v>Suministro, transporte y colocación de herrajes para fijación de tuberías en puentes</v>
          </cell>
          <cell r="D111">
            <v>32105.57</v>
          </cell>
          <cell r="E111">
            <v>32105.57</v>
          </cell>
        </row>
        <row r="112">
          <cell r="A112">
            <v>111</v>
          </cell>
          <cell r="B112" t="str">
            <v>ML</v>
          </cell>
          <cell r="C112" t="str">
            <v>Suministro, transporte y colocación de tubería EMT 1/2" a 3/4"  adosada o expuesta a estructura, muro o losa, incluye las curvas, codos, uniones y todos los elementos necesarios que se requieran para su instalación</v>
          </cell>
          <cell r="D112">
            <v>9811.14</v>
          </cell>
          <cell r="E112">
            <v>9811.14</v>
          </cell>
        </row>
        <row r="113">
          <cell r="A113">
            <v>112</v>
          </cell>
          <cell r="B113" t="str">
            <v>ML</v>
          </cell>
          <cell r="C113" t="str">
            <v>Suministro, transporte y colocación de tubería EMT 1" a 1 1/2"  adosada o expuesta a estructura, muro o losa, incluye las curvas, codos, uniones y todos los elementos necesarios que se requieran para su instalación</v>
          </cell>
          <cell r="D113">
            <v>22573.61</v>
          </cell>
          <cell r="E113">
            <v>22573.61</v>
          </cell>
        </row>
        <row r="114">
          <cell r="A114">
            <v>113</v>
          </cell>
          <cell r="B114" t="str">
            <v>ML</v>
          </cell>
          <cell r="C114" t="str">
            <v>Suministro, transporte y colocación de tubería  EMT 2"   adosada o expuesta a estructura, muro o losa, incluye las curvas, codos, uniones y todos los elementos necesarios que se requieran para su instalación</v>
          </cell>
          <cell r="D114">
            <v>21177.71</v>
          </cell>
          <cell r="E114">
            <v>21177.71</v>
          </cell>
        </row>
        <row r="115">
          <cell r="A115">
            <v>114</v>
          </cell>
          <cell r="B115" t="str">
            <v>ML</v>
          </cell>
          <cell r="C115" t="str">
            <v>Suministro, transporte y colocación de tubería  EMT 3"   adosada o expuesta a estructura, muro o losa, incluye las curvas, codos, uniones y todos los elementos necesarios que se requieran para su instalación</v>
          </cell>
          <cell r="D115">
            <v>29712.61</v>
          </cell>
          <cell r="E115">
            <v>29712.61</v>
          </cell>
        </row>
        <row r="116">
          <cell r="A116">
            <v>115</v>
          </cell>
          <cell r="B116" t="str">
            <v>ML</v>
          </cell>
          <cell r="C116" t="str">
            <v>Suministro, transporte y colocación de canaleta Plástica de 100x45 mm expuesta en muro, incluye los elementos necesarios para su fijación y pintura</v>
          </cell>
          <cell r="D116">
            <v>30231.09</v>
          </cell>
          <cell r="E116">
            <v>30231.09</v>
          </cell>
        </row>
        <row r="117">
          <cell r="A117">
            <v>116</v>
          </cell>
          <cell r="B117" t="str">
            <v>ML</v>
          </cell>
          <cell r="C117" t="str">
            <v>Suministro, transporte y colocación de canaleta Plástica de 60x40 mm expuesta en muro, incluye los elementos necesarios para su fijación y pintura</v>
          </cell>
          <cell r="D117">
            <v>24408.21</v>
          </cell>
          <cell r="E117">
            <v>24408.21</v>
          </cell>
        </row>
        <row r="118">
          <cell r="A118">
            <v>117</v>
          </cell>
          <cell r="B118" t="str">
            <v>ML</v>
          </cell>
          <cell r="C118" t="str">
            <v>Suministro, transporte y colocación de canaleta Plástica 40x25 ó 40X40 mm expuesta en muro, incluye los elementos necesarios para su fijación y pintura</v>
          </cell>
          <cell r="D118">
            <v>16511.439999999999</v>
          </cell>
          <cell r="E118">
            <v>16511.439999999999</v>
          </cell>
        </row>
        <row r="119">
          <cell r="A119">
            <v>118</v>
          </cell>
          <cell r="B119" t="str">
            <v>ML</v>
          </cell>
          <cell r="C119" t="str">
            <v>Suministro, transporte y colocación de canaleta plástica de 32x12 mm expuesta en muro, incluye los elementos necesarios para su fijación y pintura</v>
          </cell>
          <cell r="D119">
            <v>7817.01</v>
          </cell>
          <cell r="E119">
            <v>7817.01</v>
          </cell>
        </row>
        <row r="120">
          <cell r="A120">
            <v>119</v>
          </cell>
          <cell r="B120" t="str">
            <v>ML</v>
          </cell>
          <cell r="C120" t="str">
            <v>Suministro, transporte y colocación de canaleta plástica de 20x20 mm expuesta en muro, incluye los elementos necesarios para su fijación y pintura</v>
          </cell>
          <cell r="D120">
            <v>7896.77</v>
          </cell>
          <cell r="E120">
            <v>7896.77</v>
          </cell>
        </row>
        <row r="121">
          <cell r="A121">
            <v>120</v>
          </cell>
          <cell r="B121" t="str">
            <v>ML</v>
          </cell>
          <cell r="C121" t="str">
            <v>Suministro, transporte y colocación de canaleta plástica de 20X12 o 20X10 mm expuesta en muro, incluye los elementos necesarios para su fijación y pintura</v>
          </cell>
          <cell r="D121">
            <v>6620.53</v>
          </cell>
          <cell r="E121">
            <v>6620.53</v>
          </cell>
        </row>
        <row r="122">
          <cell r="A122">
            <v>121</v>
          </cell>
          <cell r="B122" t="str">
            <v>ML</v>
          </cell>
          <cell r="C122" t="str">
            <v>Suministro, transporte y colocación de canaleta plástica de 10X10 mm expuesta en muro, incluye los elementos necesarios para su fijación y pintura</v>
          </cell>
          <cell r="D122">
            <v>3549.56</v>
          </cell>
          <cell r="E122">
            <v>3549.56</v>
          </cell>
        </row>
        <row r="123">
          <cell r="A123">
            <v>122</v>
          </cell>
          <cell r="B123" t="str">
            <v>ML</v>
          </cell>
          <cell r="C123" t="str">
            <v>Suministro, transporte, colocación y pintura de Canaleta Plástica 2 x 2 pulgadas con tapa</v>
          </cell>
          <cell r="D123">
            <v>19183.580000000002</v>
          </cell>
          <cell r="E123">
            <v>19183.580000000002</v>
          </cell>
        </row>
        <row r="124">
          <cell r="A124">
            <v>123</v>
          </cell>
          <cell r="B124" t="str">
            <v>ML</v>
          </cell>
          <cell r="C124" t="str">
            <v>Suministro, transporte, colocación y pintura de Canaleta Plástica 4 x 4 pulgadas con tapa</v>
          </cell>
          <cell r="D124">
            <v>23411.14</v>
          </cell>
          <cell r="E124">
            <v>23411.14</v>
          </cell>
        </row>
        <row r="125">
          <cell r="A125">
            <v>124</v>
          </cell>
          <cell r="B125" t="str">
            <v>ML</v>
          </cell>
          <cell r="C125" t="str">
            <v>Suministro, transporte y colocación de canaleta Metalica de 80x40 mm, adosada  a muro y/o placa o sobre canastilla existente</v>
          </cell>
          <cell r="D125">
            <v>24527.86</v>
          </cell>
          <cell r="E125">
            <v>24527.86</v>
          </cell>
        </row>
        <row r="126">
          <cell r="A126">
            <v>125</v>
          </cell>
          <cell r="B126" t="str">
            <v>ML</v>
          </cell>
          <cell r="C126" t="str">
            <v>Suministro, transporte y colocación de canaleta Metalica de 100x40 mm, adosada  a muro y/o placa o sobre canastilla existente</v>
          </cell>
          <cell r="D126">
            <v>26561.88</v>
          </cell>
          <cell r="E126">
            <v>26561.88</v>
          </cell>
        </row>
        <row r="127">
          <cell r="A127">
            <v>126</v>
          </cell>
          <cell r="B127" t="str">
            <v>ML</v>
          </cell>
          <cell r="C127" t="str">
            <v>Suministro, transporte y colocación de canaleta Metalica de 120x50 mm, adosada  a muro y/o placa o sobre canastilla existente</v>
          </cell>
          <cell r="D127">
            <v>28516.13</v>
          </cell>
          <cell r="E127">
            <v>28516.13</v>
          </cell>
        </row>
        <row r="128">
          <cell r="A128">
            <v>127</v>
          </cell>
          <cell r="B128" t="str">
            <v>ML</v>
          </cell>
          <cell r="C128" t="str">
            <v>Suministro, transporte y colocación de canastilla o bandeja portacables aérea de 10 cm, tipo liviana</v>
          </cell>
          <cell r="D128">
            <v>46303.81</v>
          </cell>
          <cell r="E128">
            <v>46303.81</v>
          </cell>
        </row>
        <row r="129">
          <cell r="A129">
            <v>128</v>
          </cell>
          <cell r="B129" t="str">
            <v>ML</v>
          </cell>
          <cell r="C129" t="str">
            <v>Suministro, transporte y colocación de canastilla o bandeja portacables aérea de 20 cm, tipo liviana</v>
          </cell>
          <cell r="D129">
            <v>47500.3</v>
          </cell>
          <cell r="E129">
            <v>47500.3</v>
          </cell>
        </row>
        <row r="130">
          <cell r="A130">
            <v>129</v>
          </cell>
          <cell r="B130" t="str">
            <v>ML</v>
          </cell>
          <cell r="C130" t="str">
            <v>Suministro, transporte y colocación de canastilla o bandeja portacables aérea de 30 cm, tipo liviana</v>
          </cell>
          <cell r="D130">
            <v>52485.63</v>
          </cell>
          <cell r="E130">
            <v>52485.63</v>
          </cell>
        </row>
        <row r="131">
          <cell r="A131">
            <v>130</v>
          </cell>
          <cell r="B131" t="str">
            <v>ML</v>
          </cell>
          <cell r="C131" t="str">
            <v>Suministro, transporte y colocación de canastilla o bandeja portacables aérea de 20 cm, tipo pesado</v>
          </cell>
          <cell r="D131">
            <v>62256.89</v>
          </cell>
          <cell r="E131">
            <v>62256.89</v>
          </cell>
        </row>
        <row r="132">
          <cell r="A132">
            <v>131</v>
          </cell>
          <cell r="B132" t="str">
            <v>ML</v>
          </cell>
          <cell r="C132" t="str">
            <v>Suministro, transporte y colocación de canastilla o bandeja portacables aérea de 30 cm, tipo pesado</v>
          </cell>
          <cell r="D132">
            <v>64131.38</v>
          </cell>
          <cell r="E132">
            <v>64131.38</v>
          </cell>
        </row>
        <row r="133">
          <cell r="A133">
            <v>132</v>
          </cell>
          <cell r="B133" t="str">
            <v>UN</v>
          </cell>
          <cell r="C133" t="str">
            <v>Suministro, transporte y colocación de codo horizontal de 90 grados, tipo ménsula, para canastilla liviana de 10 cm de ancho</v>
          </cell>
          <cell r="D133">
            <v>33222.29</v>
          </cell>
          <cell r="E133">
            <v>33222.29</v>
          </cell>
        </row>
        <row r="134">
          <cell r="A134">
            <v>133</v>
          </cell>
          <cell r="B134" t="str">
            <v>UN</v>
          </cell>
          <cell r="C134" t="str">
            <v xml:space="preserve">Suministro, transporte y colocación de caja o gabinete metálico de 15x15 o 20x20 cm (o medidas similares cuya área esté comprendida entre 100 y 500 cm2) de 10 o 15 cm de profundidad, empotrada o expuesta en muro. La lámina debe ser de calibre 19 o 20. Con fondo de madera (si se requiere de paso debe ser toda metalica). Cerrada en las todas las caras, debe tener chapa de seguridad con llave universal. Incluye fijación y adecuación del lugar y resanes (pintura anticorrosiva y pintura de acabado, acorde a las características del lugar de su ubicación)                                                                                 </v>
          </cell>
          <cell r="D134">
            <v>52964.23</v>
          </cell>
          <cell r="E134">
            <v>52964.23</v>
          </cell>
        </row>
        <row r="135">
          <cell r="A135">
            <v>134</v>
          </cell>
          <cell r="B135" t="str">
            <v>UN</v>
          </cell>
          <cell r="C135" t="str">
            <v>Suministro, transporte y colocación de caja o gabinete metálico de 25x25 o 30x30 cm (o medidas similares cuya área esté comprendida entre 501 y 1000 cm2) de 10 o 15 cm de profundidad, empotrada o expuesta en muro. La lámina debe ser de calibre 19 o 20. Con fondo de madera, (si se requiere de paso debe ser toda metalica). Cerrada en las todas las caras, debe tener chapa de seguridad con llave universal Incluye fijación y adecuación del lugar y resanes (pintura anticorrosiva y pintura de acabado, acorde a las características del lugar de su ubicación)</v>
          </cell>
          <cell r="D135">
            <v>75497.95</v>
          </cell>
          <cell r="E135">
            <v>75497.95</v>
          </cell>
        </row>
        <row r="136">
          <cell r="A136">
            <v>135</v>
          </cell>
          <cell r="B136" t="str">
            <v>UN</v>
          </cell>
          <cell r="C136" t="str">
            <v>Suministro, transporte y colocación de caja o gabinete metálico de 40X40 o 40x50 o 50x50 o 40x60 cm (o medidas similares cuya área esté comprendida entre 1001 y 2500 cm2) de 15 a 30 cm de profundidad, empotrada o expuesta en muro. La lámina debe ser de calibre 19 o 20. Con fondo de madera. Cerrada en las todas las caras, debe tener chapa de seguridad con llave universal Incluye fijación y adecuación del lugar y resanes (pintura anticorrosiva y pintura de acabado, acorde a las características del lugar de su ubicación)</v>
          </cell>
          <cell r="D136">
            <v>103256.31</v>
          </cell>
          <cell r="E136">
            <v>103256.31</v>
          </cell>
        </row>
        <row r="137">
          <cell r="A137">
            <v>136</v>
          </cell>
          <cell r="B137" t="str">
            <v>UN</v>
          </cell>
          <cell r="C137" t="str">
            <v>Suministro, transporte y colocación de caja o gabinete metálico de 50x60 o 60x75 o 60x80 cm (o medidas similares cuya área esté comprendida entre 2501 y 5000 cm2) de 15 a 35 cm de profundidad, empotrada o expuesta en muro. La lámina debe ser de calibre 19 o 20. Con fondo de madera. Cerrada en las todas las caras, debe tener chapa de seguridad con llave universal Incluye fijación y adecuación del lugar y resanes (pintura anticorrosiva y pintura de acabado, acorde a las características del lugar de su ubicación)</v>
          </cell>
          <cell r="D137">
            <v>160767.16</v>
          </cell>
          <cell r="E137">
            <v>160767.16</v>
          </cell>
        </row>
        <row r="138">
          <cell r="A138">
            <v>137</v>
          </cell>
          <cell r="B138" t="str">
            <v>UN</v>
          </cell>
          <cell r="C138" t="str">
            <v>Suministro, transporte y colocación de caja o gabinete metálico de 70x90 cm (o medidas similares cuya área sea igual o superior a 5001 cm2) de 30 a 50 cm de profundidad, empotrada o expuesta en muro. La lámina debe ser de calibre 19 o 20. Con fondo de madera. Cerrada en las todas las caras, debe tener chapa de seguridad con llave universal Incluye fijación y adecuación del lugar y resanes (pintura anticorrosiva y pintura de acabado, acorde a las características del lugar de su ubicación)</v>
          </cell>
          <cell r="D138">
            <v>200450.45</v>
          </cell>
          <cell r="E138">
            <v>200450.45</v>
          </cell>
        </row>
        <row r="139">
          <cell r="A139">
            <v>138</v>
          </cell>
          <cell r="B139" t="str">
            <v>UN</v>
          </cell>
          <cell r="C139" t="str">
            <v>Suministro, transporte y colocación de caja o gabinete metálico de 100x120 cm (o medidas similares cuya área sea igual o superior a 5001 cm2)de 30 a 50 cm de profundidad, empotrada o expuesta en muro. La lámina debe ser de calibre 19 o 20. Con fondo de madera. Cerrada en las todas las caras, debe tener chapa de seguridad con llave universal Incluye fijación y adecuación del lugar y resanes (pintura anticorrosiva y pintura de acabado, acorde a las características del lugar de su ubicación)</v>
          </cell>
          <cell r="D139">
            <v>234988.87</v>
          </cell>
          <cell r="E139">
            <v>234988.87</v>
          </cell>
        </row>
        <row r="140">
          <cell r="A140">
            <v>139</v>
          </cell>
          <cell r="B140" t="str">
            <v>UN</v>
          </cell>
          <cell r="C140" t="str">
            <v>Suministro e instalación de flanche para protección de Gabinete. Suministro, transporte e Instalación a la pared o muro de lamina de protección; fijación e impermeabilización de la lamina con la pared, en lámina coll-roled calibre 16.</v>
          </cell>
          <cell r="D140">
            <v>40760.120000000003</v>
          </cell>
          <cell r="E140">
            <v>40760.120000000003</v>
          </cell>
        </row>
        <row r="141">
          <cell r="A141">
            <v>140</v>
          </cell>
          <cell r="B141" t="str">
            <v>UN</v>
          </cell>
          <cell r="C141" t="str">
            <v>Suministro, transporte y colocación de tapa metálica de 15x15, 15X25 ó 20x20 cms (o medidas similares cuya área esté comprendida entre 100 y 500 cm2), empotrada o expuesta en muro, incluye pintura anticorrosivas y pintura de acabado acorde a las características del lugar de su ubicación; se incluyen tambien todos los herrajes y accesorios requerido para su correcta instalación</v>
          </cell>
          <cell r="D141">
            <v>24049.27</v>
          </cell>
          <cell r="E141">
            <v>24049.27</v>
          </cell>
        </row>
        <row r="142">
          <cell r="A142">
            <v>141</v>
          </cell>
          <cell r="B142" t="str">
            <v>UN</v>
          </cell>
          <cell r="C142" t="str">
            <v>Suministro, transporte y colocación de tapa metálica de 25x25 o 30x30 cm (o medidas similares cuya área esté comprendida entre 501 y 1000 cm2), empotrada o expuesta en muro, incluye pintura anticorrosivas y pintura de acabado acorde a las características del lugar de su ubicación; se incluyen tambien todos los herrajes y accesorios requerido para su correcta instalación</v>
          </cell>
          <cell r="D142">
            <v>32225.22</v>
          </cell>
          <cell r="E142">
            <v>32225.22</v>
          </cell>
        </row>
        <row r="143">
          <cell r="A143">
            <v>142</v>
          </cell>
          <cell r="B143" t="str">
            <v>UN</v>
          </cell>
          <cell r="C143" t="str">
            <v>Suministro, transporte y colocación de tapa metálica de 40x50 o 50x50 o 40x60 cm (o medidas similares cuya área esté comprendida entre 1001 y 2500 cm2), empotrada o expuesta en muro, incluye pintura anticorrosivas y pintura de acabado acorde a las características del lugar de su ubicación; se incluyen tambien todos los herrajes y accesorios requerido para su correcta instalación</v>
          </cell>
          <cell r="D143">
            <v>55756.01</v>
          </cell>
          <cell r="E143">
            <v>55756.01</v>
          </cell>
        </row>
        <row r="144">
          <cell r="A144">
            <v>143</v>
          </cell>
          <cell r="B144" t="str">
            <v>UN</v>
          </cell>
          <cell r="C144" t="str">
            <v>Suministro, transporte y colocación de tapa metálica de 50x60 o 60x75 o 60x80 cm (o medidas similares cuya área esté comprendida entre 2501 y 5000 cm2), empotrada o expuesta en muro, incluye pintura anticorrosivas y pintura de acabado acorde a las características del lugar de su ubicación; se incluyen tambien todos los herrajes y accesorios requerido para su correcta instalación</v>
          </cell>
          <cell r="D144">
            <v>71469.8</v>
          </cell>
          <cell r="E144">
            <v>71469.8</v>
          </cell>
        </row>
        <row r="145">
          <cell r="A145">
            <v>144</v>
          </cell>
          <cell r="B145" t="str">
            <v>UN</v>
          </cell>
          <cell r="C145" t="str">
            <v>Suministro, transporte y colocación de tapa metálica de 70x90 cm (o medidas similares cuya área sea igual o superior a 5001 cm2), empotrada o expuesta en muro, incluye pintura anticorrosivas y pintura de acabado acorde a las características del lugar de su ubicación; se incluyen tambien todos los herrajes y accesorios requerido para su correcta instalación</v>
          </cell>
          <cell r="D145">
            <v>96635.78</v>
          </cell>
          <cell r="E145">
            <v>96635.78</v>
          </cell>
        </row>
        <row r="146">
          <cell r="A146">
            <v>145</v>
          </cell>
          <cell r="B146" t="str">
            <v>UN</v>
          </cell>
          <cell r="C146" t="str">
            <v>Suministro, transporte y colocación de caja plástica de 10x10 ó 20x20 cm ( o medidas similares cuya área esté entre 100 y 800 cm2) con tapa, expuesta en muro o empotrada; incluye adecuación y resane en caso de ser necesario, retiro de escombros y limpieza del sitio</v>
          </cell>
          <cell r="D146">
            <v>22533.73</v>
          </cell>
          <cell r="E146">
            <v>22533.73</v>
          </cell>
        </row>
        <row r="147">
          <cell r="A147">
            <v>146</v>
          </cell>
          <cell r="B147" t="str">
            <v>UN</v>
          </cell>
          <cell r="C147" t="str">
            <v>Suministro, transporte y colocación de caja plástica de 30x30 cm (o medidas similares cuya área esté entre 801 y 1500 cm2) x 10 o 15 cm de profundidad, con tapa, expuesta en muro o empotrada; incluye adecuación y resane en caso de ser necesario, retiro de escombros y limpieza del sitio</v>
          </cell>
          <cell r="D147">
            <v>89257.48</v>
          </cell>
          <cell r="E147">
            <v>89257.48</v>
          </cell>
        </row>
        <row r="148">
          <cell r="A148">
            <v>147</v>
          </cell>
          <cell r="B148" t="str">
            <v>UN</v>
          </cell>
          <cell r="C148" t="str">
            <v>Suministro, transporte y colocación de caja plástica de 40x40 cm (o medidas similares cuya área sea igual o superior a 1501 cm2) x 10 o 15 cm de profundidad, con tapa, expuesta en muro o empotrada; incluye adecuación y resane en caso de ser necesario, retiro de escombros y limpieza del sitio</v>
          </cell>
          <cell r="D148">
            <v>63214.080000000002</v>
          </cell>
          <cell r="E148">
            <v>63214.080000000002</v>
          </cell>
        </row>
        <row r="149">
          <cell r="A149">
            <v>148</v>
          </cell>
          <cell r="B149" t="str">
            <v>UN</v>
          </cell>
          <cell r="C149" t="str">
            <v>Suministro, transporte y colocación de Tapa plástica de 10x10  o 20x20 (o medidas similares cuya área esté entre 100 y 800 cm2) incluye pintura anticorrosivas y pintura de acabado acorde a las características del lugar de su ubicación; se incluyen tambien todos los herrajes y accesorios requeridos para su instalación.</v>
          </cell>
          <cell r="D149">
            <v>22932.55</v>
          </cell>
          <cell r="E149">
            <v>22932.55</v>
          </cell>
        </row>
        <row r="150">
          <cell r="A150">
            <v>149</v>
          </cell>
          <cell r="B150" t="str">
            <v>UN</v>
          </cell>
          <cell r="C150" t="str">
            <v>Suministro, transporte y colocación de Tapa plástica de 30x30 (o medidas similares cuya área esté entre 801 y 1500 cm2) incluye pintura anticorrosivas y pintura de acabado acorde a las características del lugar de su ubicación; se incluyen tambien todos los herrajes y accesorios requeridos para su instalación.</v>
          </cell>
          <cell r="D150">
            <v>36532.550000000003</v>
          </cell>
          <cell r="E150">
            <v>36532.550000000003</v>
          </cell>
        </row>
        <row r="151">
          <cell r="A151">
            <v>150</v>
          </cell>
          <cell r="B151" t="str">
            <v>UN</v>
          </cell>
          <cell r="C151" t="str">
            <v>Suministro, transporte y colocación de Tapa plástica de 40x40 (o medidas similares cuya área sea igual o superior a 1501 cm2) incluye pintura anticorrosivas y pintura de acabado acorde a las características del lugar de su ubicación; se incluyen tambien todos los herrajes y accesorios requeridos para su instalación.</v>
          </cell>
          <cell r="D151">
            <v>42714.37</v>
          </cell>
          <cell r="E151">
            <v>42714.37</v>
          </cell>
        </row>
        <row r="152">
          <cell r="A152">
            <v>151</v>
          </cell>
          <cell r="B152" t="str">
            <v>ML</v>
          </cell>
          <cell r="C152" t="str">
            <v>Mantenimiento de canaleta plástica y/o metálica, incluye aplicación de pintura en tuberías adosadas o canaletas, en fachadas o muros internos, pintura anticorrosivas y pintura de acabado acorde a las características del lugar de su ubicación, chazos y tornillos y organización de cables, tambien incluye la botada de escombros y limpieza del sitio</v>
          </cell>
          <cell r="D152">
            <v>10090.32</v>
          </cell>
          <cell r="E152">
            <v>10090.32</v>
          </cell>
        </row>
        <row r="153">
          <cell r="A153">
            <v>152</v>
          </cell>
          <cell r="B153" t="str">
            <v>UN</v>
          </cell>
          <cell r="C153" t="str">
            <v>Suministro transporte y colocación de escotillas en el cielo raso, muro o acometida, en cualquier material incluyendo drywall o yeso. Incluye pintura anticorrosivas y pintura de acabado acorde a las características del lugar de su ubicación. También incluye la botada de escombros y el aseo del lugar.</v>
          </cell>
          <cell r="D153">
            <v>64450.44</v>
          </cell>
          <cell r="E153">
            <v>64450.44</v>
          </cell>
        </row>
        <row r="154">
          <cell r="A154">
            <v>153</v>
          </cell>
          <cell r="B154" t="str">
            <v>UN</v>
          </cell>
          <cell r="C154" t="str">
            <v>Perforación de muros y losas, con herramienta especializada para evitar daños en acabados. Incluye resane, pintura anticorrosivas y pintura de acabado acorde a las características del lugar de su ubicación, tambien incluye la botada de escombros y el aseo del lugar.</v>
          </cell>
          <cell r="D154">
            <v>37689.15</v>
          </cell>
          <cell r="E154">
            <v>37689.15</v>
          </cell>
        </row>
        <row r="155">
          <cell r="A155">
            <v>154</v>
          </cell>
          <cell r="B155" t="str">
            <v>ML</v>
          </cell>
          <cell r="C155" t="str">
            <v>Desmonte de canaleta plástica  y/o metálica incluye resanes y pintura de muro cuando sea necesario</v>
          </cell>
          <cell r="D155">
            <v>7338.42</v>
          </cell>
          <cell r="E155">
            <v>7338.42</v>
          </cell>
        </row>
        <row r="156">
          <cell r="A156">
            <v>155</v>
          </cell>
          <cell r="B156" t="str">
            <v>UN</v>
          </cell>
          <cell r="C156" t="str">
            <v xml:space="preserve">Suministro, transporte y colocación de fondo de  madera MDF de 10 mm de espesor para caja metálica o plástica (incluye chazos, tornillos y todos los demás elementos requeridos para su correcta instalación) </v>
          </cell>
          <cell r="D156">
            <v>11765.4</v>
          </cell>
          <cell r="E156">
            <v>11765.4</v>
          </cell>
        </row>
        <row r="157">
          <cell r="A157">
            <v>156</v>
          </cell>
          <cell r="B157" t="str">
            <v>UN</v>
          </cell>
          <cell r="C157" t="str">
            <v xml:space="preserve">Suministro, transporte y colocación de tapa madera de 40x80 CMS  (incluye pintura de acabado acorde a las caracterítsticas del lugar de su ubicación; se incluyen todos los accesorios requerido para su correcta instalación y los resanes que se requieran) </v>
          </cell>
          <cell r="D157">
            <v>27758.36</v>
          </cell>
          <cell r="E157">
            <v>27758.36</v>
          </cell>
        </row>
        <row r="158">
          <cell r="A158">
            <v>157</v>
          </cell>
          <cell r="B158" t="str">
            <v>ML</v>
          </cell>
          <cell r="C158" t="str">
            <v>Reconocimiento por trabajos de colocación de tuberías, canaletas ó escalerillas adosadas en muro ó fachadas en alturas que requieran el uso de técnicas especiales de rapel ó andamios ó carro canasta.</v>
          </cell>
          <cell r="D158">
            <v>14836.36</v>
          </cell>
          <cell r="E158">
            <v>14836.36</v>
          </cell>
        </row>
        <row r="159">
          <cell r="A159">
            <v>158</v>
          </cell>
          <cell r="B159" t="str">
            <v>UN</v>
          </cell>
          <cell r="C159" t="str">
            <v>Suministro, transporte y colocación de soporte para ductería descolgada en ángulo</v>
          </cell>
          <cell r="D159">
            <v>30430.5</v>
          </cell>
          <cell r="E159">
            <v>30430.5</v>
          </cell>
        </row>
        <row r="160">
          <cell r="A160">
            <v>159</v>
          </cell>
          <cell r="B160" t="str">
            <v>UN</v>
          </cell>
          <cell r="C160" t="str">
            <v>Suministro, transporte y colocación de soporte para ductería descolgada LG1</v>
          </cell>
          <cell r="D160">
            <v>27638.71</v>
          </cell>
          <cell r="E160">
            <v>27638.71</v>
          </cell>
        </row>
        <row r="161">
          <cell r="A161">
            <v>160</v>
          </cell>
          <cell r="B161" t="str">
            <v>UN</v>
          </cell>
          <cell r="C161" t="str">
            <v>Suministro, transporte y colocación de coraza tipo americana de 1 hasta 2" adosada a muro o losa, incluye chazos y abrazaderas, además los resanes que sean necesarios</v>
          </cell>
          <cell r="D161">
            <v>22852.79</v>
          </cell>
          <cell r="E161">
            <v>22852.79</v>
          </cell>
        </row>
        <row r="162">
          <cell r="A162">
            <v>161</v>
          </cell>
          <cell r="B162" t="str">
            <v>UN</v>
          </cell>
          <cell r="C162" t="str">
            <v>Suministro, transporte y colocación a muro o poste de subida en ducto PVC 2" x 3 m (incluye abrazaderas, tornillos y chazos o 3 vueltas de cinta y 3 cierres de acero inoxidable de 1/2" )</v>
          </cell>
          <cell r="D162">
            <v>42195.9</v>
          </cell>
          <cell r="E162">
            <v>42195.9</v>
          </cell>
        </row>
        <row r="163">
          <cell r="A163">
            <v>162</v>
          </cell>
          <cell r="B163" t="str">
            <v>UN</v>
          </cell>
          <cell r="C163" t="str">
            <v>Suministro transporte y reconstrucción de cajas a pedestal en ladrillo, plásticas o metálicas y de diferentes medidas. Incluye los materiales necesarios para su reparación, resane de paredes, pintada del mismo color, botada de escombros y aseo del lugar donde se realizó el trabajo</v>
          </cell>
          <cell r="D163">
            <v>72227.570000000007</v>
          </cell>
          <cell r="E163">
            <v>72227.570000000007</v>
          </cell>
        </row>
        <row r="164">
          <cell r="A164">
            <v>163</v>
          </cell>
          <cell r="B164" t="str">
            <v>UN</v>
          </cell>
          <cell r="C164" t="str">
            <v>Suministro transporte y perforación con taladro percutor. Pasaplacas.  Incluye resane, pintura anticorrosivas y pintura de acabado acorde a las características del lugar de su ubicación, tambien incluye la botada de escombros y el aseo del lugar.</v>
          </cell>
          <cell r="D164">
            <v>28755.43</v>
          </cell>
          <cell r="E164">
            <v>28755.43</v>
          </cell>
        </row>
        <row r="165">
          <cell r="A165">
            <v>164</v>
          </cell>
          <cell r="B165" t="str">
            <v>ML</v>
          </cell>
          <cell r="C165" t="str">
            <v>Transporte y colocación de cables canalizados de cobre de 10 a 70 pares (incluye limpieza, botada de escombros y pesca de la canalización):</v>
          </cell>
          <cell r="D165">
            <v>1156.5999999999999</v>
          </cell>
          <cell r="E165">
            <v>1156.5999999999999</v>
          </cell>
        </row>
        <row r="166">
          <cell r="A166">
            <v>165</v>
          </cell>
          <cell r="B166" t="str">
            <v>ML</v>
          </cell>
          <cell r="C166" t="str">
            <v>Transporte y colocación de cables canalizados de cobre de 100 a 200 pares  (incluye limpieza, botada de escombros y pesca de la canalización):</v>
          </cell>
          <cell r="D166">
            <v>837.54</v>
          </cell>
          <cell r="E166">
            <v>837.54</v>
          </cell>
        </row>
        <row r="167">
          <cell r="A167">
            <v>166</v>
          </cell>
          <cell r="B167" t="str">
            <v>ML</v>
          </cell>
          <cell r="C167" t="str">
            <v>Transporte y colocación de cables canalizados de cobre de 300 a 600 pares  (incluye limpieza, botada de escombros y pesca de la canalización):</v>
          </cell>
          <cell r="D167">
            <v>1076.83</v>
          </cell>
          <cell r="E167">
            <v>1076.83</v>
          </cell>
        </row>
        <row r="168">
          <cell r="A168">
            <v>167</v>
          </cell>
          <cell r="B168" t="str">
            <v>ML</v>
          </cell>
          <cell r="C168" t="str">
            <v>Transporte y colocación de cables canalizados de cobre de 900 a 1200 pares  (incluye limpieza, botada de escombros y pesca de la canalización):</v>
          </cell>
          <cell r="D168">
            <v>1276.25</v>
          </cell>
          <cell r="E168">
            <v>1276.25</v>
          </cell>
        </row>
        <row r="169">
          <cell r="A169">
            <v>168</v>
          </cell>
          <cell r="B169" t="str">
            <v>ML</v>
          </cell>
          <cell r="C169" t="str">
            <v>Transporte y colocación de cables canalizados de cobre de 1500 a 1800 pares  (incluye limpieza, botada de escombros y pesca de la canalización):</v>
          </cell>
          <cell r="D169">
            <v>1276.25</v>
          </cell>
          <cell r="E169">
            <v>1276.25</v>
          </cell>
        </row>
        <row r="170">
          <cell r="A170">
            <v>169</v>
          </cell>
          <cell r="B170" t="str">
            <v>ML</v>
          </cell>
          <cell r="C170" t="str">
            <v>Transporte y colocación de cables canalizados de cobre de 2100 a 2400 pares  (incluye limpieza, botada de escombros y pesca de la canalización):</v>
          </cell>
          <cell r="D170">
            <v>1276.25</v>
          </cell>
          <cell r="E170">
            <v>1276.25</v>
          </cell>
        </row>
        <row r="171">
          <cell r="A171">
            <v>170</v>
          </cell>
          <cell r="B171" t="str">
            <v>ML</v>
          </cell>
          <cell r="C171" t="str">
            <v>Transporte y colocación de cables canalizados de fibra óptica (incluye limpieza, botada de escombros y pesca de la canalización):</v>
          </cell>
          <cell r="D171">
            <v>1156.5999999999999</v>
          </cell>
          <cell r="E171">
            <v>1156.5999999999999</v>
          </cell>
        </row>
        <row r="172">
          <cell r="A172">
            <v>171</v>
          </cell>
          <cell r="B172" t="str">
            <v>ML</v>
          </cell>
          <cell r="C172" t="str">
            <v>Transporte y colocación de cables canalizados coaxiales RG-6 o RG-11 (incluye limpieza, botada de escombros y pesca de la canalización):</v>
          </cell>
          <cell r="D172">
            <v>1076.83</v>
          </cell>
          <cell r="E172">
            <v>1076.83</v>
          </cell>
        </row>
        <row r="173">
          <cell r="A173">
            <v>172</v>
          </cell>
          <cell r="B173" t="str">
            <v>ML</v>
          </cell>
          <cell r="C173" t="str">
            <v>Transporte y colocación de cables canalizados coaxiales 0.500 y 0.750 (incluye limpieza, botada de escombros y pesca de la canalización):</v>
          </cell>
          <cell r="D173">
            <v>1036.95</v>
          </cell>
          <cell r="E173">
            <v>1036.95</v>
          </cell>
        </row>
        <row r="174">
          <cell r="A174">
            <v>173</v>
          </cell>
          <cell r="B174" t="str">
            <v>ML</v>
          </cell>
          <cell r="C174" t="str">
            <v>Transporte y colocación de cables cosido a mano de cobre de 10 a 100 pares, fibra óptica o coaxial (RG-6, RG-11, 0.500 ó 0,750)</v>
          </cell>
          <cell r="D174">
            <v>1435.78</v>
          </cell>
          <cell r="E174">
            <v>1435.78</v>
          </cell>
        </row>
        <row r="175">
          <cell r="A175">
            <v>174</v>
          </cell>
          <cell r="B175" t="str">
            <v>ML</v>
          </cell>
          <cell r="C175" t="str">
            <v>Transporte y colocación de cables cosido a mano de cobre de 150 a 300 pares</v>
          </cell>
          <cell r="D175">
            <v>1156.5999999999999</v>
          </cell>
          <cell r="E175">
            <v>1156.5999999999999</v>
          </cell>
        </row>
        <row r="176">
          <cell r="A176">
            <v>175</v>
          </cell>
          <cell r="B176" t="str">
            <v>ML</v>
          </cell>
          <cell r="C176" t="str">
            <v>Transporte y colocación de cables aéreos en postería de cobre de  10 a 70 pares y fibra óptica</v>
          </cell>
          <cell r="D176">
            <v>877.42</v>
          </cell>
          <cell r="E176">
            <v>877.42</v>
          </cell>
        </row>
        <row r="177">
          <cell r="A177">
            <v>176</v>
          </cell>
          <cell r="B177" t="str">
            <v>ML</v>
          </cell>
          <cell r="C177" t="str">
            <v xml:space="preserve">Transporte y colocación de cables aéreos en postería de cobre de 100 a 200 pares </v>
          </cell>
          <cell r="D177">
            <v>1036.95</v>
          </cell>
          <cell r="E177">
            <v>1036.95</v>
          </cell>
        </row>
        <row r="178">
          <cell r="A178">
            <v>177</v>
          </cell>
          <cell r="B178" t="str">
            <v>ML</v>
          </cell>
          <cell r="C178" t="str">
            <v>Transporte y colocación de cables aéreos en postería de cobre de 300 o 400 pares</v>
          </cell>
          <cell r="D178">
            <v>1236.3599999999999</v>
          </cell>
          <cell r="E178">
            <v>1236.3599999999999</v>
          </cell>
        </row>
        <row r="179">
          <cell r="A179">
            <v>178</v>
          </cell>
          <cell r="B179" t="str">
            <v>ML</v>
          </cell>
          <cell r="C179" t="str">
            <v>Transporte y colocación de cables autosoportados aéreos en postería de cobre de 10 a 70 pares</v>
          </cell>
          <cell r="D179">
            <v>1036.95</v>
          </cell>
          <cell r="E179">
            <v>1036.95</v>
          </cell>
        </row>
        <row r="180">
          <cell r="A180">
            <v>179</v>
          </cell>
          <cell r="B180" t="str">
            <v>ML</v>
          </cell>
          <cell r="C180" t="str">
            <v>Transporte y colocación de cables autosoportados aéreos en postería de cobre de 100-200 pares</v>
          </cell>
          <cell r="D180">
            <v>1316.13</v>
          </cell>
          <cell r="E180">
            <v>1316.13</v>
          </cell>
        </row>
        <row r="181">
          <cell r="A181">
            <v>180</v>
          </cell>
          <cell r="B181" t="str">
            <v>ML</v>
          </cell>
          <cell r="C181" t="str">
            <v>Transporte y colocación grapado a muro de cables  de cobre de  10-100 pares</v>
          </cell>
          <cell r="D181">
            <v>1475.66</v>
          </cell>
          <cell r="E181">
            <v>1475.66</v>
          </cell>
        </row>
        <row r="182">
          <cell r="A182">
            <v>181</v>
          </cell>
          <cell r="B182" t="str">
            <v>ML</v>
          </cell>
          <cell r="C182" t="str">
            <v>Transporte y colocación aéreos en postería de cables autosoportados coaxial 0.500 y 0.750</v>
          </cell>
          <cell r="D182">
            <v>1236.3599999999999</v>
          </cell>
          <cell r="E182">
            <v>1236.3599999999999</v>
          </cell>
        </row>
        <row r="183">
          <cell r="A183">
            <v>182</v>
          </cell>
          <cell r="B183" t="str">
            <v>ML</v>
          </cell>
          <cell r="C183" t="str">
            <v>Transporte y colocación aéreos en postería de cables autosoportados coaxial RG-6 o RG-11</v>
          </cell>
          <cell r="D183">
            <v>1036.95</v>
          </cell>
          <cell r="E183">
            <v>1036.95</v>
          </cell>
        </row>
        <row r="184">
          <cell r="A184">
            <v>183</v>
          </cell>
          <cell r="B184" t="str">
            <v>ML</v>
          </cell>
          <cell r="C184" t="str">
            <v>Transporte y colocación de cable de Fibra óptica autosoportada aéreo en postería Span bajo (entre 0 y 300 metros)</v>
          </cell>
          <cell r="D184">
            <v>1116.72</v>
          </cell>
          <cell r="E184">
            <v>1116.72</v>
          </cell>
        </row>
        <row r="185">
          <cell r="A185">
            <v>184</v>
          </cell>
          <cell r="B185" t="str">
            <v>ML</v>
          </cell>
          <cell r="C185" t="str">
            <v>Transporte y colocación de Cable de Fibra óptica autosoportada aéreo en postería Span medio (entre 301 y 600 metros)</v>
          </cell>
          <cell r="D185">
            <v>1076.83</v>
          </cell>
          <cell r="E185">
            <v>1076.83</v>
          </cell>
        </row>
        <row r="186">
          <cell r="A186">
            <v>185</v>
          </cell>
          <cell r="B186" t="str">
            <v>ML</v>
          </cell>
          <cell r="C186" t="str">
            <v>Transporte y colocación de cable de Fibra óptica autosoportada aéreo en Torres o Torrecillas Span bajo (entre 0 y 300 metros)</v>
          </cell>
          <cell r="D186">
            <v>2073.9</v>
          </cell>
          <cell r="E186">
            <v>2073.9</v>
          </cell>
        </row>
        <row r="187">
          <cell r="A187">
            <v>186</v>
          </cell>
          <cell r="B187" t="str">
            <v>ML</v>
          </cell>
          <cell r="C187" t="str">
            <v>Transporte y colocación de cable de Fibra óptica autosoportada aéreo en Torres o Torrecillas Span medio (entre 301 y 600 metros)</v>
          </cell>
          <cell r="D187">
            <v>2073.9</v>
          </cell>
          <cell r="E187">
            <v>2073.9</v>
          </cell>
        </row>
        <row r="188">
          <cell r="A188">
            <v>187</v>
          </cell>
          <cell r="B188" t="str">
            <v>ML</v>
          </cell>
          <cell r="C188" t="str">
            <v>Transporte y colocación de cable de Fibra óptica autosoportada aéreo en Torres o Torrecillas Span alto (entre 601 y 1.200 metros)</v>
          </cell>
          <cell r="D188">
            <v>2034.02</v>
          </cell>
          <cell r="E188">
            <v>2034.02</v>
          </cell>
        </row>
        <row r="189">
          <cell r="A189">
            <v>188</v>
          </cell>
          <cell r="B189" t="str">
            <v>ML</v>
          </cell>
          <cell r="C189" t="str">
            <v>Transporte y colocación de cable de Fibra óptica autosoportada aéreo en Torres o Torrecillas Span Extra alto (entre 1.201 y 2.600 metros)</v>
          </cell>
          <cell r="D189">
            <v>2034.02</v>
          </cell>
          <cell r="E189">
            <v>2034.02</v>
          </cell>
        </row>
        <row r="190">
          <cell r="A190">
            <v>189</v>
          </cell>
          <cell r="B190" t="str">
            <v>ML</v>
          </cell>
          <cell r="C190" t="str">
            <v>Transporte y colocación en canastilla o bandeja de cables  de cobre 10 a 100 pares, flexible distribuidor de 100 pares, y cables de fibra óptica</v>
          </cell>
          <cell r="D190">
            <v>1156.5999999999999</v>
          </cell>
          <cell r="E190">
            <v>1156.5999999999999</v>
          </cell>
        </row>
        <row r="191">
          <cell r="A191">
            <v>190</v>
          </cell>
          <cell r="B191" t="str">
            <v>ML</v>
          </cell>
          <cell r="C191" t="str">
            <v>Transporte y colocación en canastilla o bandeja de Cable de cobre de 150 a 300 pares</v>
          </cell>
          <cell r="D191">
            <v>1236.3599999999999</v>
          </cell>
          <cell r="E191">
            <v>1236.3599999999999</v>
          </cell>
        </row>
        <row r="192">
          <cell r="A192">
            <v>191</v>
          </cell>
          <cell r="B192" t="str">
            <v>ML</v>
          </cell>
          <cell r="C192" t="str">
            <v>Transporte y colocación de Cable coaxial RG-6, RG-59, minicoaxial o RG-11 (acometida) en canastilla, buitrón, grapado o por tubería adosada a muro</v>
          </cell>
          <cell r="D192">
            <v>1994.14</v>
          </cell>
          <cell r="E192">
            <v>1994.14</v>
          </cell>
        </row>
        <row r="193">
          <cell r="A193">
            <v>192</v>
          </cell>
          <cell r="B193" t="str">
            <v>ML</v>
          </cell>
          <cell r="C193" t="str">
            <v xml:space="preserve">Retiro Servible de: Cables canalizados de 10 a 400 pares de cobre, fibra óptica o cables coaxiales </v>
          </cell>
          <cell r="D193">
            <v>757.77</v>
          </cell>
          <cell r="E193">
            <v>757.77</v>
          </cell>
        </row>
        <row r="194">
          <cell r="A194">
            <v>193</v>
          </cell>
          <cell r="B194" t="str">
            <v>ML</v>
          </cell>
          <cell r="C194" t="str">
            <v>Retiro Servible de: Cable canalizado de 600 a 1200 pares</v>
          </cell>
          <cell r="D194">
            <v>1236.3599999999999</v>
          </cell>
          <cell r="E194">
            <v>1236.3599999999999</v>
          </cell>
        </row>
        <row r="195">
          <cell r="A195">
            <v>194</v>
          </cell>
          <cell r="B195" t="str">
            <v>ML</v>
          </cell>
          <cell r="C195" t="str">
            <v>Retiro Servible de: Cable canalizado de 1500 a 2400 pares</v>
          </cell>
          <cell r="D195">
            <v>1236.3599999999999</v>
          </cell>
          <cell r="E195">
            <v>1236.3599999999999</v>
          </cell>
        </row>
        <row r="196">
          <cell r="A196">
            <v>195</v>
          </cell>
          <cell r="B196" t="str">
            <v>ML</v>
          </cell>
          <cell r="C196" t="str">
            <v xml:space="preserve">Retiro Servible de: Cables aéreos de cobre 10 a 400 pares, fibra óptica o cables coaxiales </v>
          </cell>
          <cell r="D196">
            <v>1076.83</v>
          </cell>
          <cell r="E196">
            <v>1076.83</v>
          </cell>
        </row>
        <row r="197">
          <cell r="A197">
            <v>196</v>
          </cell>
          <cell r="B197" t="str">
            <v>ML</v>
          </cell>
          <cell r="C197" t="str">
            <v>Retiro Servible de: Fibra óptica aérea de torres o torrecillas</v>
          </cell>
          <cell r="D197">
            <v>1435.78</v>
          </cell>
          <cell r="E197">
            <v>1435.78</v>
          </cell>
        </row>
        <row r="198">
          <cell r="A198">
            <v>197</v>
          </cell>
          <cell r="B198" t="str">
            <v>ML</v>
          </cell>
          <cell r="C198" t="str">
            <v>Retiro inservibles de: Cables canalizados de 10 a 400 pares de cobre, fibra óptica o cables coaxiales</v>
          </cell>
          <cell r="D198">
            <v>717.89</v>
          </cell>
          <cell r="E198">
            <v>717.89</v>
          </cell>
        </row>
        <row r="199">
          <cell r="A199">
            <v>198</v>
          </cell>
          <cell r="B199" t="str">
            <v>ML</v>
          </cell>
          <cell r="C199" t="str">
            <v>Retiro inservibles de: Cables de cobre canalizados de 600 a 1200 pares</v>
          </cell>
          <cell r="D199">
            <v>678.01</v>
          </cell>
          <cell r="E199">
            <v>678.01</v>
          </cell>
        </row>
        <row r="200">
          <cell r="A200">
            <v>199</v>
          </cell>
          <cell r="B200" t="str">
            <v>ML</v>
          </cell>
          <cell r="C200" t="str">
            <v>Retiro inservibles de: Cables cobre canalizados de 1500 a 2400 pares</v>
          </cell>
          <cell r="D200">
            <v>757.77</v>
          </cell>
          <cell r="E200">
            <v>757.77</v>
          </cell>
        </row>
        <row r="201">
          <cell r="A201">
            <v>200</v>
          </cell>
          <cell r="B201" t="str">
            <v>ML</v>
          </cell>
          <cell r="C201" t="str">
            <v>Retiro inservibles de: Cables aéreos de 10 a 400 pares, fibra óptica o cables coaxiales</v>
          </cell>
          <cell r="D201">
            <v>558.36</v>
          </cell>
          <cell r="E201">
            <v>558.36</v>
          </cell>
        </row>
        <row r="202">
          <cell r="A202">
            <v>201</v>
          </cell>
          <cell r="B202" t="str">
            <v>ML</v>
          </cell>
          <cell r="C202" t="str">
            <v>Retiro inservibles de: Fibra óptica aérea en torres o torrecillas</v>
          </cell>
          <cell r="D202">
            <v>1116.72</v>
          </cell>
          <cell r="E202">
            <v>1116.72</v>
          </cell>
        </row>
        <row r="203">
          <cell r="A203">
            <v>202</v>
          </cell>
          <cell r="B203" t="str">
            <v>ML</v>
          </cell>
          <cell r="C203" t="str">
            <v>Recuperación o arrastre de bucle o ventaja de fibra óptica, cobre o coaxial:  Aérea</v>
          </cell>
          <cell r="D203">
            <v>757.77</v>
          </cell>
          <cell r="E203">
            <v>757.77</v>
          </cell>
        </row>
        <row r="204">
          <cell r="A204">
            <v>203</v>
          </cell>
          <cell r="B204" t="str">
            <v>ML</v>
          </cell>
          <cell r="C204" t="str">
            <v>Recuperación o arrastre de bucle o ventaja de fibra óptica, cobre o coaxial: Canalizada</v>
          </cell>
          <cell r="D204">
            <v>917.3</v>
          </cell>
          <cell r="E204">
            <v>917.3</v>
          </cell>
        </row>
        <row r="205">
          <cell r="A205">
            <v>204</v>
          </cell>
          <cell r="B205" t="str">
            <v>UN</v>
          </cell>
          <cell r="C205" t="str">
            <v>Fusión hilo fibra optica individual</v>
          </cell>
          <cell r="D205">
            <v>68018.22</v>
          </cell>
          <cell r="E205">
            <v>69755.199999999997</v>
          </cell>
        </row>
        <row r="206">
          <cell r="A206">
            <v>205</v>
          </cell>
          <cell r="B206" t="str">
            <v>UN</v>
          </cell>
          <cell r="C206" t="str">
            <v>Fusión hilo fibra optica adicional</v>
          </cell>
          <cell r="D206">
            <v>20489.560000000001</v>
          </cell>
          <cell r="E206">
            <v>20489.560000000001</v>
          </cell>
        </row>
        <row r="207">
          <cell r="A207">
            <v>206</v>
          </cell>
          <cell r="B207" t="str">
            <v>UN</v>
          </cell>
          <cell r="C207" t="str">
            <v>Transporte y colocación de conector mecánico o fusionado en hilo de fibra óptica</v>
          </cell>
          <cell r="D207">
            <v>46064.52</v>
          </cell>
          <cell r="E207">
            <v>46064.52</v>
          </cell>
        </row>
        <row r="208">
          <cell r="A208">
            <v>207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</row>
        <row r="209">
          <cell r="A209">
            <v>208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</row>
        <row r="210">
          <cell r="A210">
            <v>209</v>
          </cell>
          <cell r="B210" t="str">
            <v>UN (hilo analizado)</v>
          </cell>
          <cell r="C210" t="str">
            <v>Prueba de hilo de fibra óptica en cable existente</v>
          </cell>
          <cell r="D210">
            <v>46184.17</v>
          </cell>
          <cell r="E210">
            <v>46184.17</v>
          </cell>
        </row>
        <row r="211">
          <cell r="A211">
            <v>210</v>
          </cell>
          <cell r="B211" t="str">
            <v>DAÑO ENCONTRADO EN UN MISMO SITIO</v>
          </cell>
          <cell r="C211" t="str">
            <v>Búsqueda y ubicación de daño en cable de FO Zona Urbana</v>
          </cell>
          <cell r="D211">
            <v>187129.63</v>
          </cell>
          <cell r="E211">
            <v>187129.63</v>
          </cell>
        </row>
        <row r="212">
          <cell r="A212">
            <v>211</v>
          </cell>
          <cell r="B212" t="str">
            <v>DAÑO ENCONTRADO EN UN MISMO SITIO</v>
          </cell>
          <cell r="C212" t="str">
            <v>Búsqueda y ubicación de daño en cable de FO Zona  Rural</v>
          </cell>
          <cell r="D212">
            <v>218198.25</v>
          </cell>
          <cell r="E212">
            <v>218198.25</v>
          </cell>
        </row>
        <row r="213">
          <cell r="A213">
            <v>212</v>
          </cell>
          <cell r="B213" t="str">
            <v>KM</v>
          </cell>
          <cell r="C213" t="str">
            <v>Recorrido de mantenimiento preventivo de cable de fibra óptica span medio y alto.</v>
          </cell>
          <cell r="D213">
            <v>160448.1</v>
          </cell>
          <cell r="E213">
            <v>160448.1</v>
          </cell>
        </row>
        <row r="214">
          <cell r="A214">
            <v>213</v>
          </cell>
          <cell r="B214" t="str">
            <v>UNIDAD (Poste ó cámara)</v>
          </cell>
          <cell r="C214" t="str">
            <v xml:space="preserve">Seguimiento red  de FO área y canalizada </v>
          </cell>
          <cell r="D214">
            <v>40161.879999999997</v>
          </cell>
          <cell r="E214">
            <v>40161.879999999997</v>
          </cell>
        </row>
        <row r="215">
          <cell r="A215">
            <v>214</v>
          </cell>
          <cell r="B215" t="str">
            <v>UN</v>
          </cell>
          <cell r="C215" t="str">
            <v>Suministro, transporte, elaboracion  y colocación de marquilla en elemento pigtail, jumper o path cord de fibra óptica</v>
          </cell>
          <cell r="D215">
            <v>2472.73</v>
          </cell>
          <cell r="E215">
            <v>2472.73</v>
          </cell>
        </row>
        <row r="216">
          <cell r="A216">
            <v>215</v>
          </cell>
          <cell r="B216" t="str">
            <v>UN</v>
          </cell>
          <cell r="C216" t="str">
            <v>Suministro, transporte, elaboracion  y colocación de marquilla en rack, elemento bandeja rack o bloque  de ODF, según norma  de marcacion de fibra óptica</v>
          </cell>
          <cell r="D216">
            <v>5902.64</v>
          </cell>
          <cell r="E216">
            <v>5902.64</v>
          </cell>
        </row>
        <row r="217">
          <cell r="A217">
            <v>216</v>
          </cell>
          <cell r="B217" t="str">
            <v>UN</v>
          </cell>
          <cell r="C217" t="str">
            <v>Identificación y seguimiento de patchcord con pruebas</v>
          </cell>
          <cell r="D217">
            <v>15514.37</v>
          </cell>
          <cell r="E217">
            <v>15514.37</v>
          </cell>
        </row>
        <row r="218">
          <cell r="A218">
            <v>217</v>
          </cell>
          <cell r="B218" t="str">
            <v>UN</v>
          </cell>
          <cell r="C218" t="str">
            <v xml:space="preserve">Cambio y/o instalación de módulos ópticos  para tecnología GPON </v>
          </cell>
          <cell r="D218">
            <v>78050.44</v>
          </cell>
          <cell r="E218">
            <v>78050.44</v>
          </cell>
        </row>
        <row r="219">
          <cell r="A219">
            <v>218</v>
          </cell>
          <cell r="B219" t="str">
            <v>UN</v>
          </cell>
          <cell r="C219" t="str">
            <v>Transporte y colocación de Patchcord de Fibra Óptica</v>
          </cell>
          <cell r="D219">
            <v>16391.79</v>
          </cell>
          <cell r="E219">
            <v>16391.79</v>
          </cell>
        </row>
        <row r="220">
          <cell r="A220">
            <v>219</v>
          </cell>
          <cell r="B220" t="str">
            <v>UN</v>
          </cell>
          <cell r="C220" t="str">
            <v>Retiro de PatchCord de Fibra Óptica</v>
          </cell>
          <cell r="D220">
            <v>3709.09</v>
          </cell>
          <cell r="E220">
            <v>3709.09</v>
          </cell>
        </row>
        <row r="221">
          <cell r="A221">
            <v>220</v>
          </cell>
          <cell r="B221" t="str">
            <v>UNIDAD (ODF de 12)</v>
          </cell>
          <cell r="C221" t="str">
            <v xml:space="preserve">Organización de Patchcord en ODF </v>
          </cell>
          <cell r="D221">
            <v>7099.12</v>
          </cell>
          <cell r="E221">
            <v>7099.12</v>
          </cell>
        </row>
        <row r="222">
          <cell r="A222">
            <v>221</v>
          </cell>
          <cell r="B222" t="str">
            <v>UN</v>
          </cell>
          <cell r="C222" t="str">
            <v>Transporte y colocación de Rack</v>
          </cell>
          <cell r="D222">
            <v>60262.76</v>
          </cell>
          <cell r="E222">
            <v>60262.76</v>
          </cell>
        </row>
        <row r="223">
          <cell r="A223">
            <v>222</v>
          </cell>
          <cell r="B223" t="str">
            <v>UN</v>
          </cell>
          <cell r="C223" t="str">
            <v>Retiro de Rack</v>
          </cell>
          <cell r="D223">
            <v>45625.81</v>
          </cell>
          <cell r="E223">
            <v>45625.81</v>
          </cell>
        </row>
        <row r="224">
          <cell r="A224">
            <v>223</v>
          </cell>
          <cell r="B224" t="str">
            <v>UN</v>
          </cell>
          <cell r="C224" t="str">
            <v>Suministro, transporte y colocación de marquillas tipo dexon color azul, amarilla, verde, roja (incluye correas plásticas de amarre de 6" tipo exterior). INCLUYE MARQUILLA</v>
          </cell>
          <cell r="D224">
            <v>5583.58</v>
          </cell>
          <cell r="E224">
            <v>5583.58</v>
          </cell>
        </row>
        <row r="225">
          <cell r="A225">
            <v>224</v>
          </cell>
          <cell r="B225" t="str">
            <v>UN</v>
          </cell>
          <cell r="C225" t="str">
            <v>Suministro, transporte y colocación de bandeja metálica de soporte para Rack</v>
          </cell>
          <cell r="D225">
            <v>61937.83</v>
          </cell>
          <cell r="E225">
            <v>61937.83</v>
          </cell>
        </row>
        <row r="226">
          <cell r="A226">
            <v>225</v>
          </cell>
          <cell r="B226" t="str">
            <v>Conjunto</v>
          </cell>
          <cell r="C226" t="str">
            <v>Suministro, transporte y colocación de elementos estructurales y herrajes para soporte de conjunto de fijación en suspensión del cable ADSS en poste, torre o torrecilla metálica Span bajo (0-300 metros)</v>
          </cell>
          <cell r="D226">
            <v>32304.99</v>
          </cell>
          <cell r="E226">
            <v>32304.99</v>
          </cell>
        </row>
        <row r="227">
          <cell r="A227">
            <v>226</v>
          </cell>
          <cell r="B227" t="str">
            <v>Conjunto</v>
          </cell>
          <cell r="C227" t="str">
            <v>Suministro, transporte y colocación de elementos estructurales y herrajes para soporte de conjunto de fijación en retención del cable ADSS en poste, torre o torrecilla metálica Span bajo (0-300 metros)</v>
          </cell>
          <cell r="D227">
            <v>58707.33</v>
          </cell>
          <cell r="E227">
            <v>58707.33</v>
          </cell>
        </row>
        <row r="228">
          <cell r="A228">
            <v>227</v>
          </cell>
          <cell r="B228" t="str">
            <v>Conjunto</v>
          </cell>
          <cell r="C228" t="str">
            <v>Suministro, transporte y colocación de elementos estructurales y herrajes para soporte de conjunto de fijación en suspensión del cable ADSS en poste, torre o torrecilla metálica Span medio (301 a 600 metros)</v>
          </cell>
          <cell r="D228">
            <v>105689.16</v>
          </cell>
          <cell r="E228">
            <v>105689.16</v>
          </cell>
        </row>
        <row r="229">
          <cell r="A229">
            <v>228</v>
          </cell>
          <cell r="B229" t="str">
            <v>Conjunto</v>
          </cell>
          <cell r="C229" t="str">
            <v>Suministro, transporte y colocación de elementos estructurales y herrajes para soporte de conjunto de fijación en retención del cable ADSS en poste, torre o torrecilla metálica Span medio (301 a 600 metros)</v>
          </cell>
          <cell r="D229">
            <v>204797.66</v>
          </cell>
          <cell r="E229">
            <v>204797.66</v>
          </cell>
        </row>
        <row r="230">
          <cell r="A230">
            <v>229</v>
          </cell>
          <cell r="B230" t="str">
            <v>Conjunto</v>
          </cell>
          <cell r="C230" t="str">
            <v>Suministro, transporte y colocación de elementos estructurales y herrajes para soporte de conjunto de fijación en suspensión del cable ADSS en una torre o torrecilla metálica Span alto (601 a 1.200).</v>
          </cell>
          <cell r="D230">
            <v>172373.03</v>
          </cell>
          <cell r="E230">
            <v>172373.03</v>
          </cell>
        </row>
        <row r="231">
          <cell r="A231">
            <v>230</v>
          </cell>
          <cell r="B231" t="str">
            <v>Conjunto</v>
          </cell>
          <cell r="C231" t="str">
            <v>Suministro, transporte y colocación de elementos estructurales y herrajes para soporte de conjunto de fijación en retención del cable ADSS en una torre o torrecilla metálica Span alto (601 a 1.200 metros)</v>
          </cell>
          <cell r="D231">
            <v>315312.63</v>
          </cell>
          <cell r="E231">
            <v>315312.63</v>
          </cell>
        </row>
        <row r="232">
          <cell r="A232">
            <v>231</v>
          </cell>
          <cell r="B232" t="str">
            <v>Conjunto</v>
          </cell>
          <cell r="C232" t="str">
            <v>Suministro, transporte y colocación de elementos estructurales y herrajes para soporte de conjunto de fijación en suspensión del cable ADSS en una torre o torrecilla metálica Span Extra alto (1.201 a 2.600 metros).</v>
          </cell>
          <cell r="D232">
            <v>225177.72</v>
          </cell>
          <cell r="E232">
            <v>225177.72</v>
          </cell>
        </row>
        <row r="233">
          <cell r="A233">
            <v>232</v>
          </cell>
          <cell r="B233" t="str">
            <v>Conjunto</v>
          </cell>
          <cell r="C233" t="str">
            <v>Suministro, transporte y colocación de elementos estructurales y herrajes para soporte de conjunto de fijación en retención del cable ADSS en una torre o  torrecilla metálica Span Extra alto (1.201 a 2.600 metros)</v>
          </cell>
          <cell r="D233">
            <v>415737.26</v>
          </cell>
          <cell r="E233">
            <v>415737.26</v>
          </cell>
        </row>
        <row r="234">
          <cell r="A234">
            <v>233</v>
          </cell>
          <cell r="B234" t="str">
            <v>Conjunto</v>
          </cell>
          <cell r="C234" t="str">
            <v>Transporte y colocación de elementos estructurales y herrajes para soporte de conjunto de fijación en suspensión del cable ADSS en poste, torre o torrecilla metálica Span bajo (0-300 metros)</v>
          </cell>
          <cell r="D234">
            <v>15035.78</v>
          </cell>
          <cell r="E234">
            <v>15035.78</v>
          </cell>
        </row>
        <row r="235">
          <cell r="A235">
            <v>234</v>
          </cell>
          <cell r="B235" t="str">
            <v>Conjunto</v>
          </cell>
          <cell r="C235" t="str">
            <v>Transporte y colocación de elementos estructurales y herrajes para soporte de conjunto de fijación en retención del cable ADSS en poste, torre o torrecilla metálica Span bajo (0-300 metros)</v>
          </cell>
          <cell r="D235">
            <v>15035.78</v>
          </cell>
          <cell r="E235">
            <v>15035.78</v>
          </cell>
        </row>
        <row r="236">
          <cell r="A236">
            <v>235</v>
          </cell>
          <cell r="B236" t="str">
            <v>UN</v>
          </cell>
          <cell r="C236" t="str">
            <v>Apertura, limpieza, organización y cierre de cubiertas de empalmes de FO</v>
          </cell>
          <cell r="D236">
            <v>55756.01</v>
          </cell>
          <cell r="E236">
            <v>55756.01</v>
          </cell>
        </row>
        <row r="237">
          <cell r="A237">
            <v>236</v>
          </cell>
          <cell r="B237" t="str">
            <v>UN</v>
          </cell>
          <cell r="C237" t="str">
            <v>Suministro transporte y colocación de placa en acrílico para identificación de FO según norma TEL NIN respectiva</v>
          </cell>
          <cell r="D237">
            <v>3948.39</v>
          </cell>
          <cell r="E237">
            <v>3948.39</v>
          </cell>
        </row>
        <row r="238">
          <cell r="A238">
            <v>237</v>
          </cell>
          <cell r="B238" t="str">
            <v>UN</v>
          </cell>
          <cell r="C238" t="str">
            <v>SUMINISTRO DE GABINETES (RACK) DE PISO PUERTA DE VIDRIO O MALLA de 18 a 45 Unidades de rack</v>
          </cell>
          <cell r="D238">
            <v>788002.39</v>
          </cell>
          <cell r="E238">
            <v>788002.39</v>
          </cell>
        </row>
        <row r="239">
          <cell r="A239">
            <v>238</v>
          </cell>
          <cell r="B239" t="str">
            <v>UN</v>
          </cell>
          <cell r="C239" t="str">
            <v>SUMINISTRO DE GABINETES (RACK) DE PARED ABATIBLE O COMPLETAMENTE ABATIBLE de 6 a 12 Unidades de rack</v>
          </cell>
          <cell r="D239">
            <v>452509.11</v>
          </cell>
          <cell r="E239">
            <v>452509.11</v>
          </cell>
        </row>
        <row r="240">
          <cell r="A240">
            <v>239</v>
          </cell>
          <cell r="B240" t="str">
            <v>UN</v>
          </cell>
          <cell r="C240" t="str">
            <v>Suministro de herraje tipo raqueta para reservas (chipas) de fibra óptica</v>
          </cell>
          <cell r="D240">
            <v>26601.759999999998</v>
          </cell>
          <cell r="E240">
            <v>26601.759999999998</v>
          </cell>
        </row>
        <row r="241">
          <cell r="A241">
            <v>240</v>
          </cell>
          <cell r="B241" t="str">
            <v>UN</v>
          </cell>
          <cell r="C241" t="str">
            <v>Suministro de mitigador de efecto corona para cable ADSS</v>
          </cell>
          <cell r="D241">
            <v>62057.48</v>
          </cell>
          <cell r="E241">
            <v>62057.48</v>
          </cell>
        </row>
        <row r="242">
          <cell r="A242">
            <v>241</v>
          </cell>
          <cell r="B242" t="str">
            <v>UN</v>
          </cell>
          <cell r="C242" t="str">
            <v>Suministro de amortiguador para fibra óptica para Span de 301 metros en adelante</v>
          </cell>
          <cell r="D242">
            <v>36053.96</v>
          </cell>
          <cell r="E242">
            <v>36053.96</v>
          </cell>
        </row>
        <row r="243">
          <cell r="A243">
            <v>242</v>
          </cell>
          <cell r="B243" t="str">
            <v>UNIDAD (Par empalmado)</v>
          </cell>
          <cell r="C243" t="str">
            <v>Ejecución de empalme por par (incluye marcación y prueba): Canalizado primario</v>
          </cell>
          <cell r="D243">
            <v>478.59</v>
          </cell>
          <cell r="E243">
            <v>478.59</v>
          </cell>
        </row>
        <row r="244">
          <cell r="A244">
            <v>243</v>
          </cell>
          <cell r="B244" t="str">
            <v>UNIDAD (Par empalmado)</v>
          </cell>
          <cell r="C244" t="str">
            <v xml:space="preserve">Ejecución de empalme por par (incluye marcación y prueba): Terminal </v>
          </cell>
          <cell r="D244">
            <v>638.12</v>
          </cell>
          <cell r="E244">
            <v>638.12</v>
          </cell>
        </row>
        <row r="245">
          <cell r="A245">
            <v>244</v>
          </cell>
          <cell r="B245" t="str">
            <v>UNIDAD (Par empalmado)</v>
          </cell>
          <cell r="C245" t="str">
            <v>Ejecución de empalme por par (incluye marcación y prueba): Canalizado secundario</v>
          </cell>
          <cell r="D245">
            <v>678.01</v>
          </cell>
          <cell r="E245">
            <v>678.01</v>
          </cell>
        </row>
        <row r="246">
          <cell r="A246">
            <v>245</v>
          </cell>
          <cell r="B246" t="str">
            <v>UNIDAD (Par empalmado)</v>
          </cell>
          <cell r="C246" t="str">
            <v>Ejecución de empalme por par (incluye marcación y prueba): Aéreo</v>
          </cell>
          <cell r="D246">
            <v>757.77</v>
          </cell>
          <cell r="E246">
            <v>757.77</v>
          </cell>
        </row>
        <row r="247">
          <cell r="A247">
            <v>246</v>
          </cell>
          <cell r="B247" t="str">
            <v>UNIDAD (Par empalmado)</v>
          </cell>
          <cell r="C247" t="str">
            <v xml:space="preserve">Ejecución de empalme por par (incluye marcación y prueba): En reserva </v>
          </cell>
          <cell r="D247">
            <v>757.77</v>
          </cell>
          <cell r="E247">
            <v>757.77</v>
          </cell>
        </row>
        <row r="248">
          <cell r="A248">
            <v>247</v>
          </cell>
          <cell r="B248" t="str">
            <v>UNIDAD (Par empalmado)</v>
          </cell>
          <cell r="C248" t="str">
            <v>Ejecución de empalme por par (incluye marcación y prueba): En Multiple Canalizado Primario o Secundario</v>
          </cell>
          <cell r="D248">
            <v>917.3</v>
          </cell>
          <cell r="E248">
            <v>917.3</v>
          </cell>
        </row>
        <row r="249">
          <cell r="A249">
            <v>248</v>
          </cell>
          <cell r="B249" t="str">
            <v>UNIDAD (Par empalmado)</v>
          </cell>
          <cell r="C249" t="str">
            <v>Ejecución de empalme por par (incluye marcación y prueba): En Multiple Aéreo Primario o Secundario</v>
          </cell>
          <cell r="D249">
            <v>757.77</v>
          </cell>
          <cell r="E249">
            <v>757.77</v>
          </cell>
        </row>
        <row r="250">
          <cell r="A250">
            <v>249</v>
          </cell>
          <cell r="B250" t="str">
            <v>UNIDAD (Par cambiado)</v>
          </cell>
          <cell r="C250" t="str">
            <v>Ejecución de cambio en par: Empalmado canalizado primario</v>
          </cell>
          <cell r="D250">
            <v>877.42</v>
          </cell>
          <cell r="E250">
            <v>877.42</v>
          </cell>
        </row>
        <row r="251">
          <cell r="A251">
            <v>250</v>
          </cell>
          <cell r="B251" t="str">
            <v>UNIDAD (Par cambiado)</v>
          </cell>
          <cell r="C251" t="str">
            <v>Ejecución de cambio en par: Empalmado canalizado secundario</v>
          </cell>
          <cell r="D251">
            <v>757.77</v>
          </cell>
          <cell r="E251">
            <v>757.77</v>
          </cell>
        </row>
        <row r="252">
          <cell r="A252">
            <v>251</v>
          </cell>
          <cell r="B252" t="str">
            <v>UNIDAD (Par cambiado)</v>
          </cell>
          <cell r="C252" t="str">
            <v>Ejecución de cambio en par: Empalmado aéreo</v>
          </cell>
          <cell r="D252">
            <v>797.65</v>
          </cell>
          <cell r="E252">
            <v>797.65</v>
          </cell>
        </row>
        <row r="253">
          <cell r="A253">
            <v>252</v>
          </cell>
          <cell r="B253" t="str">
            <v>UNIDAD (Par cambiado)</v>
          </cell>
          <cell r="C253" t="str">
            <v>Ejecución de cambio en par: Empalmado canalizado primario en servicio</v>
          </cell>
          <cell r="D253">
            <v>757.77</v>
          </cell>
          <cell r="E253">
            <v>757.77</v>
          </cell>
        </row>
        <row r="254">
          <cell r="A254">
            <v>253</v>
          </cell>
          <cell r="B254" t="str">
            <v>UNIDAD (Par cambiado)</v>
          </cell>
          <cell r="C254" t="str">
            <v>Ejecución de cambio en par: Empalmado canalizado secundario en servicio</v>
          </cell>
          <cell r="D254">
            <v>877.42</v>
          </cell>
          <cell r="E254">
            <v>877.42</v>
          </cell>
        </row>
        <row r="255">
          <cell r="A255">
            <v>254</v>
          </cell>
          <cell r="B255" t="str">
            <v>UNIDAD (Par cambiado)</v>
          </cell>
          <cell r="C255" t="str">
            <v>Ejecución de cambio en par: Empalmado aéreo en servicio</v>
          </cell>
          <cell r="D255">
            <v>797.65</v>
          </cell>
          <cell r="E255">
            <v>797.65</v>
          </cell>
        </row>
        <row r="256">
          <cell r="A256">
            <v>255</v>
          </cell>
          <cell r="B256" t="str">
            <v>UN</v>
          </cell>
          <cell r="C256" t="str">
            <v xml:space="preserve">Apertura, cierre y limpieza de cubiertas para cables de: 10 a 200 pares </v>
          </cell>
          <cell r="D256">
            <v>17269.21</v>
          </cell>
          <cell r="E256">
            <v>17269.21</v>
          </cell>
        </row>
        <row r="257">
          <cell r="A257">
            <v>256</v>
          </cell>
          <cell r="B257" t="str">
            <v>UN</v>
          </cell>
          <cell r="C257" t="str">
            <v xml:space="preserve"> Apertura, cierre y limpieza de cubiertas para cables de: 300 a 2400 pares </v>
          </cell>
          <cell r="D257">
            <v>22334.31</v>
          </cell>
          <cell r="E257">
            <v>22334.31</v>
          </cell>
        </row>
        <row r="258">
          <cell r="A258">
            <v>257</v>
          </cell>
          <cell r="B258" t="str">
            <v>UN</v>
          </cell>
          <cell r="C258" t="str">
            <v xml:space="preserve">Suministro, transporte y colocación de elementos de sellaje de punta de cable de: 10 a 40 pares </v>
          </cell>
          <cell r="D258">
            <v>17588.27</v>
          </cell>
          <cell r="E258">
            <v>17588.27</v>
          </cell>
        </row>
        <row r="259">
          <cell r="A259">
            <v>258</v>
          </cell>
          <cell r="B259" t="str">
            <v>UN</v>
          </cell>
          <cell r="C259" t="str">
            <v xml:space="preserve">Suministro, transporte y colocación de elementos de sellaje de punta de cable de: 50 a 100 pares </v>
          </cell>
          <cell r="D259">
            <v>19462.759999999998</v>
          </cell>
          <cell r="E259">
            <v>19462.759999999998</v>
          </cell>
        </row>
        <row r="260">
          <cell r="A260">
            <v>259</v>
          </cell>
          <cell r="B260" t="str">
            <v>UN</v>
          </cell>
          <cell r="C260" t="str">
            <v xml:space="preserve">Suministro, transporte y colocación de elementos de sellaje de punta de cable de: 150 a 200 pares </v>
          </cell>
          <cell r="D260">
            <v>21377.13</v>
          </cell>
          <cell r="E260">
            <v>21377.13</v>
          </cell>
        </row>
        <row r="261">
          <cell r="A261">
            <v>260</v>
          </cell>
          <cell r="B261" t="str">
            <v>UN</v>
          </cell>
          <cell r="C261" t="str">
            <v xml:space="preserve">Suministro, transporte y colocación de elementos de sellaje de punta de cable de: 300 pares </v>
          </cell>
          <cell r="D261">
            <v>27678.59</v>
          </cell>
          <cell r="E261">
            <v>27678.59</v>
          </cell>
        </row>
        <row r="262">
          <cell r="A262">
            <v>261</v>
          </cell>
          <cell r="B262" t="str">
            <v>UN</v>
          </cell>
          <cell r="C262" t="str">
            <v>Suministro, transporte y colocación de elementos de sellaje de punta de cable de: 400 a 600 pares</v>
          </cell>
          <cell r="D262">
            <v>41956.6</v>
          </cell>
          <cell r="E262">
            <v>41956.6</v>
          </cell>
        </row>
        <row r="263">
          <cell r="A263">
            <v>262</v>
          </cell>
          <cell r="B263" t="str">
            <v>UN</v>
          </cell>
          <cell r="C263" t="str">
            <v>Suministro, transporte y colocación de elementos de sellaje de punta de cable de: 900 a 2400 pares</v>
          </cell>
          <cell r="D263">
            <v>53722</v>
          </cell>
          <cell r="E263">
            <v>53722</v>
          </cell>
        </row>
        <row r="264">
          <cell r="A264">
            <v>263</v>
          </cell>
          <cell r="B264" t="str">
            <v>UN</v>
          </cell>
          <cell r="C264" t="str">
            <v>Suministro, transporte y colocación de: Placa en acrílico para identificación de cables canalizados primarios de 50 a 2400 pares, según Norma TEL NIN-006</v>
          </cell>
          <cell r="D264">
            <v>12563.05</v>
          </cell>
          <cell r="E264">
            <v>12563.05</v>
          </cell>
        </row>
        <row r="265">
          <cell r="A265">
            <v>264</v>
          </cell>
          <cell r="B265" t="str">
            <v>UN</v>
          </cell>
          <cell r="C265" t="str">
            <v>Suministro, transporte y colocación de: Placa en acrílico para identificación de redes primarias aéreas, según norma TEL NIN-007</v>
          </cell>
          <cell r="D265">
            <v>9970.68</v>
          </cell>
          <cell r="E265">
            <v>9970.68</v>
          </cell>
        </row>
        <row r="266">
          <cell r="A266">
            <v>265</v>
          </cell>
          <cell r="B266" t="str">
            <v>UN</v>
          </cell>
          <cell r="C266" t="str">
            <v xml:space="preserve">Transporte, colocación, armada, marcación y prueba de: Caja de dispersión de 10 pares sencilla o protegida en postería o a muro </v>
          </cell>
          <cell r="D266">
            <v>15275.07</v>
          </cell>
          <cell r="E266">
            <v>15275.07</v>
          </cell>
        </row>
        <row r="267">
          <cell r="A267">
            <v>266</v>
          </cell>
          <cell r="B267" t="str">
            <v>UN</v>
          </cell>
          <cell r="C267" t="str">
            <v xml:space="preserve">Transporte, colocación, armada, marcación y prueba de: Caja de dispersión de 20 pares  en postería o a muro </v>
          </cell>
          <cell r="D267">
            <v>15953.08</v>
          </cell>
          <cell r="E267">
            <v>15953.08</v>
          </cell>
        </row>
        <row r="268">
          <cell r="A268">
            <v>267</v>
          </cell>
          <cell r="B268" t="str">
            <v>UN</v>
          </cell>
          <cell r="C268" t="str">
            <v>Transporte, colocación, armada, marcación y prueba de: Regletas de conexión de 10 pares por desplazamiento en caja de distribución edificios y urbanizaciones</v>
          </cell>
          <cell r="D268">
            <v>18106.75</v>
          </cell>
          <cell r="E268">
            <v>18106.75</v>
          </cell>
        </row>
        <row r="269">
          <cell r="A269">
            <v>268</v>
          </cell>
          <cell r="B269" t="str">
            <v>UN</v>
          </cell>
          <cell r="C269" t="str">
            <v>Transporte, colocación, armada, marcación y prueba de: Pedestal con regleta de 20 pares</v>
          </cell>
          <cell r="D269">
            <v>22254.55</v>
          </cell>
          <cell r="E269">
            <v>22254.55</v>
          </cell>
        </row>
        <row r="270">
          <cell r="A270">
            <v>269</v>
          </cell>
          <cell r="B270" t="str">
            <v>UN</v>
          </cell>
          <cell r="C270" t="str">
            <v>Transporte, colocación, armada, marcación y prueba de: Módulo de 50 pares en armario de distribución.</v>
          </cell>
          <cell r="D270">
            <v>30869.21</v>
          </cell>
          <cell r="E270">
            <v>30869.21</v>
          </cell>
        </row>
        <row r="271">
          <cell r="A271">
            <v>270</v>
          </cell>
          <cell r="B271" t="str">
            <v>UN</v>
          </cell>
          <cell r="C271" t="str">
            <v>Marcación de caja de dispersión y poste en red existente o pedestal o elementos activos o fuente de poder, ARPON, NAP, caja y gabinete de fibra optica</v>
          </cell>
          <cell r="D271">
            <v>6859.82</v>
          </cell>
          <cell r="E271">
            <v>6859.82</v>
          </cell>
        </row>
        <row r="272">
          <cell r="A272">
            <v>271</v>
          </cell>
          <cell r="B272" t="str">
            <v>UN</v>
          </cell>
          <cell r="C272" t="str">
            <v xml:space="preserve">Transporte, Colocación y Conexión a regleta de distribuidor de par telefónico por medio de entorche </v>
          </cell>
          <cell r="D272">
            <v>518.48</v>
          </cell>
          <cell r="E272">
            <v>518.48</v>
          </cell>
        </row>
        <row r="273">
          <cell r="A273">
            <v>272</v>
          </cell>
          <cell r="B273" t="str">
            <v>UN</v>
          </cell>
          <cell r="C273" t="str">
            <v>Transporte, armada e instalación de regleta Mini K-K de 10 pares para distribuidor</v>
          </cell>
          <cell r="D273">
            <v>13400.59</v>
          </cell>
          <cell r="E273">
            <v>13400.59</v>
          </cell>
        </row>
        <row r="274">
          <cell r="A274">
            <v>273</v>
          </cell>
          <cell r="B274" t="str">
            <v>UN</v>
          </cell>
          <cell r="C274" t="str">
            <v>Instalación de puente en distribuidor</v>
          </cell>
          <cell r="D274">
            <v>678.01</v>
          </cell>
          <cell r="E274">
            <v>678.01</v>
          </cell>
        </row>
        <row r="275">
          <cell r="A275">
            <v>274</v>
          </cell>
          <cell r="B275" t="str">
            <v>UN</v>
          </cell>
          <cell r="C275" t="str">
            <v>Instalación de puente en armario o Adin</v>
          </cell>
          <cell r="D275">
            <v>797.65</v>
          </cell>
          <cell r="E275">
            <v>797.65</v>
          </cell>
        </row>
        <row r="276">
          <cell r="A276">
            <v>275</v>
          </cell>
          <cell r="B276" t="str">
            <v>UN</v>
          </cell>
          <cell r="C276" t="str">
            <v>Retiro de puente en distribuidor</v>
          </cell>
          <cell r="D276">
            <v>717.89</v>
          </cell>
          <cell r="E276">
            <v>717.89</v>
          </cell>
        </row>
        <row r="277">
          <cell r="A277">
            <v>276</v>
          </cell>
          <cell r="B277" t="str">
            <v>UN</v>
          </cell>
          <cell r="C277" t="str">
            <v>Retiro de puente en armario o Adin</v>
          </cell>
          <cell r="D277">
            <v>797.65</v>
          </cell>
          <cell r="E277">
            <v>797.65</v>
          </cell>
        </row>
        <row r="278">
          <cell r="A278">
            <v>277</v>
          </cell>
          <cell r="B278" t="str">
            <v>UN</v>
          </cell>
          <cell r="C278" t="str">
            <v>Marcación interna y externa de equipo Adin</v>
          </cell>
          <cell r="D278">
            <v>35375.949999999997</v>
          </cell>
          <cell r="E278">
            <v>35375.949999999997</v>
          </cell>
        </row>
        <row r="279">
          <cell r="A279">
            <v>278</v>
          </cell>
          <cell r="B279" t="str">
            <v>UN</v>
          </cell>
          <cell r="C279" t="str">
            <v>Borrado marcación interna y externa de Adin</v>
          </cell>
          <cell r="D279">
            <v>25006.45</v>
          </cell>
          <cell r="E279">
            <v>25006.45</v>
          </cell>
        </row>
        <row r="280">
          <cell r="A280">
            <v>279</v>
          </cell>
          <cell r="B280" t="str">
            <v>UN</v>
          </cell>
          <cell r="C280" t="str">
            <v>Migración de servicios de banda ancha a un Adin (incluye pruebas)</v>
          </cell>
          <cell r="D280">
            <v>8175.95</v>
          </cell>
          <cell r="E280">
            <v>8175.95</v>
          </cell>
        </row>
        <row r="281">
          <cell r="A281">
            <v>280</v>
          </cell>
          <cell r="B281" t="str">
            <v>UN</v>
          </cell>
          <cell r="C281" t="str">
            <v>Construcción red de abonado telefónica externa urbana o rural en cobre (incluye puente en el armario y prueba)</v>
          </cell>
          <cell r="D281">
            <v>28117.3</v>
          </cell>
          <cell r="E281">
            <v>28117.3</v>
          </cell>
        </row>
        <row r="282">
          <cell r="A282">
            <v>281</v>
          </cell>
          <cell r="B282" t="str">
            <v>UN</v>
          </cell>
          <cell r="C282" t="str">
            <v xml:space="preserve">Traslado de línea externa de red de abonado telefónica entre cajas de dispersión </v>
          </cell>
          <cell r="D282">
            <v>16551.32</v>
          </cell>
          <cell r="E282">
            <v>16551.32</v>
          </cell>
        </row>
        <row r="283">
          <cell r="A283">
            <v>282</v>
          </cell>
          <cell r="B283" t="str">
            <v>UN</v>
          </cell>
          <cell r="C283" t="str">
            <v>Transporte e instalación de regleta de 16 pares tipo inserción o ponchada en distribuidor o ADIN</v>
          </cell>
          <cell r="D283">
            <v>10648.68</v>
          </cell>
          <cell r="E283">
            <v>10648.68</v>
          </cell>
        </row>
        <row r="284">
          <cell r="A284">
            <v>283</v>
          </cell>
          <cell r="B284" t="str">
            <v>UN</v>
          </cell>
          <cell r="C284" t="str">
            <v>Transporte e instalación de regleta de 10 pares tipo inserción o ponchada en distribuidor o ADIN</v>
          </cell>
          <cell r="D284">
            <v>9332.5499999999993</v>
          </cell>
          <cell r="E284">
            <v>9332.5499999999993</v>
          </cell>
        </row>
        <row r="285">
          <cell r="A285">
            <v>284</v>
          </cell>
          <cell r="B285" t="str">
            <v>UN</v>
          </cell>
          <cell r="C285" t="str">
            <v>Precalificación de pares</v>
          </cell>
          <cell r="D285">
            <v>4426.9799999999996</v>
          </cell>
          <cell r="E285">
            <v>4426.9799999999996</v>
          </cell>
        </row>
        <row r="286">
          <cell r="A286">
            <v>285</v>
          </cell>
          <cell r="B286" t="str">
            <v>UN</v>
          </cell>
          <cell r="C286" t="str">
            <v>Transporte y colocación de armario de distribución</v>
          </cell>
          <cell r="D286">
            <v>72307.34</v>
          </cell>
          <cell r="E286">
            <v>72307.34</v>
          </cell>
        </row>
        <row r="287">
          <cell r="A287">
            <v>286</v>
          </cell>
          <cell r="B287" t="str">
            <v>UN</v>
          </cell>
          <cell r="C287" t="str">
            <v>Retiro, transporte, reintegro y/o disposición de Armario de distribución</v>
          </cell>
          <cell r="D287">
            <v>66245.16</v>
          </cell>
          <cell r="E287">
            <v>66245.16</v>
          </cell>
        </row>
        <row r="288">
          <cell r="A288">
            <v>287</v>
          </cell>
          <cell r="B288" t="str">
            <v>UN</v>
          </cell>
          <cell r="C288" t="str">
            <v>Transporte equipo ADIN</v>
          </cell>
          <cell r="D288">
            <v>86346.05</v>
          </cell>
          <cell r="E288">
            <v>86346.05</v>
          </cell>
        </row>
        <row r="289">
          <cell r="A289">
            <v>288</v>
          </cell>
          <cell r="B289" t="str">
            <v>UN</v>
          </cell>
          <cell r="C289" t="str">
            <v>Transporte y Ubicación ADIN</v>
          </cell>
          <cell r="D289">
            <v>215087.4</v>
          </cell>
          <cell r="E289">
            <v>215087.4</v>
          </cell>
        </row>
        <row r="290">
          <cell r="A290">
            <v>289</v>
          </cell>
          <cell r="B290" t="str">
            <v>UN</v>
          </cell>
          <cell r="C290" t="str">
            <v xml:space="preserve">Retiro, transporte y reintegro de ADIN </v>
          </cell>
          <cell r="D290">
            <v>166191.21</v>
          </cell>
          <cell r="E290">
            <v>166191.21</v>
          </cell>
        </row>
        <row r="291">
          <cell r="A291">
            <v>290</v>
          </cell>
          <cell r="B291" t="str">
            <v>UN</v>
          </cell>
          <cell r="C291" t="str">
            <v>Medición de distancias en ADIN con respecto a central o concentrador</v>
          </cell>
          <cell r="D291">
            <v>32663.93</v>
          </cell>
          <cell r="E291">
            <v>32663.93</v>
          </cell>
        </row>
        <row r="292">
          <cell r="A292">
            <v>291</v>
          </cell>
          <cell r="B292" t="str">
            <v>UN</v>
          </cell>
          <cell r="C292" t="str">
            <v>Suministro, transporte y colocación de herrajes para regleteada de Adin modelo E400</v>
          </cell>
          <cell r="D292">
            <v>54958.36</v>
          </cell>
          <cell r="E292">
            <v>54958.36</v>
          </cell>
        </row>
        <row r="293">
          <cell r="A293">
            <v>292</v>
          </cell>
          <cell r="B293" t="str">
            <v>UN</v>
          </cell>
          <cell r="C293" t="str">
            <v>Elevación, desplazamiento o suspensión de cable existente (incluye todos los elementos) de: Red de telecomunicaciones en poste de concreto</v>
          </cell>
          <cell r="D293">
            <v>12762.46</v>
          </cell>
          <cell r="E293">
            <v>12762.46</v>
          </cell>
        </row>
        <row r="294">
          <cell r="A294">
            <v>293</v>
          </cell>
          <cell r="B294" t="str">
            <v>UN</v>
          </cell>
          <cell r="C294" t="str">
            <v xml:space="preserve">Elevación, desplazamiento o suspensión de cable existente (incluye todos los elementos) de: Red de telecomunicaciones en poste de madera </v>
          </cell>
          <cell r="D294">
            <v>13679.77</v>
          </cell>
          <cell r="E294">
            <v>13679.77</v>
          </cell>
        </row>
        <row r="295">
          <cell r="A295">
            <v>294</v>
          </cell>
          <cell r="B295" t="str">
            <v>ML</v>
          </cell>
          <cell r="C295" t="str">
            <v>Suspensión temporal de cable existente aereo o canalizado</v>
          </cell>
          <cell r="D295">
            <v>1714.96</v>
          </cell>
          <cell r="E295">
            <v>1714.96</v>
          </cell>
        </row>
        <row r="296">
          <cell r="A296">
            <v>295</v>
          </cell>
          <cell r="B296" t="str">
            <v>UN</v>
          </cell>
          <cell r="C296" t="str">
            <v>Elevación, desplazamiento o suspensión de cable existente (incluye todos los elementos) de: Energía secundaria en poste</v>
          </cell>
          <cell r="D296">
            <v>13679.77</v>
          </cell>
          <cell r="E296">
            <v>13679.77</v>
          </cell>
        </row>
        <row r="297">
          <cell r="A297">
            <v>296</v>
          </cell>
          <cell r="B297" t="str">
            <v>UN</v>
          </cell>
          <cell r="C297" t="str">
            <v>Elevación, desplazamiento o suspensión (incluye todos los elementos) de: Luminaria en poste</v>
          </cell>
          <cell r="D297">
            <v>17069.8</v>
          </cell>
          <cell r="E297">
            <v>17069.8</v>
          </cell>
        </row>
        <row r="298">
          <cell r="A298">
            <v>297</v>
          </cell>
          <cell r="B298" t="str">
            <v>UN</v>
          </cell>
          <cell r="C298" t="str">
            <v>Transporte e instalación de dispositivo activo aéreo o canalizado (incluye conectorización, activación, balanceo y marcación). Incluye cualquier tipo de amplificador (Line-extender, Minibrigder y Arcodan) y los nodos óptico en todas sus tecnologías y configuraciones</v>
          </cell>
          <cell r="D298">
            <v>138193.56</v>
          </cell>
          <cell r="E298">
            <v>138193.56</v>
          </cell>
        </row>
        <row r="299">
          <cell r="A299">
            <v>298</v>
          </cell>
          <cell r="B299" t="str">
            <v>UN</v>
          </cell>
          <cell r="C299" t="str">
            <v xml:space="preserve">Colocación y conexión de dispositivo activo aéreo o canalizado sin transporte (incluye conectorización, activación, balanceo y marcación).  </v>
          </cell>
          <cell r="D299">
            <v>91171.85</v>
          </cell>
          <cell r="E299">
            <v>91171.85</v>
          </cell>
        </row>
        <row r="300">
          <cell r="A300">
            <v>299</v>
          </cell>
          <cell r="B300" t="str">
            <v>UN</v>
          </cell>
          <cell r="C300" t="str">
            <v>Cambio de amplificadores o nodos (incluye aparte de todas la actividades de instalación del activo, el retiro del elemento existente y posterior reintegro al almacen de UNE, (incluye conectorización, activación, balanceo y marcación). Por reposición programada por UNE</v>
          </cell>
          <cell r="D300">
            <v>134524.35</v>
          </cell>
          <cell r="E300">
            <v>134524.35</v>
          </cell>
        </row>
        <row r="301">
          <cell r="A301">
            <v>300</v>
          </cell>
          <cell r="B301" t="str">
            <v>UN</v>
          </cell>
          <cell r="C301" t="str">
            <v>Cambio de modulo de amplificadores (incluye aparte de todas la actividades de instalación de un amplificador, el retiro del elemento existente y psoterior reintegro al almacen de UNE). Por reposición programada por UNE.</v>
          </cell>
          <cell r="D301">
            <v>101341.94</v>
          </cell>
          <cell r="E301">
            <v>101341.94</v>
          </cell>
        </row>
        <row r="302">
          <cell r="A302">
            <v>301</v>
          </cell>
          <cell r="B302" t="str">
            <v>UN</v>
          </cell>
          <cell r="C302" t="str">
            <v>Transporte e instalación de dispositivos pasivos externos o internos, aéreo o canalizado, tipo indoor o outdoor; incluye los splitters, acopladores, ecualizadores, TAP e insertores de potencia. Incluye, entre otros, la conectorización, activación, balanceo y marcación</v>
          </cell>
          <cell r="D302">
            <v>15634.02</v>
          </cell>
          <cell r="E302">
            <v>15634.02</v>
          </cell>
        </row>
        <row r="303">
          <cell r="A303">
            <v>302</v>
          </cell>
          <cell r="B303" t="str">
            <v>UN</v>
          </cell>
          <cell r="C303" t="str">
            <v>Cambio de TAP existente, exterior o interior, outdoor e indoor, aéreo o canalizado. Incluye el retiro del elemento existente y posterior reintegro al almacen de UNE, así como la reubicación de las acometidas en el nuevo tap</v>
          </cell>
          <cell r="D303">
            <v>50451.62</v>
          </cell>
          <cell r="E303">
            <v>50451.62</v>
          </cell>
        </row>
        <row r="304">
          <cell r="A304">
            <v>303</v>
          </cell>
          <cell r="B304" t="str">
            <v>UN</v>
          </cell>
          <cell r="C304" t="str">
            <v>Transporte, colocación y conexión a la red de fuente de poder de 60 voltios VAC sin respaldo en postería ó anclaje indoor, incluido herraje de seguridad</v>
          </cell>
          <cell r="D304">
            <v>147885.04999999999</v>
          </cell>
          <cell r="E304">
            <v>147885.04999999999</v>
          </cell>
        </row>
        <row r="305">
          <cell r="A305">
            <v>304</v>
          </cell>
          <cell r="B305" t="str">
            <v>UN</v>
          </cell>
          <cell r="C305" t="str">
            <v>Transporte, colocación y conexión a la red de fuente de poder de 60 voltios VAC con respaldo en postería ó anclaje indoor,  módulo inversor, tarjeta de monitoreo-baterias  incluido herraje de seguridad</v>
          </cell>
          <cell r="D305">
            <v>185215.26</v>
          </cell>
          <cell r="E305">
            <v>185215.26</v>
          </cell>
        </row>
        <row r="306">
          <cell r="A306">
            <v>305</v>
          </cell>
          <cell r="B306" t="str">
            <v>UN</v>
          </cell>
          <cell r="C306" t="str">
            <v>Transporte, Instalación y puesta en funcionamiento de modulos de monitoreo para fuente existente HFC.</v>
          </cell>
          <cell r="D306">
            <v>85548.39</v>
          </cell>
          <cell r="E306">
            <v>85548.39</v>
          </cell>
        </row>
        <row r="307">
          <cell r="A307">
            <v>306</v>
          </cell>
          <cell r="B307" t="str">
            <v>UN</v>
          </cell>
          <cell r="C307" t="str">
            <v>Interconexión de fuente de poder existente en sus diferentes referencias a medidor de energía nuevo</v>
          </cell>
          <cell r="D307">
            <v>24846.92</v>
          </cell>
          <cell r="E307">
            <v>24846.92</v>
          </cell>
        </row>
        <row r="308">
          <cell r="A308">
            <v>307</v>
          </cell>
          <cell r="B308" t="str">
            <v>UN</v>
          </cell>
          <cell r="C308" t="str">
            <v>Cambio con transporte, colocación y conexión a la red de fuente de poder de 60 voltios VAC sin respaldo en postería ó anclaje indoor,  y reintegro de la que se retira.</v>
          </cell>
          <cell r="D308">
            <v>33302.050000000003</v>
          </cell>
          <cell r="E308">
            <v>33302.050000000003</v>
          </cell>
        </row>
        <row r="309">
          <cell r="A309">
            <v>308</v>
          </cell>
          <cell r="B309" t="str">
            <v>UN</v>
          </cell>
          <cell r="C309" t="str">
            <v>Cambio con transporte, colocación y conexión a la red de fuente de poder de 60 voltios VAC stanby en postería ó anclaje indoor y reintegro de la que se retira.</v>
          </cell>
          <cell r="D309">
            <v>109797.07</v>
          </cell>
          <cell r="E309">
            <v>109797.07</v>
          </cell>
        </row>
        <row r="310">
          <cell r="A310">
            <v>309</v>
          </cell>
          <cell r="B310" t="str">
            <v>UN</v>
          </cell>
          <cell r="C310" t="str">
            <v>Transporte e instalación de batería para fuente con respaldo y reintegro de la que se retira</v>
          </cell>
          <cell r="D310">
            <v>19303.23</v>
          </cell>
          <cell r="E310">
            <v>19303.23</v>
          </cell>
        </row>
        <row r="311">
          <cell r="A311">
            <v>310</v>
          </cell>
          <cell r="B311" t="str">
            <v>UN</v>
          </cell>
          <cell r="C311" t="str">
            <v>Transporte y colocación de: Placa acrílica para marcación de Nodos, Amplificadores, TAP existente según norma específica</v>
          </cell>
          <cell r="D311">
            <v>7976.54</v>
          </cell>
          <cell r="E311">
            <v>7976.54</v>
          </cell>
        </row>
        <row r="312">
          <cell r="A312">
            <v>311</v>
          </cell>
          <cell r="B312" t="str">
            <v>UN</v>
          </cell>
          <cell r="C312" t="str">
            <v>Transporte y colocación de: Placa acrílica para marcación de cables coaxiales en cualquier tecnología existente según norma específica</v>
          </cell>
          <cell r="D312">
            <v>7976.54</v>
          </cell>
          <cell r="E312">
            <v>7976.54</v>
          </cell>
        </row>
        <row r="313">
          <cell r="A313">
            <v>312</v>
          </cell>
          <cell r="B313" t="str">
            <v>UN</v>
          </cell>
          <cell r="C313" t="str">
            <v>Suminsitro, transporte y colocación de lámina EN POLICARBONATO para apantallamiento de fuentes de energía, según norma CODENSA CTU531 (1 metro * 1 metro). Apica para fuentes nuevas y existentes</v>
          </cell>
          <cell r="D313">
            <v>195584.76</v>
          </cell>
          <cell r="E313">
            <v>195584.76</v>
          </cell>
        </row>
        <row r="314">
          <cell r="A314">
            <v>313</v>
          </cell>
          <cell r="B314" t="str">
            <v>UN</v>
          </cell>
          <cell r="C314" t="str">
            <v>Verificación niveles de señal en punto de red por solicitud expresa de UNE</v>
          </cell>
          <cell r="D314">
            <v>23371.26</v>
          </cell>
          <cell r="E314">
            <v>23371.26</v>
          </cell>
        </row>
        <row r="315">
          <cell r="A315">
            <v>314</v>
          </cell>
          <cell r="B315" t="str">
            <v>UN</v>
          </cell>
          <cell r="C315" t="str">
            <v xml:space="preserve">Destape y revisión de elementos pasivos por solicitud expresa de UNE </v>
          </cell>
          <cell r="D315">
            <v>15793.55</v>
          </cell>
          <cell r="E315">
            <v>15793.55</v>
          </cell>
        </row>
        <row r="316">
          <cell r="A316">
            <v>315</v>
          </cell>
          <cell r="B316" t="str">
            <v>UN</v>
          </cell>
          <cell r="C316" t="str">
            <v>Mantenimiento red HFC en gabinete o caja de piso en edificio por solicitud de tercero</v>
          </cell>
          <cell r="D316">
            <v>49614.080000000002</v>
          </cell>
          <cell r="E316">
            <v>49614.080000000002</v>
          </cell>
        </row>
        <row r="317">
          <cell r="A317">
            <v>316</v>
          </cell>
          <cell r="B317" t="str">
            <v>UN</v>
          </cell>
          <cell r="C317" t="str">
            <v>Instalación y/o quemado de canusa</v>
          </cell>
          <cell r="D317">
            <v>19861.580000000002</v>
          </cell>
          <cell r="E317">
            <v>19861.580000000002</v>
          </cell>
        </row>
        <row r="318">
          <cell r="A318">
            <v>317</v>
          </cell>
          <cell r="B318" t="str">
            <v>UN</v>
          </cell>
          <cell r="C318" t="str">
            <v>Traslado y/o reinstalación de linea externa ó interna HFC. Consiste en pasar la instalación de un tap existente  a otro tap. Implica el cambio del cable existente. Para las ciudades con salinidad incluye encintado.</v>
          </cell>
          <cell r="D318">
            <v>51329.03</v>
          </cell>
          <cell r="E318">
            <v>51329.03</v>
          </cell>
        </row>
        <row r="319">
          <cell r="A319">
            <v>318</v>
          </cell>
          <cell r="B319" t="str">
            <v>UN</v>
          </cell>
          <cell r="C319" t="str">
            <v>Mantenimiento de línea externa de red HFC  sin cambio de cable , en actividades de reubicación de redes</v>
          </cell>
          <cell r="D319">
            <v>45067.45</v>
          </cell>
          <cell r="E319">
            <v>45067.45</v>
          </cell>
        </row>
        <row r="320">
          <cell r="A320">
            <v>319</v>
          </cell>
          <cell r="B320" t="str">
            <v>un</v>
          </cell>
          <cell r="C320" t="str">
            <v xml:space="preserve">Desconexión, retiro y transporte de  dispositivo activo ó pasivo </v>
          </cell>
          <cell r="D320">
            <v>12762.46</v>
          </cell>
          <cell r="E320">
            <v>12762.46</v>
          </cell>
        </row>
        <row r="321">
          <cell r="A321">
            <v>320</v>
          </cell>
          <cell r="B321" t="str">
            <v>UN</v>
          </cell>
          <cell r="C321" t="str">
            <v>Marcación en bajo relieve de elemento activo en servicio en carcasa logo de UNE. (marcación con Motor tull).</v>
          </cell>
          <cell r="D321">
            <v>26522</v>
          </cell>
          <cell r="E321">
            <v>26522</v>
          </cell>
        </row>
        <row r="322">
          <cell r="A322">
            <v>321</v>
          </cell>
          <cell r="B322" t="str">
            <v>UN</v>
          </cell>
          <cell r="C322" t="str">
            <v>Rebalanceo de dispositivo activo en la red híbrida fibra coaxial</v>
          </cell>
          <cell r="D322">
            <v>49574.2</v>
          </cell>
          <cell r="E322">
            <v>49574.2</v>
          </cell>
        </row>
        <row r="323">
          <cell r="A323">
            <v>322</v>
          </cell>
          <cell r="B323" t="str">
            <v>UN</v>
          </cell>
          <cell r="C323" t="str">
            <v>Ejecución de pruebas Tecnicas FCC y DOCSIS 3.0 en la red HFC</v>
          </cell>
          <cell r="D323">
            <v>31427.57</v>
          </cell>
          <cell r="E323">
            <v>31427.57</v>
          </cell>
        </row>
        <row r="324">
          <cell r="A324">
            <v>323</v>
          </cell>
          <cell r="B324" t="str">
            <v>UN</v>
          </cell>
          <cell r="C324" t="str">
            <v>Suministro de: CONECTOR TIPO PIN PARA COAXIAL 0.500</v>
          </cell>
          <cell r="D324">
            <v>6979.47</v>
          </cell>
          <cell r="E324">
            <v>6979.47</v>
          </cell>
        </row>
        <row r="325">
          <cell r="A325">
            <v>324</v>
          </cell>
          <cell r="B325" t="str">
            <v>UN</v>
          </cell>
          <cell r="C325" t="str">
            <v>Suministro de: CONECTOR TIPO PIN PARA COAXIAL 0.750</v>
          </cell>
          <cell r="D325">
            <v>17827.57</v>
          </cell>
          <cell r="E325">
            <v>17827.57</v>
          </cell>
        </row>
        <row r="326">
          <cell r="A326">
            <v>325</v>
          </cell>
          <cell r="B326" t="str">
            <v>UN</v>
          </cell>
          <cell r="C326" t="str">
            <v>Suministro de: CONECTOR TIPO PIN PARA COAXIAL 0.540</v>
          </cell>
          <cell r="D326">
            <v>9053.3700000000008</v>
          </cell>
          <cell r="E326">
            <v>9053.3700000000008</v>
          </cell>
        </row>
        <row r="327">
          <cell r="A327">
            <v>326</v>
          </cell>
          <cell r="B327" t="str">
            <v>UN</v>
          </cell>
          <cell r="C327" t="str">
            <v>Suministro de: CONECTOR CARCAZA – CARCAZA</v>
          </cell>
          <cell r="D327">
            <v>7497.95</v>
          </cell>
          <cell r="E327">
            <v>7497.95</v>
          </cell>
        </row>
        <row r="328">
          <cell r="A328">
            <v>327</v>
          </cell>
          <cell r="B328" t="str">
            <v>UN</v>
          </cell>
          <cell r="C328" t="str">
            <v>Suministro de: CONECTOR PARA EMPALME TIPO 0.500</v>
          </cell>
          <cell r="D328">
            <v>12124.34</v>
          </cell>
          <cell r="E328">
            <v>12124.34</v>
          </cell>
        </row>
        <row r="329">
          <cell r="A329">
            <v>328</v>
          </cell>
          <cell r="B329" t="str">
            <v>UN</v>
          </cell>
          <cell r="C329" t="str">
            <v>Suministro de: CONECTOR PARA EMPALME TIPO 0.750</v>
          </cell>
          <cell r="D329">
            <v>14597.07</v>
          </cell>
          <cell r="E329">
            <v>14597.07</v>
          </cell>
        </row>
        <row r="330">
          <cell r="A330">
            <v>329</v>
          </cell>
          <cell r="B330" t="str">
            <v>UN</v>
          </cell>
          <cell r="C330" t="str">
            <v>Suministro de: ADAPTADOR DE 90 GR SIN EXTENSIÓN</v>
          </cell>
          <cell r="D330">
            <v>10249.85</v>
          </cell>
          <cell r="E330">
            <v>10249.85</v>
          </cell>
        </row>
        <row r="331">
          <cell r="A331">
            <v>330</v>
          </cell>
          <cell r="B331" t="str">
            <v>UN</v>
          </cell>
          <cell r="C331" t="str">
            <v>Suministro de: ADAPTADOR DE 90 GR CON EXTENSIÓN DE 3"</v>
          </cell>
          <cell r="D331">
            <v>13679.77</v>
          </cell>
          <cell r="E331">
            <v>13679.77</v>
          </cell>
        </row>
        <row r="332">
          <cell r="A332">
            <v>331</v>
          </cell>
          <cell r="B332" t="str">
            <v>UN</v>
          </cell>
          <cell r="C332" t="str">
            <v>Suministro de: ADAPTADOR DE 90 GR CON EXTENSIÓN DE 1.5”</v>
          </cell>
          <cell r="D332">
            <v>12004.69</v>
          </cell>
          <cell r="E332">
            <v>12004.69</v>
          </cell>
        </row>
        <row r="333">
          <cell r="A333">
            <v>332</v>
          </cell>
          <cell r="B333" t="str">
            <v>UN</v>
          </cell>
          <cell r="C333" t="str">
            <v>Suministro de: CONECTOR CARGA TERMINAL TIPO PIN (KS)</v>
          </cell>
          <cell r="D333">
            <v>5264.52</v>
          </cell>
          <cell r="E333">
            <v>5264.52</v>
          </cell>
        </row>
        <row r="334">
          <cell r="A334">
            <v>333</v>
          </cell>
          <cell r="B334" t="str">
            <v>UN</v>
          </cell>
          <cell r="C334" t="str">
            <v>Suministro de: ADAPTADOR (CONECTOR) PIN REDUCTOR "KF"</v>
          </cell>
          <cell r="D334">
            <v>7139</v>
          </cell>
          <cell r="E334">
            <v>7139</v>
          </cell>
        </row>
        <row r="335">
          <cell r="A335">
            <v>334</v>
          </cell>
          <cell r="B335" t="str">
            <v>UN</v>
          </cell>
          <cell r="C335" t="str">
            <v>Suministro de: ADAPTADOR HEMBRA 0.500"</v>
          </cell>
          <cell r="D335">
            <v>12164.22</v>
          </cell>
          <cell r="E335">
            <v>12164.22</v>
          </cell>
        </row>
        <row r="336">
          <cell r="A336">
            <v>335</v>
          </cell>
          <cell r="B336" t="str">
            <v>UN</v>
          </cell>
          <cell r="C336" t="str">
            <v>Suministro de: TUBO TERMOCONTRÁCTIL DE 1.5 PULGADAS PARA COAXIAL 0.500</v>
          </cell>
          <cell r="D336">
            <v>11326.69</v>
          </cell>
          <cell r="E336">
            <v>11326.69</v>
          </cell>
        </row>
        <row r="337">
          <cell r="A337">
            <v>336</v>
          </cell>
          <cell r="B337" t="str">
            <v>UN</v>
          </cell>
          <cell r="C337" t="str">
            <v>Suministro de: BLOQUE DE EMPALME</v>
          </cell>
          <cell r="D337">
            <v>12642.82</v>
          </cell>
          <cell r="E337">
            <v>12642.82</v>
          </cell>
        </row>
        <row r="338">
          <cell r="A338">
            <v>337</v>
          </cell>
          <cell r="B338" t="str">
            <v>UN</v>
          </cell>
          <cell r="C338" t="str">
            <v>Suministro de: CONECTOR RG-6 DE COMPRESIÓN</v>
          </cell>
          <cell r="D338">
            <v>837.54</v>
          </cell>
          <cell r="E338">
            <v>837.54</v>
          </cell>
        </row>
        <row r="339">
          <cell r="A339">
            <v>338</v>
          </cell>
          <cell r="B339" t="str">
            <v>UN</v>
          </cell>
          <cell r="C339" t="str">
            <v>Suministro de: CONECTOR RG-11 DE COMPRESIÓN</v>
          </cell>
          <cell r="D339">
            <v>3310.26</v>
          </cell>
          <cell r="E339">
            <v>3310.26</v>
          </cell>
        </row>
        <row r="340">
          <cell r="A340">
            <v>339</v>
          </cell>
          <cell r="B340">
            <v>0</v>
          </cell>
          <cell r="C340" t="str">
            <v>CODIGO ERRONEO</v>
          </cell>
          <cell r="D340" t="str">
            <v>CODIGO ERRONEO</v>
          </cell>
          <cell r="E340" t="str">
            <v>CODIGO ERRONEO</v>
          </cell>
        </row>
        <row r="341">
          <cell r="A341">
            <v>340</v>
          </cell>
          <cell r="B341">
            <v>0</v>
          </cell>
          <cell r="C341" t="str">
            <v>CODIGO ERRONEO</v>
          </cell>
          <cell r="D341" t="str">
            <v>CODIGO ERRONEO</v>
          </cell>
          <cell r="E341" t="str">
            <v>CODIGO ERRONEO</v>
          </cell>
        </row>
        <row r="342">
          <cell r="A342">
            <v>341</v>
          </cell>
          <cell r="B342">
            <v>0</v>
          </cell>
          <cell r="C342" t="str">
            <v>CODIGO ERRONEO</v>
          </cell>
          <cell r="D342" t="str">
            <v>CODIGO ERRONEO</v>
          </cell>
          <cell r="E342" t="str">
            <v>CODIGO ERRONEO</v>
          </cell>
        </row>
        <row r="343">
          <cell r="A343">
            <v>342</v>
          </cell>
          <cell r="B343" t="str">
            <v>UN</v>
          </cell>
          <cell r="C343" t="str">
            <v>Suministro de correa de amarre para la red de acometida coaxial en dimensiones 20 cm x 4.6 mm de ancho</v>
          </cell>
          <cell r="D343">
            <v>119.65</v>
          </cell>
          <cell r="E343">
            <v>119.65</v>
          </cell>
        </row>
        <row r="344">
          <cell r="A344">
            <v>343</v>
          </cell>
          <cell r="B344" t="str">
            <v>UN</v>
          </cell>
          <cell r="C344" t="str">
            <v>Suministro, transporte y colocación de: Poste de concreto de 8 metros, con fundación</v>
          </cell>
          <cell r="D344">
            <v>539931.99</v>
          </cell>
          <cell r="E344">
            <v>539931.99</v>
          </cell>
        </row>
        <row r="345">
          <cell r="A345">
            <v>344</v>
          </cell>
          <cell r="B345" t="str">
            <v>UN</v>
          </cell>
          <cell r="C345" t="str">
            <v>Suministro, transporte y colocación de: Poste de concreto de 12 metros, con fundación</v>
          </cell>
          <cell r="D345">
            <v>661015.87</v>
          </cell>
          <cell r="E345">
            <v>661015.87</v>
          </cell>
        </row>
        <row r="346">
          <cell r="A346">
            <v>345</v>
          </cell>
          <cell r="B346" t="str">
            <v>UN</v>
          </cell>
          <cell r="C346" t="str">
            <v>Suministro, transporte y colocación de: Poste de concreto de 14 metros, con fundación</v>
          </cell>
          <cell r="D346">
            <v>859352.54</v>
          </cell>
          <cell r="E346">
            <v>859352.54</v>
          </cell>
        </row>
        <row r="347">
          <cell r="A347">
            <v>346</v>
          </cell>
          <cell r="B347" t="str">
            <v>UN</v>
          </cell>
          <cell r="C347" t="str">
            <v>Suministro, transporte y colocación de: Poste de madera de 8 metros</v>
          </cell>
          <cell r="D347">
            <v>270883.3</v>
          </cell>
          <cell r="E347">
            <v>270883.3</v>
          </cell>
        </row>
        <row r="348">
          <cell r="A348">
            <v>347</v>
          </cell>
          <cell r="B348" t="str">
            <v>UN</v>
          </cell>
          <cell r="C348" t="str">
            <v>Suministro, transporte y colocación de: Poste de madera de 12 metros</v>
          </cell>
          <cell r="D348">
            <v>493428.76</v>
          </cell>
          <cell r="E348">
            <v>493428.76</v>
          </cell>
        </row>
        <row r="349">
          <cell r="A349">
            <v>348</v>
          </cell>
          <cell r="B349" t="str">
            <v>UN</v>
          </cell>
          <cell r="C349" t="str">
            <v>Transporte y colocación de: Poste de concreto de 8 m - 10m y 12 mts</v>
          </cell>
          <cell r="D349">
            <v>229126.11</v>
          </cell>
          <cell r="E349">
            <v>229126.11</v>
          </cell>
        </row>
        <row r="350">
          <cell r="A350">
            <v>349</v>
          </cell>
          <cell r="B350" t="str">
            <v>UN</v>
          </cell>
          <cell r="C350" t="str">
            <v>Aplomada de: Poste de concreto de 8, 10 Y 12 metros, con fundación</v>
          </cell>
          <cell r="D350">
            <v>97792.38</v>
          </cell>
          <cell r="E350">
            <v>97792.38</v>
          </cell>
        </row>
        <row r="351">
          <cell r="A351">
            <v>350</v>
          </cell>
          <cell r="B351" t="str">
            <v>UN</v>
          </cell>
          <cell r="C351" t="str">
            <v>Aplomada de: Poste de madera</v>
          </cell>
          <cell r="D351">
            <v>61658.65</v>
          </cell>
          <cell r="E351">
            <v>61658.65</v>
          </cell>
        </row>
        <row r="352">
          <cell r="A352">
            <v>351</v>
          </cell>
          <cell r="B352" t="str">
            <v>UN</v>
          </cell>
          <cell r="C352" t="str">
            <v>Retiro de: Poste de concreto de 8 Y 10 metros, con transporte</v>
          </cell>
          <cell r="D352">
            <v>90693.26</v>
          </cell>
          <cell r="E352">
            <v>90693.26</v>
          </cell>
        </row>
        <row r="353">
          <cell r="A353">
            <v>352</v>
          </cell>
          <cell r="B353" t="str">
            <v>UN</v>
          </cell>
          <cell r="C353" t="str">
            <v>Retiro de: Poste de concreto de 12 Y 14 metros, con transporte</v>
          </cell>
          <cell r="D353">
            <v>168105.58</v>
          </cell>
          <cell r="E353">
            <v>168105.58</v>
          </cell>
        </row>
        <row r="354">
          <cell r="A354">
            <v>353</v>
          </cell>
          <cell r="B354" t="str">
            <v>UN</v>
          </cell>
          <cell r="C354" t="str">
            <v>Retiro de: Poste de madera, con transporte</v>
          </cell>
          <cell r="D354">
            <v>59704.4</v>
          </cell>
          <cell r="E354">
            <v>59704.4</v>
          </cell>
        </row>
        <row r="355">
          <cell r="A355">
            <v>354</v>
          </cell>
          <cell r="B355" t="str">
            <v>UN</v>
          </cell>
          <cell r="C355" t="str">
            <v>Retiro de: Poste de concreto de 8 Y 10 metros, sin transporte (UNE suministra vehículo pluma)</v>
          </cell>
          <cell r="D355">
            <v>97194.14</v>
          </cell>
          <cell r="E355">
            <v>97194.14</v>
          </cell>
        </row>
        <row r="356">
          <cell r="A356">
            <v>355</v>
          </cell>
          <cell r="B356" t="str">
            <v>UN</v>
          </cell>
          <cell r="C356" t="str">
            <v>Retiro de: Poste de concreto de 12 Y 14 metros, sin transporte (UNE suministra vehículo pluma)</v>
          </cell>
          <cell r="D356">
            <v>125869.8</v>
          </cell>
          <cell r="E356">
            <v>125869.8</v>
          </cell>
        </row>
        <row r="357">
          <cell r="A357">
            <v>356</v>
          </cell>
          <cell r="B357" t="str">
            <v>UN</v>
          </cell>
          <cell r="C357" t="str">
            <v>Retiro de: Poste de madera, sin transporte (UNE suministra vehículo pluma)</v>
          </cell>
          <cell r="D357">
            <v>127425.23</v>
          </cell>
          <cell r="E357">
            <v>127425.23</v>
          </cell>
        </row>
        <row r="358">
          <cell r="A358">
            <v>357</v>
          </cell>
          <cell r="B358" t="str">
            <v>UN</v>
          </cell>
          <cell r="C358" t="str">
            <v>Reubicación de: Poste de concreto de 8 Y 10 metros, sin transporte (UNE suministra vehículo pluma)</v>
          </cell>
          <cell r="D358">
            <v>104891.5</v>
          </cell>
          <cell r="E358">
            <v>104891.5</v>
          </cell>
        </row>
        <row r="359">
          <cell r="A359">
            <v>358</v>
          </cell>
          <cell r="B359" t="str">
            <v>UN</v>
          </cell>
          <cell r="C359" t="str">
            <v>Reubicación de: Poste de madera, sin transporte (UNE suministra vehículo pluma)</v>
          </cell>
          <cell r="D359">
            <v>66085.63</v>
          </cell>
          <cell r="E359">
            <v>66085.63</v>
          </cell>
        </row>
        <row r="360">
          <cell r="A360">
            <v>359</v>
          </cell>
          <cell r="B360" t="str">
            <v>UN</v>
          </cell>
          <cell r="C360" t="str">
            <v>Reubicación de: Poste de madera, con transporte suministrado por El Contratista</v>
          </cell>
          <cell r="D360">
            <v>83594.14</v>
          </cell>
          <cell r="E360">
            <v>83594.14</v>
          </cell>
        </row>
        <row r="361">
          <cell r="A361">
            <v>360</v>
          </cell>
          <cell r="B361" t="str">
            <v>UN</v>
          </cell>
          <cell r="C361" t="str">
            <v>Suministro, transporte y colocación de bloque de concreto y varilla para retenida de 5/8 de pulgada x 1.5 metros de longitud, con fundación</v>
          </cell>
          <cell r="D361">
            <v>76375.37</v>
          </cell>
          <cell r="E361">
            <v>76375.37</v>
          </cell>
        </row>
        <row r="362">
          <cell r="A362">
            <v>361</v>
          </cell>
          <cell r="B362" t="str">
            <v>UN</v>
          </cell>
          <cell r="C362" t="str">
            <v>Suministro, transporte y colocación de camisa protectora para viento</v>
          </cell>
          <cell r="D362">
            <v>35934.31</v>
          </cell>
          <cell r="E362">
            <v>35934.31</v>
          </cell>
        </row>
        <row r="363">
          <cell r="A363">
            <v>362</v>
          </cell>
          <cell r="B363" t="str">
            <v>UN</v>
          </cell>
          <cell r="C363" t="str">
            <v>Suministro, transporte y colocación de  viento convencional para retenida (no incluye suministro de camisa, varilla ni bloque)</v>
          </cell>
          <cell r="D363">
            <v>25604.69</v>
          </cell>
          <cell r="E363">
            <v>25604.69</v>
          </cell>
        </row>
        <row r="364">
          <cell r="A364">
            <v>363</v>
          </cell>
          <cell r="B364" t="str">
            <v>UN</v>
          </cell>
          <cell r="C364" t="str">
            <v>Suministro, transporte y colocación de viento farol, según Norma (no incluye suministro de camisa, varilla ni bloque)</v>
          </cell>
          <cell r="D364">
            <v>61259.83</v>
          </cell>
          <cell r="E364">
            <v>61259.83</v>
          </cell>
        </row>
        <row r="365">
          <cell r="A365">
            <v>364</v>
          </cell>
          <cell r="B365" t="str">
            <v>UN</v>
          </cell>
          <cell r="C365" t="str">
            <v xml:space="preserve">Suministro, transporte y colocación de viento convencional para retenida según exigencias del operador EMCALI </v>
          </cell>
          <cell r="D365">
            <v>74780.06</v>
          </cell>
          <cell r="E365">
            <v>74780.06</v>
          </cell>
        </row>
        <row r="366">
          <cell r="A366">
            <v>365</v>
          </cell>
          <cell r="B366" t="str">
            <v>UN</v>
          </cell>
          <cell r="C366" t="str">
            <v xml:space="preserve">Suministro, transporte y colocación de retenidas poste a poste según exigencias del operador EMCALI </v>
          </cell>
          <cell r="D366">
            <v>90852.79</v>
          </cell>
          <cell r="E366">
            <v>90852.79</v>
          </cell>
        </row>
        <row r="367">
          <cell r="A367">
            <v>366</v>
          </cell>
          <cell r="B367" t="str">
            <v>UN</v>
          </cell>
          <cell r="C367" t="str">
            <v>Suministro, transporte y colocación a muro de tubo bajante galvanizado de 3 metros de longitud, 1/2 pulgada de diámetro</v>
          </cell>
          <cell r="D367">
            <v>40999.42</v>
          </cell>
          <cell r="E367">
            <v>40999.42</v>
          </cell>
        </row>
        <row r="368">
          <cell r="A368">
            <v>367</v>
          </cell>
          <cell r="B368" t="str">
            <v>UN</v>
          </cell>
          <cell r="C368" t="str">
            <v>Suministro, transporte y colocación a muro de tubo bajante galvanizado de 3 metros de longitud, 1 pulgada de diámetro con curva PVC conduit</v>
          </cell>
          <cell r="D368">
            <v>47978.89</v>
          </cell>
          <cell r="E368">
            <v>47978.89</v>
          </cell>
        </row>
        <row r="369">
          <cell r="A369">
            <v>368</v>
          </cell>
          <cell r="B369" t="str">
            <v>UN</v>
          </cell>
          <cell r="C369" t="str">
            <v>Suministro, transporte y colocación  a muro de tubo bajante galvanizado de 3 metros de longitud, 2 pulgadas de diámetro, con boquilla terminal campana o curva PVC</v>
          </cell>
          <cell r="D369">
            <v>95000.59</v>
          </cell>
          <cell r="E369">
            <v>95000.59</v>
          </cell>
        </row>
        <row r="370">
          <cell r="A370">
            <v>369</v>
          </cell>
          <cell r="B370" t="str">
            <v>UN</v>
          </cell>
          <cell r="C370" t="str">
            <v>Suministro, transporte y colocación a muro de tubo bajante galvanizado de  4.5 metros de longitud, de 1/2 pulgada de diámetro</v>
          </cell>
          <cell r="D370">
            <v>52685.05</v>
          </cell>
          <cell r="E370">
            <v>52685.05</v>
          </cell>
        </row>
        <row r="371">
          <cell r="A371">
            <v>370</v>
          </cell>
          <cell r="B371" t="str">
            <v>UN</v>
          </cell>
          <cell r="C371" t="str">
            <v>Suministro, transporte y colocación a muro de tubo bajante galvanizado de 4.5 metros de longitud, 2 pulgadas de diámetro con boquilla terminal campana o curva PVC</v>
          </cell>
          <cell r="D371">
            <v>127305.58</v>
          </cell>
          <cell r="E371">
            <v>127305.58</v>
          </cell>
        </row>
        <row r="372">
          <cell r="A372">
            <v>371</v>
          </cell>
          <cell r="B372" t="str">
            <v>UN</v>
          </cell>
          <cell r="C372" t="str">
            <v>Suministro, transporte y colocación a muro de tubo bajante galvanizado de 4.5 metros de longitud, 3 pulgadas de diámetro con boquilla terminal campana o curva PVC</v>
          </cell>
          <cell r="D372">
            <v>192114.97</v>
          </cell>
          <cell r="E372">
            <v>192114.97</v>
          </cell>
        </row>
        <row r="373">
          <cell r="A373">
            <v>372</v>
          </cell>
          <cell r="B373" t="str">
            <v>UN</v>
          </cell>
          <cell r="C373" t="str">
            <v>Suministro, transporte y colocación  a muro de tubo bajante galvanizado de 4.5 metros de longitud, 4 pulgadas de diámetro con boquilla terminal campana o curva PVC</v>
          </cell>
          <cell r="D373">
            <v>275669.21999999997</v>
          </cell>
          <cell r="E373">
            <v>275669.21999999997</v>
          </cell>
        </row>
        <row r="374">
          <cell r="A374">
            <v>373</v>
          </cell>
          <cell r="B374" t="str">
            <v>UN</v>
          </cell>
          <cell r="C374" t="str">
            <v>Suministro, transporte y colocación en poste de tubo bajante galvanizado de 4.5 metros de longitud, 2 pulgadas de diámetro con curva PVC o boquilla terminal campana</v>
          </cell>
          <cell r="D374">
            <v>128262.76</v>
          </cell>
          <cell r="E374">
            <v>128262.76</v>
          </cell>
        </row>
        <row r="375">
          <cell r="A375">
            <v>374</v>
          </cell>
          <cell r="B375" t="str">
            <v>UN</v>
          </cell>
          <cell r="C375" t="str">
            <v>Suministro, transporte y colocación en poste de tubo bajante galvanizado de 4.5 metros de longitud, 3 pulgadas de diámetro con curva PVC o boquilla terminal campana</v>
          </cell>
          <cell r="D375">
            <v>208028.16</v>
          </cell>
          <cell r="E375">
            <v>208028.16</v>
          </cell>
        </row>
        <row r="376">
          <cell r="A376">
            <v>375</v>
          </cell>
          <cell r="B376" t="str">
            <v>UN</v>
          </cell>
          <cell r="C376" t="str">
            <v>Suministro, transporte y colocación en poste de tubo bajante galvanizado de 4.5 metros de longitud, 4 pulgadas de diámetro con curva PVC o boquilla terminal campana</v>
          </cell>
          <cell r="D376">
            <v>296288.58</v>
          </cell>
          <cell r="E376">
            <v>296288.58</v>
          </cell>
        </row>
        <row r="377">
          <cell r="A377">
            <v>376</v>
          </cell>
          <cell r="B377" t="str">
            <v>UN</v>
          </cell>
          <cell r="C377" t="str">
            <v>Suministro, transporte y colocación en poste de tubo bajante galvanizado de  4.5 metros de longitud, de 1/2 pulgada de diámetro</v>
          </cell>
          <cell r="D377">
            <v>62376.54</v>
          </cell>
          <cell r="E377">
            <v>62376.54</v>
          </cell>
        </row>
        <row r="378">
          <cell r="A378">
            <v>377</v>
          </cell>
          <cell r="B378" t="str">
            <v>UN</v>
          </cell>
          <cell r="C378" t="str">
            <v>Suministro, transporte y colocación en poste de tubo bajante galvanizado de 3 metros de longitud, 1/2 pulgada de diámetro</v>
          </cell>
          <cell r="D378">
            <v>45705.57</v>
          </cell>
          <cell r="E378">
            <v>45705.57</v>
          </cell>
        </row>
        <row r="379">
          <cell r="A379">
            <v>378</v>
          </cell>
          <cell r="B379" t="str">
            <v>UN</v>
          </cell>
          <cell r="C379" t="str">
            <v>Suministro, transporte y colocación en poste de tubo bajante de acero galvanizado de 3 metros de longitud, 1 pulgada de diámetro con curva PVC conduit</v>
          </cell>
          <cell r="D379">
            <v>60222.879999999997</v>
          </cell>
          <cell r="E379">
            <v>60222.879999999997</v>
          </cell>
        </row>
        <row r="380">
          <cell r="A380">
            <v>379</v>
          </cell>
          <cell r="B380" t="str">
            <v>UN</v>
          </cell>
          <cell r="C380" t="str">
            <v>Suministro, transporte y colocación de: Candado Anticizalla. Incluye la desmontada, perforación y preparación del herraje cuando sea necearia para instalar el candado</v>
          </cell>
          <cell r="D380">
            <v>100304.99</v>
          </cell>
          <cell r="E380">
            <v>100304.99</v>
          </cell>
        </row>
        <row r="381">
          <cell r="A381">
            <v>380</v>
          </cell>
          <cell r="B381" t="str">
            <v>UN</v>
          </cell>
          <cell r="C381" t="str">
            <v xml:space="preserve">Suministro, transporte y colocación de: Grapa galvanizada para cable de 300 pares </v>
          </cell>
          <cell r="D381">
            <v>3469.79</v>
          </cell>
          <cell r="E381">
            <v>3469.79</v>
          </cell>
        </row>
        <row r="382">
          <cell r="A382">
            <v>381</v>
          </cell>
          <cell r="B382" t="str">
            <v>UN</v>
          </cell>
          <cell r="C382" t="str">
            <v xml:space="preserve">Suministro, transporte y colocación de: Grapa galvanizada para cable de 900 pares </v>
          </cell>
          <cell r="D382">
            <v>3629.33</v>
          </cell>
          <cell r="E382">
            <v>3629.33</v>
          </cell>
        </row>
        <row r="383">
          <cell r="A383">
            <v>382</v>
          </cell>
          <cell r="B383" t="str">
            <v>UN</v>
          </cell>
          <cell r="C383" t="str">
            <v xml:space="preserve">Suministro, transporte y colocación de: Grapa galvanizada para cable de 1800 pares </v>
          </cell>
          <cell r="D383">
            <v>4068.04</v>
          </cell>
          <cell r="E383">
            <v>4068.04</v>
          </cell>
        </row>
        <row r="384">
          <cell r="A384">
            <v>383</v>
          </cell>
          <cell r="B384" t="str">
            <v>UN</v>
          </cell>
          <cell r="C384" t="str">
            <v>Suministro, transporte y colocación de: Soporte horizontal de 280 mm, según Norma TEL NIN-001, 002 y 066</v>
          </cell>
          <cell r="D384">
            <v>18026.98</v>
          </cell>
          <cell r="E384">
            <v>18026.98</v>
          </cell>
        </row>
        <row r="385">
          <cell r="A385">
            <v>384</v>
          </cell>
          <cell r="B385" t="str">
            <v>UN</v>
          </cell>
          <cell r="C385" t="str">
            <v>Suministro, transporte y colocación de: Soporte horizontal de 450 mm, según Norma TEL NIN-001, 002 y 066</v>
          </cell>
          <cell r="D385">
            <v>15235.19</v>
          </cell>
          <cell r="E385">
            <v>15235.19</v>
          </cell>
        </row>
        <row r="386">
          <cell r="A386">
            <v>385</v>
          </cell>
          <cell r="B386" t="str">
            <v>UN</v>
          </cell>
          <cell r="C386" t="str">
            <v>Suministro, transporte y colocación de: Soporte vertical de 500 mm, según Norma TEL NIN-001, 002 y 066</v>
          </cell>
          <cell r="D386">
            <v>19382.990000000002</v>
          </cell>
          <cell r="E386">
            <v>19382.990000000002</v>
          </cell>
        </row>
        <row r="387">
          <cell r="A387">
            <v>386</v>
          </cell>
          <cell r="B387" t="str">
            <v>UN</v>
          </cell>
          <cell r="C387" t="str">
            <v>Suministro, transporte y colocación de: Soporte vertical de 1000 mm, según Norma TEL NIN-001, 002 y 066</v>
          </cell>
          <cell r="D387">
            <v>24846.92</v>
          </cell>
          <cell r="E387">
            <v>24846.92</v>
          </cell>
        </row>
        <row r="388">
          <cell r="A388">
            <v>387</v>
          </cell>
          <cell r="B388" t="str">
            <v>UN</v>
          </cell>
          <cell r="C388" t="str">
            <v>Suministro, transporte y colocación de: Brazo soporte para cable mensajero (incluye suministro de anillo)</v>
          </cell>
          <cell r="D388">
            <v>38127.86</v>
          </cell>
          <cell r="E388">
            <v>38127.86</v>
          </cell>
        </row>
        <row r="389">
          <cell r="A389">
            <v>388</v>
          </cell>
          <cell r="B389" t="str">
            <v>ML</v>
          </cell>
          <cell r="C389" t="str">
            <v>Suministro, transporte y colocación de: Cable mensajero en acero galvanizado de 1/4 de pulgada en postería</v>
          </cell>
          <cell r="D389">
            <v>1754.84</v>
          </cell>
          <cell r="E389">
            <v>1754.84</v>
          </cell>
        </row>
        <row r="390">
          <cell r="A390">
            <v>389</v>
          </cell>
          <cell r="B390" t="str">
            <v>ML</v>
          </cell>
          <cell r="C390" t="str">
            <v>Suministro, transporte y colocación de: Cable mensajero en acero galvanizado de 1/8 de pulgada en postería</v>
          </cell>
          <cell r="D390">
            <v>1754.84</v>
          </cell>
          <cell r="E390">
            <v>1754.84</v>
          </cell>
        </row>
        <row r="391">
          <cell r="A391">
            <v>390</v>
          </cell>
          <cell r="B391" t="str">
            <v>ML</v>
          </cell>
          <cell r="C391" t="str">
            <v xml:space="preserve">Suministro, transporte y colocación de: Cable de guarda ASCR No 4 </v>
          </cell>
          <cell r="D391">
            <v>1435.78</v>
          </cell>
          <cell r="E391">
            <v>1435.78</v>
          </cell>
        </row>
        <row r="392">
          <cell r="A392">
            <v>391</v>
          </cell>
          <cell r="B392" t="str">
            <v>UN</v>
          </cell>
          <cell r="C392" t="str">
            <v xml:space="preserve">Transporte y Colocación Herrajes en postería </v>
          </cell>
          <cell r="D392">
            <v>7856.89</v>
          </cell>
          <cell r="E392">
            <v>7856.89</v>
          </cell>
        </row>
        <row r="393">
          <cell r="A393">
            <v>392</v>
          </cell>
          <cell r="B393" t="str">
            <v>UN</v>
          </cell>
          <cell r="C393" t="str">
            <v>SUMINISTRO DE: Anillo o collarín galvanizado, dos (2) salidas</v>
          </cell>
          <cell r="D393">
            <v>13161.29</v>
          </cell>
          <cell r="E393">
            <v>13161.29</v>
          </cell>
        </row>
        <row r="394">
          <cell r="A394">
            <v>393</v>
          </cell>
          <cell r="B394" t="str">
            <v>UN</v>
          </cell>
          <cell r="C394" t="str">
            <v>SUMINISTRO DE: Argolla redonda galvanizada</v>
          </cell>
          <cell r="D394">
            <v>358.94</v>
          </cell>
          <cell r="E394">
            <v>358.94</v>
          </cell>
        </row>
        <row r="395">
          <cell r="A395">
            <v>394</v>
          </cell>
          <cell r="B395" t="str">
            <v>UN</v>
          </cell>
          <cell r="C395" t="str">
            <v>SUMINISTRO DE: Argolla tensora galvanizada</v>
          </cell>
          <cell r="D395">
            <v>478.59</v>
          </cell>
          <cell r="E395">
            <v>478.59</v>
          </cell>
        </row>
        <row r="396">
          <cell r="A396">
            <v>395</v>
          </cell>
          <cell r="B396" t="str">
            <v>UN</v>
          </cell>
          <cell r="C396" t="str">
            <v>SUMINISTRO DE: Borne galvanizado para mensajero (no incluye suministro del tornillo)</v>
          </cell>
          <cell r="D396">
            <v>3868.62</v>
          </cell>
          <cell r="E396">
            <v>3868.62</v>
          </cell>
        </row>
        <row r="397">
          <cell r="A397">
            <v>396</v>
          </cell>
          <cell r="B397" t="str">
            <v>UN</v>
          </cell>
          <cell r="C397" t="str">
            <v>SUMINISTRO DE: Cruceta y pieamigo de 1000 mm de longitud</v>
          </cell>
          <cell r="D397">
            <v>50092.67</v>
          </cell>
          <cell r="E397">
            <v>50092.67</v>
          </cell>
        </row>
        <row r="398">
          <cell r="A398">
            <v>397</v>
          </cell>
          <cell r="B398" t="str">
            <v>UN</v>
          </cell>
          <cell r="C398" t="str">
            <v>SUMINISTRO DE: Cruceta y pieamigo de 1500 mm de longitud</v>
          </cell>
          <cell r="D398">
            <v>66803.520000000004</v>
          </cell>
          <cell r="E398">
            <v>66803.520000000004</v>
          </cell>
        </row>
        <row r="399">
          <cell r="A399">
            <v>398</v>
          </cell>
          <cell r="B399" t="str">
            <v>UN</v>
          </cell>
          <cell r="C399" t="str">
            <v>SUMINISTRO DE: Soporte de distribución galvanizado</v>
          </cell>
          <cell r="D399">
            <v>438.71</v>
          </cell>
          <cell r="E399">
            <v>438.71</v>
          </cell>
        </row>
        <row r="400">
          <cell r="A400">
            <v>399</v>
          </cell>
          <cell r="B400" t="str">
            <v>UN</v>
          </cell>
          <cell r="C400" t="str">
            <v>SUMINISTRO DE: Soporte metálico en hierro o aluminio con tornillo de 5/8 x 2 x 1/2 pulgada, para fijar en poste de red HFC o FO. Incluye el soporte y todos sus accesorios para sujeción (tuercas, tornillos, arandelas, etc). La instalacion del soporte debe realizarse de acuerdo a la Norma TEL NIN-001, 002 y 66</v>
          </cell>
          <cell r="D400">
            <v>6580.65</v>
          </cell>
          <cell r="E400">
            <v>6580.65</v>
          </cell>
        </row>
        <row r="401">
          <cell r="A401">
            <v>400</v>
          </cell>
          <cell r="B401" t="str">
            <v>UN</v>
          </cell>
          <cell r="C401" t="str">
            <v xml:space="preserve">SUMINISTRO DE: Sujetador para mensajero en "J" </v>
          </cell>
          <cell r="D401">
            <v>2273.31</v>
          </cell>
          <cell r="E401">
            <v>2273.31</v>
          </cell>
        </row>
        <row r="402">
          <cell r="A402">
            <v>401</v>
          </cell>
          <cell r="B402" t="str">
            <v>UN</v>
          </cell>
          <cell r="C402" t="str">
            <v>SUMINISTRO DE: Sujetador en curva</v>
          </cell>
          <cell r="D402">
            <v>3589.44</v>
          </cell>
          <cell r="E402">
            <v>3589.44</v>
          </cell>
        </row>
        <row r="403">
          <cell r="A403">
            <v>402</v>
          </cell>
          <cell r="B403" t="str">
            <v>UN</v>
          </cell>
          <cell r="C403" t="str">
            <v>SUMINISTRO DE: Tensor galvanizado de tres (3)  toneladas</v>
          </cell>
          <cell r="D403">
            <v>4426.9799999999996</v>
          </cell>
          <cell r="E403">
            <v>4426.9799999999996</v>
          </cell>
        </row>
        <row r="404">
          <cell r="A404">
            <v>403</v>
          </cell>
          <cell r="B404" t="str">
            <v>UN</v>
          </cell>
          <cell r="C404" t="str">
            <v>SUMINISTRO DE: Tuerca de ojo galvanizado de 5/8 de pulgada</v>
          </cell>
          <cell r="D404">
            <v>4785.92</v>
          </cell>
          <cell r="E404">
            <v>4785.92</v>
          </cell>
        </row>
        <row r="405">
          <cell r="A405">
            <v>404</v>
          </cell>
          <cell r="B405" t="str">
            <v>UN</v>
          </cell>
          <cell r="C405" t="str">
            <v>SUMINISTRO DE: Tuerca ojo posformada 5/8 de pulgada</v>
          </cell>
          <cell r="D405">
            <v>3868.62</v>
          </cell>
          <cell r="E405">
            <v>3868.62</v>
          </cell>
        </row>
        <row r="406">
          <cell r="A406">
            <v>405</v>
          </cell>
          <cell r="B406" t="str">
            <v>UN</v>
          </cell>
          <cell r="C406" t="str">
            <v>SUMINISTRO DE: Amarre plástico negro de 8  pulgadas, reutilizable,  contra rayos UV de 1,2 cm de ancho</v>
          </cell>
          <cell r="D406">
            <v>518.48</v>
          </cell>
          <cell r="E406">
            <v>518.48</v>
          </cell>
        </row>
        <row r="407">
          <cell r="A407">
            <v>406</v>
          </cell>
          <cell r="B407" t="str">
            <v>UN</v>
          </cell>
          <cell r="C407" t="str">
            <v>SUMINISTRO DE: Trompo platina para fijar en poste de red</v>
          </cell>
          <cell r="D407">
            <v>5384.16</v>
          </cell>
          <cell r="E407">
            <v>5384.16</v>
          </cell>
        </row>
        <row r="408">
          <cell r="A408">
            <v>407</v>
          </cell>
          <cell r="B408" t="str">
            <v>UN</v>
          </cell>
          <cell r="C408" t="str">
            <v>SUMINISTRO DE: Stranvise 7/64 pulgadas para mensajero de cable coaxial</v>
          </cell>
          <cell r="D408">
            <v>4387.1000000000004</v>
          </cell>
          <cell r="E408">
            <v>4387.1000000000004</v>
          </cell>
        </row>
        <row r="409">
          <cell r="A409">
            <v>408</v>
          </cell>
          <cell r="B409" t="str">
            <v>UN</v>
          </cell>
          <cell r="C409" t="str">
            <v>SUMINISTRO DE: Stranlink de 7/64 pulgadas para mensajero de cable coaxial</v>
          </cell>
          <cell r="D409">
            <v>7378.3</v>
          </cell>
          <cell r="E409">
            <v>7378.3</v>
          </cell>
        </row>
        <row r="410">
          <cell r="A410">
            <v>409</v>
          </cell>
          <cell r="B410" t="str">
            <v>UN</v>
          </cell>
          <cell r="C410" t="str">
            <v>SUMINISTRO DE: Soporte en cruz para cable mensajero de 1/4 de pulgada</v>
          </cell>
          <cell r="D410">
            <v>3549.56</v>
          </cell>
          <cell r="E410">
            <v>3549.56</v>
          </cell>
        </row>
        <row r="411">
          <cell r="A411">
            <v>410</v>
          </cell>
          <cell r="B411" t="str">
            <v>ML</v>
          </cell>
          <cell r="C411" t="str">
            <v>SUMINISTRO DE: Cable adicional flexible encauchetado AWG  2 x 10 ó AWG 3 x 10</v>
          </cell>
          <cell r="D411">
            <v>4666.28</v>
          </cell>
          <cell r="E411">
            <v>4666.28</v>
          </cell>
        </row>
        <row r="412">
          <cell r="A412">
            <v>411</v>
          </cell>
          <cell r="B412" t="str">
            <v>UN</v>
          </cell>
          <cell r="C412" t="str">
            <v xml:space="preserve">SUMINISTRO DE: Rollo Cinta adicional Bandit de 1/2 ó 3/4 pulgada </v>
          </cell>
          <cell r="D412">
            <v>46303.81</v>
          </cell>
          <cell r="E412">
            <v>46303.81</v>
          </cell>
        </row>
        <row r="413">
          <cell r="A413">
            <v>412</v>
          </cell>
          <cell r="B413" t="str">
            <v>UN</v>
          </cell>
          <cell r="C413" t="str">
            <v xml:space="preserve">SUMINISTRO DE: Hebilla ó cierre adicional para cinta Bandit de 1/2 ó 3/4 pulgada </v>
          </cell>
          <cell r="D413">
            <v>438.71</v>
          </cell>
          <cell r="E413">
            <v>438.71</v>
          </cell>
        </row>
        <row r="414">
          <cell r="A414">
            <v>413</v>
          </cell>
          <cell r="B414">
            <v>0</v>
          </cell>
          <cell r="C414" t="str">
            <v>CODIGO ERRONEO</v>
          </cell>
          <cell r="D414" t="str">
            <v>CODIGO ERRONEO</v>
          </cell>
          <cell r="E414" t="str">
            <v>CODIGO ERRONEO</v>
          </cell>
        </row>
        <row r="415">
          <cell r="A415">
            <v>414</v>
          </cell>
          <cell r="B415" t="str">
            <v>UN</v>
          </cell>
          <cell r="C415" t="str">
            <v>Suministro, transporte y colocación de Atenuador de señal para red</v>
          </cell>
          <cell r="D415">
            <v>8814.08</v>
          </cell>
          <cell r="E415">
            <v>8814.08</v>
          </cell>
        </row>
        <row r="416">
          <cell r="A416">
            <v>415</v>
          </cell>
          <cell r="B416" t="str">
            <v>UN</v>
          </cell>
          <cell r="C416" t="str">
            <v>Suministro Transporte y Colocación de conjunto de herrajes  para fuente de una batería existente (energizada). Incluye el herraje de anclaje al poste y el de seguridad tipo cinturón.</v>
          </cell>
          <cell r="D416">
            <v>239774.79</v>
          </cell>
          <cell r="E416">
            <v>239774.79</v>
          </cell>
        </row>
        <row r="417">
          <cell r="A417">
            <v>416</v>
          </cell>
          <cell r="B417" t="str">
            <v>UN</v>
          </cell>
          <cell r="C417" t="str">
            <v>Suministro Transporte y Colocación de conjunto de herrajes  para fuente de una batería nueva (no energizada). Incluye el herraje de anclaje al poste y el de seguridad tipo cinturón. Incluye candado anticizalla</v>
          </cell>
          <cell r="D417">
            <v>286636.96000000002</v>
          </cell>
          <cell r="E417">
            <v>286636.96000000002</v>
          </cell>
        </row>
        <row r="418">
          <cell r="A418">
            <v>417</v>
          </cell>
          <cell r="B418" t="str">
            <v>UN</v>
          </cell>
          <cell r="C418" t="str">
            <v xml:space="preserve">Transporte y Colocación de herrajes de seguridad en Fuente Existente de tres (3) Baterías. </v>
          </cell>
          <cell r="D418">
            <v>38606.449999999997</v>
          </cell>
          <cell r="E418">
            <v>38606.449999999997</v>
          </cell>
        </row>
        <row r="419">
          <cell r="A419">
            <v>418</v>
          </cell>
          <cell r="B419" t="str">
            <v>UN</v>
          </cell>
          <cell r="C419" t="str">
            <v>Suministro, transporte y colocación de herrajes para aseguramiento de Elementos Activos HFC (Nodos y amplificadores diferentes referencias). Incluye el suministro, transporte y colocación de su respectivo candado anticizalla.</v>
          </cell>
          <cell r="D419">
            <v>101980.06</v>
          </cell>
          <cell r="E419">
            <v>101980.06</v>
          </cell>
        </row>
        <row r="420">
          <cell r="A420">
            <v>419</v>
          </cell>
          <cell r="B420" t="str">
            <v>UN</v>
          </cell>
          <cell r="C420" t="str">
            <v>Suministro, transporte y colocación de brazo extensor para separar las red del poste (ver foto anexo 14)</v>
          </cell>
          <cell r="D420">
            <v>58627.57</v>
          </cell>
          <cell r="E420">
            <v>58627.57</v>
          </cell>
        </row>
        <row r="421">
          <cell r="A421">
            <v>420</v>
          </cell>
          <cell r="B421" t="str">
            <v>UN</v>
          </cell>
          <cell r="C421" t="str">
            <v>Transporte y Colocación de herrajes de seguridad en activos de la red HFC. No incluye el suministro</v>
          </cell>
          <cell r="D421">
            <v>36731.97</v>
          </cell>
          <cell r="E421">
            <v>36731.97</v>
          </cell>
        </row>
        <row r="422">
          <cell r="A422">
            <v>421</v>
          </cell>
          <cell r="B422" t="str">
            <v>UN</v>
          </cell>
          <cell r="C422" t="str">
            <v>Puesta a tierra (incluye medida de su resistencia eléctrica) de: Empalme canalizado y/o elementos activos y/o pasivos canalizados.  Se construye con varilla y material de cobre</v>
          </cell>
          <cell r="D422">
            <v>66883.289999999994</v>
          </cell>
          <cell r="E422">
            <v>66883.289999999994</v>
          </cell>
        </row>
        <row r="423">
          <cell r="A423">
            <v>422</v>
          </cell>
          <cell r="B423" t="str">
            <v>UN</v>
          </cell>
          <cell r="C423" t="str">
            <v>Puesta a tierra (incluye medida de su resistencia eléctrica) de: Red de telecomunicaciones, elementos activos y/o pasivos aéreos o cable de guarda en poste,. Se construye con varilla y material de cobre</v>
          </cell>
          <cell r="D423">
            <v>70113.789999999994</v>
          </cell>
          <cell r="E423">
            <v>70113.789999999994</v>
          </cell>
        </row>
        <row r="424">
          <cell r="A424">
            <v>423</v>
          </cell>
          <cell r="B424" t="str">
            <v>UN</v>
          </cell>
          <cell r="C424" t="str">
            <v>Puesta a tierra (incluye medida de su resistencia eléctrica) de: Canastilla incluye suministro de accesorios según Normas ANSI/TIA/EIA/607</v>
          </cell>
          <cell r="D424">
            <v>88220.53</v>
          </cell>
          <cell r="E424">
            <v>88220.53</v>
          </cell>
        </row>
        <row r="425">
          <cell r="A425">
            <v>424</v>
          </cell>
          <cell r="B425" t="str">
            <v>UN</v>
          </cell>
          <cell r="C425" t="str">
            <v>Puesta a tierra en acero de red de telecomunicaciones, elementos activos y/o pasivos aéreos o cable de guarda en poste. Se construye con varilla y material de acero</v>
          </cell>
          <cell r="D425">
            <v>107962.47</v>
          </cell>
          <cell r="E425">
            <v>107962.47</v>
          </cell>
        </row>
        <row r="426">
          <cell r="A426">
            <v>425</v>
          </cell>
          <cell r="B426" t="str">
            <v>UN</v>
          </cell>
          <cell r="C426" t="str">
            <v>Conexión de continuidad (incluye suministro de conectores y puentes): Entre empalme canalizado o elemento activo o pasivo, canastilla, canaleta metálica, rack, tubería EMT, gabinetes a tierra existente según Norma TEL NIN respectiva o NORMA INTERNACIONAL ANSI/TIA/EIA-607 respectivamente</v>
          </cell>
          <cell r="D426">
            <v>21536.66</v>
          </cell>
          <cell r="E426">
            <v>21536.66</v>
          </cell>
        </row>
        <row r="427">
          <cell r="A427">
            <v>426</v>
          </cell>
          <cell r="B427" t="str">
            <v>UN</v>
          </cell>
          <cell r="C427" t="str">
            <v>Conexión de continuidad (incluye suministro de conectores y puentes): Entre cable mensajero, cable de guarda, empalme o elemento activo a tierra existente, según Normas TEL NIN respectiva (incluye verificación de continuidad hacia la varilla)</v>
          </cell>
          <cell r="D427">
            <v>35495.599999999999</v>
          </cell>
          <cell r="E427">
            <v>35495.599999999999</v>
          </cell>
        </row>
        <row r="428">
          <cell r="A428">
            <v>427</v>
          </cell>
          <cell r="B428" t="str">
            <v>UN</v>
          </cell>
          <cell r="C428" t="str">
            <v>Conexión de continuidad (incluye suministro de conectores y puentes): Entre cables mensajeros o cables de guarda, según Norma TEL NIN respectiva</v>
          </cell>
          <cell r="D428">
            <v>9013.49</v>
          </cell>
          <cell r="E428">
            <v>9013.49</v>
          </cell>
        </row>
        <row r="429">
          <cell r="A429">
            <v>428</v>
          </cell>
          <cell r="B429" t="str">
            <v>UN</v>
          </cell>
          <cell r="C429" t="str">
            <v>Conexión de continuidad (incluye suministro de conectores y puentes): Entre caja telefónica, empalme y cable mensajero</v>
          </cell>
          <cell r="D429">
            <v>13440.47</v>
          </cell>
          <cell r="E429">
            <v>13440.47</v>
          </cell>
        </row>
        <row r="430">
          <cell r="A430">
            <v>429</v>
          </cell>
          <cell r="B430" t="str">
            <v>UN</v>
          </cell>
          <cell r="C430" t="str">
            <v>Conexión de continuidad (incluye suministro de conectores y puentes): Entre cable mensajero, cable de guarda o elemento activo a tierra existente, con  materiales en Acero</v>
          </cell>
          <cell r="D430">
            <v>28875.07</v>
          </cell>
          <cell r="E430">
            <v>28875.07</v>
          </cell>
        </row>
        <row r="431">
          <cell r="A431">
            <v>430</v>
          </cell>
          <cell r="B431" t="str">
            <v>UN</v>
          </cell>
          <cell r="C431" t="str">
            <v xml:space="preserve">Conexión de continuidad (incluye suministro de conectores y puentes): Entre pantalla de cable telefónico y bastidor de armario </v>
          </cell>
          <cell r="D431">
            <v>8814.08</v>
          </cell>
          <cell r="E431">
            <v>8814.08</v>
          </cell>
        </row>
        <row r="432">
          <cell r="A432">
            <v>431</v>
          </cell>
          <cell r="B432" t="str">
            <v>UN </v>
          </cell>
          <cell r="C432" t="str">
            <v>Construcción de sistema a tierra de Una (1) varilla copperweld de 5/8 de pulgada por ocho (8) pies de longitud</v>
          </cell>
          <cell r="D432">
            <v>118451.62</v>
          </cell>
          <cell r="E432">
            <v>118451.62</v>
          </cell>
        </row>
        <row r="433">
          <cell r="A433">
            <v>432</v>
          </cell>
          <cell r="B433" t="str">
            <v>UN</v>
          </cell>
          <cell r="C433" t="str">
            <v>Construcción de sistema a tierra de Dos (2) varillas cooperwell de 5/8 de pulgada por ocho (8) pies de longitud y alambre de cobre</v>
          </cell>
          <cell r="D433">
            <v>270125.53000000003</v>
          </cell>
          <cell r="E433">
            <v>270125.53000000003</v>
          </cell>
        </row>
        <row r="434">
          <cell r="A434">
            <v>433</v>
          </cell>
          <cell r="B434" t="str">
            <v>UN</v>
          </cell>
          <cell r="C434" t="str">
            <v>Construcción de sistema a tierra de Tres (3) varillas cooperwell de 5/8 de pulgada por ocho (8) pies de longitud y alambre de cobre</v>
          </cell>
          <cell r="D434">
            <v>379124.95</v>
          </cell>
          <cell r="E434">
            <v>379124.95</v>
          </cell>
        </row>
        <row r="435">
          <cell r="A435">
            <v>434</v>
          </cell>
          <cell r="B435" t="str">
            <v>ML</v>
          </cell>
          <cell r="C435" t="str">
            <v>Suministro, transporte y colocación de: Metro adicional cable de cobre 1/0 AWG, para la conexión de sistema a tierra</v>
          </cell>
          <cell r="D435">
            <v>24129.03</v>
          </cell>
          <cell r="E435">
            <v>24129.03</v>
          </cell>
        </row>
        <row r="436">
          <cell r="A436">
            <v>435</v>
          </cell>
          <cell r="B436" t="str">
            <v>ML</v>
          </cell>
          <cell r="C436" t="str">
            <v>Suministro, transporte y colocación de: Metro adicional alambre de cobre desnudo No. 6 o No.8 o encauchetado para puesta a tierra</v>
          </cell>
          <cell r="D436">
            <v>9332.5499999999993</v>
          </cell>
          <cell r="E436">
            <v>9332.5499999999993</v>
          </cell>
        </row>
        <row r="437">
          <cell r="A437">
            <v>436</v>
          </cell>
          <cell r="B437" t="str">
            <v>UN</v>
          </cell>
          <cell r="C437" t="str">
            <v>Medida de resistividad del terreno</v>
          </cell>
          <cell r="D437">
            <v>14916.13</v>
          </cell>
          <cell r="E437">
            <v>14916.13</v>
          </cell>
        </row>
        <row r="438">
          <cell r="A438">
            <v>437</v>
          </cell>
          <cell r="B438" t="str">
            <v>UN</v>
          </cell>
          <cell r="C438" t="str">
            <v>Medida de la resistencia de la puesta a tierra</v>
          </cell>
          <cell r="D438">
            <v>14118.48</v>
          </cell>
          <cell r="E438">
            <v>14118.48</v>
          </cell>
        </row>
        <row r="439">
          <cell r="A439">
            <v>438</v>
          </cell>
          <cell r="B439" t="str">
            <v>UN</v>
          </cell>
          <cell r="C439" t="str">
            <v>Levantamiento de campo para diseños. Se paga por poste/cámara/registro levantado</v>
          </cell>
          <cell r="D439">
            <v>3629.33</v>
          </cell>
          <cell r="E439">
            <v>3629.33</v>
          </cell>
        </row>
        <row r="440">
          <cell r="A440">
            <v>439</v>
          </cell>
          <cell r="B440" t="str">
            <v>UN </v>
          </cell>
          <cell r="C440" t="str">
            <v xml:space="preserve">Instalación/Retiro de equipos y elementos pasivos/activos en planta interna </v>
          </cell>
          <cell r="D440">
            <v>24368.33</v>
          </cell>
          <cell r="E440">
            <v>24368.33</v>
          </cell>
        </row>
        <row r="441">
          <cell r="A441">
            <v>440</v>
          </cell>
          <cell r="B441" t="str">
            <v>HORA VÁCTOR</v>
          </cell>
          <cell r="C441" t="str">
            <v>Limpieza de ductos con equipo Váctor suministrado por el contratista</v>
          </cell>
          <cell r="D441">
            <v>295530.81</v>
          </cell>
          <cell r="E441">
            <v>295530.81</v>
          </cell>
        </row>
        <row r="442">
          <cell r="A442">
            <v>441</v>
          </cell>
          <cell r="B442" t="str">
            <v>Metro-boca</v>
          </cell>
          <cell r="C442" t="str">
            <v>Limpieza de ductos con equipo Váctor suminmistrado por UNE</v>
          </cell>
          <cell r="D442">
            <v>36572.44</v>
          </cell>
          <cell r="E442">
            <v>36572.44</v>
          </cell>
        </row>
        <row r="443">
          <cell r="A443">
            <v>442</v>
          </cell>
          <cell r="B443" t="str">
            <v>UN (cámara)</v>
          </cell>
          <cell r="C443" t="str">
            <v>Limpieza de Cámara. Equipo váctor suministrado por Contratista</v>
          </cell>
          <cell r="D443">
            <v>122918.48</v>
          </cell>
          <cell r="E443">
            <v>122918.48</v>
          </cell>
        </row>
        <row r="444">
          <cell r="A444">
            <v>443</v>
          </cell>
          <cell r="B444" t="str">
            <v>UN (cámara)</v>
          </cell>
          <cell r="C444" t="str">
            <v>Limpieza de Cámara. Equipo váctor suministrado por UNE</v>
          </cell>
          <cell r="D444">
            <v>31866.28</v>
          </cell>
          <cell r="E444">
            <v>31866.28</v>
          </cell>
        </row>
        <row r="445">
          <cell r="A445">
            <v>444</v>
          </cell>
          <cell r="B445" t="str">
            <v>UN</v>
          </cell>
          <cell r="C445" t="str">
            <v>Limpieza de cámaras y cajas de 60 x 80 Método manual</v>
          </cell>
          <cell r="D445">
            <v>52166.57</v>
          </cell>
          <cell r="E445">
            <v>52166.57</v>
          </cell>
        </row>
        <row r="446">
          <cell r="A446">
            <v>445</v>
          </cell>
          <cell r="B446" t="str">
            <v>M3</v>
          </cell>
          <cell r="C446" t="str">
            <v>Recogida, transporte y disposición de materiales varios.</v>
          </cell>
          <cell r="D446">
            <v>48377.72</v>
          </cell>
          <cell r="E446">
            <v>48377.72</v>
          </cell>
        </row>
        <row r="447">
          <cell r="A447">
            <v>446</v>
          </cell>
          <cell r="B447" t="str">
            <v>UN</v>
          </cell>
          <cell r="C447" t="str">
            <v>Pintura de Poste de concreto según norma UNE</v>
          </cell>
          <cell r="D447">
            <v>20898.53</v>
          </cell>
          <cell r="E447">
            <v>20898.53</v>
          </cell>
        </row>
        <row r="448">
          <cell r="A448">
            <v>447</v>
          </cell>
          <cell r="B448" t="str">
            <v>UN (cada 50 metros)</v>
          </cell>
          <cell r="C448" t="str">
            <v xml:space="preserve">Poda de árboles </v>
          </cell>
          <cell r="D448">
            <v>44030.5</v>
          </cell>
          <cell r="E448">
            <v>44030.5</v>
          </cell>
        </row>
        <row r="449">
          <cell r="A449">
            <v>448</v>
          </cell>
          <cell r="B449" t="str">
            <v>UN</v>
          </cell>
          <cell r="C449" t="str">
            <v>Transporte y colocación de tapas de seguridad para cámaras telefónicas o para cajas de 60x80.</v>
          </cell>
          <cell r="D449">
            <v>45745.46</v>
          </cell>
          <cell r="E449">
            <v>45745.46</v>
          </cell>
        </row>
        <row r="450">
          <cell r="A450">
            <v>449</v>
          </cell>
          <cell r="B450" t="str">
            <v>ML</v>
          </cell>
          <cell r="C450" t="str">
            <v>Retiro de cable mensajero</v>
          </cell>
          <cell r="D450">
            <v>1036.95</v>
          </cell>
          <cell r="E450">
            <v>1036.95</v>
          </cell>
        </row>
        <row r="451">
          <cell r="A451">
            <v>450</v>
          </cell>
          <cell r="B451" t="str">
            <v>UN</v>
          </cell>
          <cell r="C451" t="str">
            <v>Aseguramiento o  fijación cables de telecomunicaciones en cámaras</v>
          </cell>
          <cell r="D451">
            <v>11087.39</v>
          </cell>
          <cell r="E451">
            <v>11087.39</v>
          </cell>
        </row>
        <row r="452">
          <cell r="A452">
            <v>451</v>
          </cell>
          <cell r="B452" t="str">
            <v>UN</v>
          </cell>
          <cell r="C452" t="str">
            <v>Retiro de tubo bajante</v>
          </cell>
          <cell r="D452">
            <v>35056.89</v>
          </cell>
          <cell r="E452">
            <v>35056.89</v>
          </cell>
        </row>
        <row r="453">
          <cell r="A453">
            <v>452</v>
          </cell>
          <cell r="B453" t="str">
            <v>UN</v>
          </cell>
          <cell r="C453" t="str">
            <v>ÍTEMS APLICABLES PARA LA EMPRESA DE TELECOMUNICACIONES DE PEREIRA (ETP): Suministro, transporte y colocación de sistema de puesta a tierra en acero tipo cuña, soldadura en argon tipo AIV</v>
          </cell>
          <cell r="D453">
            <v>286517.32</v>
          </cell>
          <cell r="E453">
            <v>286517.32</v>
          </cell>
        </row>
        <row r="454">
          <cell r="A454">
            <v>453</v>
          </cell>
          <cell r="B454" t="str">
            <v>UN</v>
          </cell>
          <cell r="C454" t="str">
            <v>ÍTEMS APLICABLES PARA LA EMPRESA DE TELECOMUNICACIONES DE PEREIRA (ETP): Suministro, transporte y colocación de sistema de puesta a tierra en acero tipo cuña, soldadura en argon tipo CIV</v>
          </cell>
          <cell r="D454">
            <v>259915.56</v>
          </cell>
          <cell r="E454">
            <v>259915.56</v>
          </cell>
        </row>
        <row r="455">
          <cell r="A455">
            <v>454</v>
          </cell>
          <cell r="B455" t="str">
            <v>UN</v>
          </cell>
          <cell r="C455" t="str">
            <v>ÍTEMS APLICABLES PARA LA EMPRESA DE TELECOMUNICACIONES DE PEREIRA (ETP): Suministro, transporte y colocación de sistema de puesta a tierra con varilla de cobre y favigel tipo AII</v>
          </cell>
          <cell r="D455">
            <v>278301.48</v>
          </cell>
          <cell r="E455">
            <v>278301.48</v>
          </cell>
        </row>
        <row r="456">
          <cell r="A456">
            <v>455</v>
          </cell>
          <cell r="B456" t="str">
            <v>UN</v>
          </cell>
          <cell r="C456" t="str">
            <v>ÍTEMS APLICABLES PARA LA EMPRESA DE TELECOMUNICACIONES DE PEREIRA (ETP): Suministro, transporte y colocación de sistema de puesta a tierra con varilla de cobre y favigel tipo CII</v>
          </cell>
          <cell r="D456">
            <v>298522.01</v>
          </cell>
          <cell r="E456">
            <v>298522.01</v>
          </cell>
        </row>
        <row r="457">
          <cell r="A457">
            <v>456</v>
          </cell>
          <cell r="B457" t="str">
            <v>ML</v>
          </cell>
          <cell r="C457" t="str">
            <v>ÍTEMS APLICABLES PARA LA EMPRESA DE TELECOMUNICACIONES DE PEREIRA (ETP): Suministro transporte y colocación de canaleta  plástica de 40mmx40mm con sus accesorios (10 cables)</v>
          </cell>
          <cell r="D457">
            <v>20898.53</v>
          </cell>
          <cell r="E457">
            <v>20898.53</v>
          </cell>
        </row>
        <row r="458">
          <cell r="A458">
            <v>457</v>
          </cell>
          <cell r="B458" t="str">
            <v>UN</v>
          </cell>
          <cell r="C458" t="str">
            <v>ÍTEMS APLICABLES PARA LA EMPRESA DE TELECOMUNICACIONES DE PEREIRA (ETP): Suministro, transporte y colocación de abrazadera metalica ajustable 1"</v>
          </cell>
          <cell r="D458">
            <v>3310.26</v>
          </cell>
          <cell r="E458">
            <v>3310.26</v>
          </cell>
        </row>
        <row r="459">
          <cell r="A459">
            <v>458</v>
          </cell>
          <cell r="B459" t="str">
            <v>UN</v>
          </cell>
          <cell r="C459" t="str">
            <v>ÍTEMS APLICABLES PARA LA EMPRESA DE TELECOMUNICACIONES DE PEREIRA (ETP): Suministro, transporte y colocación de abrazadera metálica ajustable  2"</v>
          </cell>
          <cell r="D459">
            <v>3629.33</v>
          </cell>
          <cell r="E459">
            <v>3629.33</v>
          </cell>
        </row>
        <row r="460">
          <cell r="A460">
            <v>459</v>
          </cell>
          <cell r="B460" t="str">
            <v>UN</v>
          </cell>
          <cell r="C460" t="str">
            <v>ÍTEMS APLICABLES PARA LA EMPRESA DE TELECOMUNICACIONES DE PEREIRA (ETP): Suministro, transporte y colocación de adaptador terminal EMT 1"</v>
          </cell>
          <cell r="D460">
            <v>2871.55</v>
          </cell>
          <cell r="E460">
            <v>2871.55</v>
          </cell>
        </row>
        <row r="461">
          <cell r="A461">
            <v>460</v>
          </cell>
          <cell r="B461" t="str">
            <v>UN</v>
          </cell>
          <cell r="C461" t="str">
            <v>ÍTEMS APLICABLES PARA LA EMPRESA DE TELECOMUNICACIONES DE PEREIRA (ETP): Suministro, transporte y colocación de adaptador terminal EMT  2"</v>
          </cell>
          <cell r="D461">
            <v>4426.9799999999996</v>
          </cell>
          <cell r="E461">
            <v>4426.9799999999996</v>
          </cell>
        </row>
        <row r="462">
          <cell r="A462">
            <v>461</v>
          </cell>
          <cell r="B462" t="str">
            <v>UN</v>
          </cell>
          <cell r="C462" t="str">
            <v>ÍTEMS APLICABLES PARA LA EMPRESA DE TELECOMUNICACIONES DE PEREIRA (ETP): Suministro, transporte y colocación de adaptador terminal PVC 1"</v>
          </cell>
          <cell r="D462">
            <v>2073.9</v>
          </cell>
          <cell r="E462">
            <v>2073.9</v>
          </cell>
        </row>
        <row r="463">
          <cell r="A463">
            <v>462</v>
          </cell>
          <cell r="B463" t="str">
            <v>ML</v>
          </cell>
          <cell r="C463" t="str">
            <v>ÍTEMS APLICABLES PARA LA EMPRESA DE TELECOMUNICACIONES DE PEREIRA (ETP): Suministro, transporte y colocación de canaleta metálica 100 x 40 con división</v>
          </cell>
          <cell r="D463">
            <v>34179.47</v>
          </cell>
          <cell r="E463">
            <v>34179.47</v>
          </cell>
        </row>
        <row r="464">
          <cell r="A464">
            <v>463</v>
          </cell>
          <cell r="B464" t="str">
            <v>ML</v>
          </cell>
          <cell r="C464" t="str">
            <v>ÍTEMS APLICABLES PARA LA EMPRESA DE TELECOMUNICACIONES DE PEREIRA (ETP): Suministro, transporte y colocación de canaleta plástica de 20 x 12 sin division</v>
          </cell>
          <cell r="D464">
            <v>7418.18</v>
          </cell>
          <cell r="E464">
            <v>7418.18</v>
          </cell>
        </row>
        <row r="465">
          <cell r="A465">
            <v>464</v>
          </cell>
          <cell r="B465" t="str">
            <v>ML</v>
          </cell>
          <cell r="C465" t="str">
            <v>ÍTEMS APLICABLES PARA LA EMPRESA DE TELECOMUNICACIONES DE PEREIRA (ETP): Suministro, transporte y colocación de canaleta plástica de 40 x 25 sin división</v>
          </cell>
          <cell r="D465">
            <v>8255.7199999999993</v>
          </cell>
          <cell r="E465">
            <v>8255.7199999999993</v>
          </cell>
        </row>
        <row r="466">
          <cell r="A466">
            <v>465</v>
          </cell>
          <cell r="B466" t="str">
            <v>ML</v>
          </cell>
          <cell r="C466" t="str">
            <v>ÍTEMS APLICABLES PARA LA EMPRESA DE TELECOMUNICACIONES DE PEREIRA (ETP): Suministro, transporte y colocación de canaleta Plástica Dexson 100x40 sin división</v>
          </cell>
          <cell r="D466">
            <v>17628.150000000001</v>
          </cell>
          <cell r="E466">
            <v>17628.150000000001</v>
          </cell>
        </row>
        <row r="467">
          <cell r="A467">
            <v>466</v>
          </cell>
          <cell r="B467" t="str">
            <v>UN</v>
          </cell>
          <cell r="C467" t="str">
            <v>ÍTEMS APLICABLES PARA LA EMPRESA DE TELECOMUNICACIONES DE PEREIRA (ETP): Suministro, transporte y colocación de unión  EMT 1"</v>
          </cell>
          <cell r="D467">
            <v>3469.79</v>
          </cell>
          <cell r="E467">
            <v>3469.79</v>
          </cell>
        </row>
        <row r="468">
          <cell r="A468">
            <v>467</v>
          </cell>
          <cell r="B468" t="str">
            <v>UN</v>
          </cell>
          <cell r="C468" t="str">
            <v>ÍTEMS APLICABLES PARA LA EMPRESA DE TELECOMUNICACIONES DE PEREIRA (ETP): Suministro, transporte y colocación de unión  EMT 1/2</v>
          </cell>
          <cell r="D468">
            <v>3390.03</v>
          </cell>
          <cell r="E468">
            <v>3390.03</v>
          </cell>
        </row>
        <row r="469">
          <cell r="A469">
            <v>468</v>
          </cell>
          <cell r="B469" t="str">
            <v>UN</v>
          </cell>
          <cell r="C469" t="str">
            <v>ÍTEMS APLICABLES PARA LA EMPRESA DE TELECOMUNICACIONES DE PEREIRA (ETP): Diseño cableado estructurado 1/2 pliego</v>
          </cell>
          <cell r="D469">
            <v>221508.52</v>
          </cell>
          <cell r="E469">
            <v>221508.52</v>
          </cell>
        </row>
        <row r="470">
          <cell r="A470">
            <v>469</v>
          </cell>
          <cell r="B470" t="str">
            <v>UN</v>
          </cell>
          <cell r="C470" t="str">
            <v>ÍTEMS APLICABLES PARA LA EMPRESA DE TELECOMUNICACIONES DE PEREIRA (ETP): Suministro, transporte y colocación de terminal EMT  2"</v>
          </cell>
          <cell r="D470">
            <v>4825.8100000000004</v>
          </cell>
          <cell r="E470">
            <v>4825.8100000000004</v>
          </cell>
        </row>
        <row r="471">
          <cell r="A471">
            <v>470</v>
          </cell>
          <cell r="B471" t="str">
            <v>ML</v>
          </cell>
          <cell r="C471" t="str">
            <v>ÍTEMS APLICABLES PARA LA EMPRESA DE TELECOMUNICACIONES DE PEREIRA (ETP): Suministro, transporte y colocación de tubería Conduit PVC 1"</v>
          </cell>
          <cell r="D471">
            <v>3988.27</v>
          </cell>
          <cell r="E471">
            <v>3988.27</v>
          </cell>
        </row>
        <row r="472">
          <cell r="A472">
            <v>471</v>
          </cell>
          <cell r="B472" t="str">
            <v>UN</v>
          </cell>
          <cell r="C472" t="str">
            <v>ÍTEMS APLICABLES PARA LA EMPRESA DE TELECOMUNICACIONES DE PEREIRA (ETP): Suministro transporte y colocación de silla para alojar borne de paso</v>
          </cell>
          <cell r="D472">
            <v>11924.93</v>
          </cell>
          <cell r="E472">
            <v>11924.93</v>
          </cell>
        </row>
        <row r="473">
          <cell r="A473">
            <v>472</v>
          </cell>
          <cell r="B473" t="str">
            <v>UN</v>
          </cell>
          <cell r="C473" t="str">
            <v>ÍTEMS APLICABLES PARA LA EMPRESA DE TELECOMUNICACIONES DE PEREIRA (ETP): Suministro transporte y colocación de Silla Metálica, con tornillo de ojo, en poste</v>
          </cell>
          <cell r="D473">
            <v>16312.02</v>
          </cell>
          <cell r="E473">
            <v>16312.02</v>
          </cell>
        </row>
        <row r="474">
          <cell r="A474">
            <v>473</v>
          </cell>
          <cell r="B474" t="str">
            <v>UN</v>
          </cell>
          <cell r="C474" t="str">
            <v>ÍTEMS APLICABLES PARA LA EMPRESA DE TELECOMUNICACIONES DE PEREIRA (ETP): Suministro transporte y colocación de borne o brida tipo Jumbo para cable mensajero</v>
          </cell>
          <cell r="D474">
            <v>8814.08</v>
          </cell>
          <cell r="E474">
            <v>8814.08</v>
          </cell>
        </row>
        <row r="475">
          <cell r="A475">
            <v>474</v>
          </cell>
          <cell r="B475" t="str">
            <v>UN</v>
          </cell>
          <cell r="C475" t="str">
            <v>ÍTEMS APLICABLES PARA LA EMPRESA DE TELECOMUNICACIONES DE PEREIRA (ETP): Suministro, transporte y colocación de unión EMT 3/4"</v>
          </cell>
          <cell r="D475">
            <v>4626.3900000000003</v>
          </cell>
          <cell r="E475">
            <v>4626.3900000000003</v>
          </cell>
        </row>
        <row r="476">
          <cell r="A476">
            <v>475</v>
          </cell>
          <cell r="B476" t="str">
            <v>GLOBAL</v>
          </cell>
          <cell r="C476" t="str">
            <v xml:space="preserve">ÍTEMS APLICABLES PARA LA EMPRESA DE TELECOMUNICACIONES DE PEREIRA (ETP): Elaboración de presupuesto para construcción de puntos de cableado estructurado para soluciones que contengan entre 6 y 20 puntos. </v>
          </cell>
          <cell r="D476">
            <v>338484.47</v>
          </cell>
          <cell r="E476">
            <v>338484.47</v>
          </cell>
        </row>
        <row r="477">
          <cell r="A477">
            <v>476</v>
          </cell>
          <cell r="B477" t="str">
            <v>GLOBAL</v>
          </cell>
          <cell r="C477" t="str">
            <v xml:space="preserve">ÍTEMS APLICABLES PARA LA EMPRESA DE TELECOMUNICACIONES DE PEREIRA (ETP): Elaboración de presupuesto para construcción de puntos de cableado estructurado para soluciones que contengan entre 21 y 30 puntos. </v>
          </cell>
          <cell r="D477">
            <v>559314.98</v>
          </cell>
          <cell r="E477">
            <v>559314.98</v>
          </cell>
        </row>
        <row r="478">
          <cell r="A478">
            <v>477</v>
          </cell>
          <cell r="B478" t="str">
            <v>GLOBAL</v>
          </cell>
          <cell r="C478" t="str">
            <v>ÍTEMS APLICABLES PARA LA EMPRESA DE TELECOMUNICACIONES DE PEREIRA (ETP): Elaboración de presupuesto para construcción de puntos de cableado estructurado para soluciones que contengan entre 31 y 40 puntos.</v>
          </cell>
          <cell r="D478">
            <v>927432.31</v>
          </cell>
          <cell r="E478">
            <v>927432.31</v>
          </cell>
        </row>
        <row r="479">
          <cell r="A479">
            <v>478</v>
          </cell>
          <cell r="B479" t="str">
            <v>Par</v>
          </cell>
          <cell r="C479" t="str">
            <v xml:space="preserve">ÍTEMS APLICABLES PARA LA EMPRESA DE TELECOMUNICACIONES DE PEREIRA (ETP): Elaboración censo de distritos por par, incluye el primario y el secundario </v>
          </cell>
          <cell r="D479">
            <v>917.3</v>
          </cell>
          <cell r="E479">
            <v>917.3</v>
          </cell>
        </row>
        <row r="480">
          <cell r="A480">
            <v>479</v>
          </cell>
          <cell r="B480" t="str">
            <v>Par</v>
          </cell>
          <cell r="C480" t="str">
            <v xml:space="preserve">ÍTEMS APLICABLES PARA LA EMPRESA DE TELECOMUNICACIONES DE PEREIRA (ETP): Elaboración censo de distribuidores por numero en la horizontal </v>
          </cell>
          <cell r="D480">
            <v>957.18</v>
          </cell>
          <cell r="E480">
            <v>957.18</v>
          </cell>
        </row>
        <row r="481">
          <cell r="A481">
            <v>480</v>
          </cell>
          <cell r="B481" t="str">
            <v>Par</v>
          </cell>
          <cell r="C481" t="str">
            <v xml:space="preserve">ÍTEMS APLICABLES PARA LA EMPRESA DE TELECOMUNICACIONES DE PEREIRA (ETP): Elaboración censo de distribuidores por par, en la   vertical </v>
          </cell>
          <cell r="D481">
            <v>917.3</v>
          </cell>
          <cell r="E481">
            <v>917.3</v>
          </cell>
        </row>
        <row r="482">
          <cell r="A482">
            <v>481</v>
          </cell>
          <cell r="B482" t="str">
            <v>UN</v>
          </cell>
          <cell r="C482" t="str">
            <v>ÍTEMS APLICABLES PARA LA EMPRESA DE TELECOMUNICACIONES DE PEREIRA (ETP): Transporte y colocación y armada bloque de uso interno de   20   pares desplazamiento de aislamiento. aseguramiento al fondo de madera con portaregleta.  Incluye colocacion de tornillos.</v>
          </cell>
          <cell r="D482">
            <v>29592.959999999999</v>
          </cell>
          <cell r="E482">
            <v>29592.959999999999</v>
          </cell>
        </row>
        <row r="483">
          <cell r="A483">
            <v>482</v>
          </cell>
          <cell r="B483" t="str">
            <v>UN</v>
          </cell>
          <cell r="C483" t="str">
            <v>ÍTEMS APLICABLES PARA LA EMPRESA DE TELECOMUNICACIONES DE PEREIRA (ETP): Transporte y colocación y armada bloque de uso interno de   30   pares desplazamiento de aislamiento, aseguramiento al fondo de madera con portaregleta.  Incluye colocacion de tornillos.</v>
          </cell>
          <cell r="D483">
            <v>30909.09</v>
          </cell>
          <cell r="E483">
            <v>30909.09</v>
          </cell>
        </row>
        <row r="484">
          <cell r="A484">
            <v>483</v>
          </cell>
          <cell r="B484" t="str">
            <v>ML</v>
          </cell>
          <cell r="C484" t="str">
            <v>ÍTEMS APLICABLES PARA LA EMPRESA DE TELECOMUNICACIONES DE PEREIRA (ETP): TRANSPORTE Y COLOCACIÓN DE LOS SIGUIENTES CABLES CANALIZADOS : Cable coaxial 0.540 y 0.715</v>
          </cell>
          <cell r="D484">
            <v>957.18</v>
          </cell>
          <cell r="E484">
            <v>957.18</v>
          </cell>
        </row>
        <row r="485">
          <cell r="A485">
            <v>484</v>
          </cell>
          <cell r="B485" t="str">
            <v>ML</v>
          </cell>
          <cell r="C485" t="str">
            <v>ÍTEMS APLICABLES PARA LA EMPRESA DE TELECOMUNICACIONES DE PEREIRA (ETP): Transporte y colocación de cable aéreo en postería coaxial 0.540 y 0.715 autosoportado</v>
          </cell>
          <cell r="D485">
            <v>1116.72</v>
          </cell>
          <cell r="E485">
            <v>1116.72</v>
          </cell>
        </row>
        <row r="486">
          <cell r="A486">
            <v>485</v>
          </cell>
          <cell r="B486" t="str">
            <v>UN</v>
          </cell>
          <cell r="C486" t="str">
            <v>ÍTEMS APLICABLES PARA LA EMPRESA DE TELECOMUNICACIONES DE PEREIRA (ETP): Transporte, colocación y conexión a la red de fuente de poder de 90 voltios VAC con respaldo en postería ó anclaje indoor,  módulo inversor, tarjeta de monitoreo-baterias  incluido herraje de seguridad</v>
          </cell>
          <cell r="D486">
            <v>185494.44</v>
          </cell>
          <cell r="E486">
            <v>185494.44</v>
          </cell>
        </row>
        <row r="487">
          <cell r="A487">
            <v>486</v>
          </cell>
          <cell r="B487" t="str">
            <v>UN</v>
          </cell>
          <cell r="C487" t="str">
            <v>ÍTEMS APLICABLES PARA LA EMPRESA DE TELECOMUNICACIONES DE PEREIRA (ETP): Suministro de anillo o collarín galvanizado, una (1) salida</v>
          </cell>
          <cell r="D487">
            <v>13440.47</v>
          </cell>
          <cell r="E487">
            <v>13440.47</v>
          </cell>
        </row>
        <row r="488">
          <cell r="A488">
            <v>487</v>
          </cell>
          <cell r="B488" t="str">
            <v>UN</v>
          </cell>
          <cell r="C488" t="str">
            <v>Pago horas extras</v>
          </cell>
          <cell r="D488">
            <v>1</v>
          </cell>
          <cell r="E488">
            <v>1</v>
          </cell>
        </row>
        <row r="489">
          <cell r="A489">
            <v>488</v>
          </cell>
          <cell r="B489" t="str">
            <v>UN</v>
          </cell>
          <cell r="C489" t="str">
            <v>Reconocimiento recursos inactivos</v>
          </cell>
          <cell r="D489">
            <v>1</v>
          </cell>
          <cell r="E489">
            <v>1</v>
          </cell>
        </row>
        <row r="490">
          <cell r="A490">
            <v>489</v>
          </cell>
          <cell r="B490" t="str">
            <v>UN</v>
          </cell>
          <cell r="C490" t="str">
            <v>Reconocimiento actividad ejecución ocasional</v>
          </cell>
          <cell r="D490">
            <v>1</v>
          </cell>
          <cell r="E490">
            <v>1</v>
          </cell>
        </row>
        <row r="491">
          <cell r="A491">
            <v>490</v>
          </cell>
          <cell r="B491" t="str">
            <v>UN</v>
          </cell>
          <cell r="C491" t="str">
            <v>Construcción de:  caja de 20 x 20 en Anden o Zona verde</v>
          </cell>
          <cell r="D491">
            <v>157696.20000000001</v>
          </cell>
          <cell r="E491">
            <v>157696.20000000001</v>
          </cell>
        </row>
        <row r="492">
          <cell r="A492">
            <v>491</v>
          </cell>
          <cell r="B492" t="str">
            <v>UN</v>
          </cell>
          <cell r="C492" t="str">
            <v>STC Boquillas terminales PVC de 1/2" A 1 1/2"</v>
          </cell>
          <cell r="D492">
            <v>3549.56</v>
          </cell>
          <cell r="E492">
            <v>3549.56</v>
          </cell>
        </row>
        <row r="493">
          <cell r="A493">
            <v>492</v>
          </cell>
          <cell r="B493" t="str">
            <v>UN</v>
          </cell>
          <cell r="C493" t="str">
            <v>PERFORACIÓN LAMINA METALICA EN CAJAS DE PASO EXISTENTES.</v>
          </cell>
          <cell r="D493">
            <v>23809.97</v>
          </cell>
          <cell r="E493">
            <v>23809.97</v>
          </cell>
        </row>
        <row r="494">
          <cell r="A494">
            <v>493</v>
          </cell>
          <cell r="B494" t="str">
            <v>HORA</v>
          </cell>
          <cell r="C494" t="str">
            <v>PARADA DE ASCENSOR</v>
          </cell>
          <cell r="D494">
            <v>53482.7</v>
          </cell>
          <cell r="E494">
            <v>53482.7</v>
          </cell>
        </row>
        <row r="495">
          <cell r="A495">
            <v>494</v>
          </cell>
          <cell r="B495" t="str">
            <v>ML</v>
          </cell>
          <cell r="C495" t="str">
            <v>STC de Coraza plastica de 1/2" A 1 1/2"</v>
          </cell>
          <cell r="D495">
            <v>2751.91</v>
          </cell>
          <cell r="E495">
            <v>2751.91</v>
          </cell>
        </row>
        <row r="496">
          <cell r="A496">
            <v>495</v>
          </cell>
          <cell r="B496" t="str">
            <v>ML</v>
          </cell>
          <cell r="C496" t="str">
            <v>STC de Coraza plastica de 2" A 3"</v>
          </cell>
          <cell r="D496">
            <v>4825.8100000000004</v>
          </cell>
          <cell r="E496">
            <v>4825.8100000000004</v>
          </cell>
        </row>
        <row r="497">
          <cell r="A497">
            <v>496</v>
          </cell>
          <cell r="B497" t="str">
            <v>M2</v>
          </cell>
          <cell r="C497" t="str">
            <v xml:space="preserve">SUMINISTRO TRANSPORTE Y COLOCACION DE PINTURA EN CAJAS METALICAS, TUBERIA, CANASTILLAS O CANALETAS </v>
          </cell>
          <cell r="D497">
            <v>7737.24</v>
          </cell>
          <cell r="E497">
            <v>7737.24</v>
          </cell>
        </row>
        <row r="498">
          <cell r="A498">
            <v>497</v>
          </cell>
          <cell r="B498" t="str">
            <v>ML</v>
          </cell>
          <cell r="C498" t="str">
            <v>RECUBRIMIENTO DE TUBERIA DE 1 1/2" a 2" EN CONCRETO</v>
          </cell>
          <cell r="D498">
            <v>9332.5499999999993</v>
          </cell>
          <cell r="E498">
            <v>9332.5499999999993</v>
          </cell>
        </row>
        <row r="499">
          <cell r="A499">
            <v>498</v>
          </cell>
          <cell r="B499" t="str">
            <v>ML</v>
          </cell>
          <cell r="C499" t="str">
            <v>STC Cable mensajero ENCAUCHETADO en acero galvanizado de 1/4 de pulgada en postería</v>
          </cell>
          <cell r="D499">
            <v>5184.75</v>
          </cell>
          <cell r="E499">
            <v>5184.75</v>
          </cell>
        </row>
        <row r="500">
          <cell r="A500">
            <v>499</v>
          </cell>
          <cell r="B500" t="str">
            <v>ML</v>
          </cell>
          <cell r="C500" t="str">
            <v>STC de tubería PVC de  1/2" A 1 1/2"</v>
          </cell>
          <cell r="D500">
            <v>11605.87</v>
          </cell>
          <cell r="E500">
            <v>11605.87</v>
          </cell>
        </row>
        <row r="501">
          <cell r="A501">
            <v>500</v>
          </cell>
          <cell r="B501" t="str">
            <v>UN</v>
          </cell>
          <cell r="C501" t="str">
            <v>STC DE CODO PVC 45 o 90 grados de de  1/2" A 2"</v>
          </cell>
          <cell r="D501">
            <v>8175.95</v>
          </cell>
          <cell r="E501">
            <v>8175.95</v>
          </cell>
        </row>
        <row r="502">
          <cell r="A502">
            <v>501</v>
          </cell>
          <cell r="B502" t="str">
            <v>UN</v>
          </cell>
          <cell r="C502" t="str">
            <v>RETIRO DE GABINETE</v>
          </cell>
          <cell r="D502">
            <v>2392.96</v>
          </cell>
          <cell r="E502">
            <v>2392.96</v>
          </cell>
        </row>
        <row r="503">
          <cell r="A503">
            <v>502</v>
          </cell>
          <cell r="B503" t="str">
            <v>UN</v>
          </cell>
          <cell r="C503" t="str">
            <v>RETIRO DE TUBERIA O CANALETA</v>
          </cell>
          <cell r="D503">
            <v>2273.31</v>
          </cell>
          <cell r="E503">
            <v>2273.31</v>
          </cell>
        </row>
        <row r="504">
          <cell r="A504">
            <v>503</v>
          </cell>
          <cell r="B504" t="str">
            <v>UN</v>
          </cell>
          <cell r="C504" t="str">
            <v>CERRAMIENTO DE FUENTE</v>
          </cell>
          <cell r="D504">
            <v>1147664.58</v>
          </cell>
          <cell r="E504">
            <v>1147664.58</v>
          </cell>
        </row>
        <row r="505">
          <cell r="A505">
            <v>504</v>
          </cell>
          <cell r="B505" t="str">
            <v>UN</v>
          </cell>
          <cell r="C505" t="str">
            <v>Suministro Candado de seguridad para boca de tap</v>
          </cell>
          <cell r="D505">
            <v>1036.95</v>
          </cell>
          <cell r="E505">
            <v>1036.95</v>
          </cell>
        </row>
        <row r="506">
          <cell r="A506">
            <v>505</v>
          </cell>
          <cell r="B506" t="str">
            <v>UN</v>
          </cell>
          <cell r="C506" t="str">
            <v xml:space="preserve">Demolición de caja existente </v>
          </cell>
          <cell r="D506">
            <v>201447.52</v>
          </cell>
          <cell r="E506">
            <v>201447.52</v>
          </cell>
        </row>
        <row r="507">
          <cell r="A507">
            <v>506</v>
          </cell>
          <cell r="B507" t="str">
            <v>ML</v>
          </cell>
          <cell r="C507" t="str">
            <v>Canalización  en pavimento flexible   1 DUCTO PVC 2 PULGADAS</v>
          </cell>
          <cell r="D507">
            <v>51807.63</v>
          </cell>
          <cell r="E507">
            <v>51807.63</v>
          </cell>
        </row>
        <row r="508">
          <cell r="A508">
            <v>507</v>
          </cell>
          <cell r="B508" t="str">
            <v>ML</v>
          </cell>
          <cell r="C508" t="str">
            <v>Canalización  en pavimento rigido  1 DUCTO PVC 2 PULGADAS</v>
          </cell>
          <cell r="D508">
            <v>52126.69</v>
          </cell>
          <cell r="E508">
            <v>52126.69</v>
          </cell>
        </row>
        <row r="509">
          <cell r="A509">
            <v>508</v>
          </cell>
          <cell r="B509" t="str">
            <v>ML</v>
          </cell>
          <cell r="C509" t="str">
            <v>Canalización en Anden en concreto   1 DUCTO 2 PULGADAS</v>
          </cell>
          <cell r="D509">
            <v>43551.91</v>
          </cell>
          <cell r="E509">
            <v>43551.91</v>
          </cell>
        </row>
        <row r="510">
          <cell r="A510">
            <v>509</v>
          </cell>
          <cell r="B510" t="str">
            <v>ML</v>
          </cell>
          <cell r="C510" t="str">
            <v>Canalización en Anden e en arenon,grano, granito,  vitrificado, reatal de marmol  y otras superficie    1 DUCTO 2 PULGADAS</v>
          </cell>
          <cell r="D510">
            <v>60581.82</v>
          </cell>
          <cell r="E510">
            <v>60581.82</v>
          </cell>
        </row>
        <row r="511">
          <cell r="A511">
            <v>510</v>
          </cell>
          <cell r="B511" t="str">
            <v>ML</v>
          </cell>
          <cell r="C511" t="str">
            <v>Canalización en Anden Adoquin  1 DUCTO 2 PULGADAS</v>
          </cell>
          <cell r="D511">
            <v>28356.6</v>
          </cell>
          <cell r="E511">
            <v>28356.6</v>
          </cell>
        </row>
        <row r="512">
          <cell r="A512">
            <v>511</v>
          </cell>
          <cell r="B512" t="str">
            <v>ML</v>
          </cell>
          <cell r="C512" t="str">
            <v>Canalización en Zona verde  1 DUCTO 2 PULGADAS</v>
          </cell>
          <cell r="D512">
            <v>17229.330000000002</v>
          </cell>
          <cell r="E512">
            <v>17229.330000000002</v>
          </cell>
        </row>
        <row r="513">
          <cell r="A513">
            <v>512</v>
          </cell>
          <cell r="B513" t="str">
            <v>ML</v>
          </cell>
          <cell r="C513" t="str">
            <v>Canalización  a nivel de base  granular 1 DUCTO 2 PULGADAS</v>
          </cell>
          <cell r="D513">
            <v>23610.560000000001</v>
          </cell>
          <cell r="E513">
            <v>23610.560000000001</v>
          </cell>
        </row>
        <row r="514">
          <cell r="A514">
            <v>513</v>
          </cell>
          <cell r="B514" t="str">
            <v>ML</v>
          </cell>
          <cell r="C514" t="str">
            <v>Canalización  en pavimento flexible   2 DUCTOS PVC 2 PULGADAS</v>
          </cell>
          <cell r="D514">
            <v>75338.42</v>
          </cell>
          <cell r="E514">
            <v>75338.42</v>
          </cell>
        </row>
        <row r="515">
          <cell r="A515">
            <v>514</v>
          </cell>
          <cell r="B515" t="str">
            <v>ML</v>
          </cell>
          <cell r="C515" t="str">
            <v>Canalización  en pavimento rigido  2 DUCTOS PVC 2 PULGADAS</v>
          </cell>
          <cell r="D515">
            <v>70153.67</v>
          </cell>
          <cell r="E515">
            <v>70153.67</v>
          </cell>
        </row>
        <row r="516">
          <cell r="A516">
            <v>515</v>
          </cell>
          <cell r="B516" t="str">
            <v>ML</v>
          </cell>
          <cell r="C516" t="str">
            <v>Canalización en Anden en concreto  2 DUCTOS 2 PULGADAS</v>
          </cell>
          <cell r="D516">
            <v>39683.29</v>
          </cell>
          <cell r="E516">
            <v>39683.29</v>
          </cell>
        </row>
        <row r="517">
          <cell r="A517">
            <v>516</v>
          </cell>
          <cell r="B517" t="str">
            <v>ML</v>
          </cell>
          <cell r="C517" t="str">
            <v>Canalización en Anden e en arenon,grano, granito,  vitrificado, retal de marmol  y otras superficie  2 DUCTOS 2 PULGADAS</v>
          </cell>
          <cell r="D517">
            <v>78608.800000000003</v>
          </cell>
          <cell r="E517">
            <v>78608.800000000003</v>
          </cell>
        </row>
        <row r="518">
          <cell r="A518">
            <v>517</v>
          </cell>
          <cell r="B518" t="str">
            <v>ML</v>
          </cell>
          <cell r="C518" t="str">
            <v>Canalización en Anden Adoquin  2 DUCTOS 2 PULGADAS</v>
          </cell>
          <cell r="D518">
            <v>42594.720000000001</v>
          </cell>
          <cell r="E518">
            <v>42594.720000000001</v>
          </cell>
        </row>
        <row r="519">
          <cell r="A519">
            <v>518</v>
          </cell>
          <cell r="B519" t="str">
            <v>ML</v>
          </cell>
          <cell r="C519" t="str">
            <v>Canalización en Zona verde 2 DUCTOS 2 PULGADAS</v>
          </cell>
          <cell r="D519">
            <v>28675.66</v>
          </cell>
          <cell r="E519">
            <v>28675.66</v>
          </cell>
        </row>
        <row r="520">
          <cell r="A520">
            <v>519</v>
          </cell>
          <cell r="B520" t="str">
            <v>ML</v>
          </cell>
          <cell r="C520" t="str">
            <v>Canalización  a nivel de base  granular 2 DUCTOS 2 PULGADAS</v>
          </cell>
          <cell r="D520">
            <v>36652.199999999997</v>
          </cell>
          <cell r="E520">
            <v>36652.199999999997</v>
          </cell>
        </row>
        <row r="521">
          <cell r="A521">
            <v>520</v>
          </cell>
          <cell r="B521" t="str">
            <v>ML</v>
          </cell>
          <cell r="C521" t="str">
            <v xml:space="preserve">METRO LINEAL DE CANALIZACION VIA  PAVIMENTO FLEXIBLE 3 DUCTOS 3 PULGADAS ITEM PATRON </v>
          </cell>
          <cell r="D521">
            <v>197211.73</v>
          </cell>
          <cell r="E521">
            <v>203209.60000000001</v>
          </cell>
        </row>
        <row r="522">
          <cell r="A522">
            <v>521</v>
          </cell>
          <cell r="B522" t="str">
            <v>ML</v>
          </cell>
          <cell r="C522" t="str">
            <v xml:space="preserve">Canalización  en pavimento flexible   3 DUCTOS PVC 2 PULGADAS </v>
          </cell>
          <cell r="D522">
            <v>88659.24</v>
          </cell>
          <cell r="E522">
            <v>88659.24</v>
          </cell>
        </row>
        <row r="523">
          <cell r="A523">
            <v>522</v>
          </cell>
          <cell r="B523" t="str">
            <v>ML</v>
          </cell>
          <cell r="C523" t="str">
            <v xml:space="preserve">Canalización  en pavimento rigido  3 DUCTOS PVC 2 PULGADAS </v>
          </cell>
          <cell r="D523">
            <v>79685.63</v>
          </cell>
          <cell r="E523">
            <v>79685.63</v>
          </cell>
        </row>
        <row r="524">
          <cell r="A524">
            <v>523</v>
          </cell>
          <cell r="B524" t="str">
            <v>ML</v>
          </cell>
          <cell r="C524" t="str">
            <v>Canalización en Anden en concreto 3 DUCTOS 2 PULGADAS</v>
          </cell>
          <cell r="D524">
            <v>66923.17</v>
          </cell>
          <cell r="E524">
            <v>66923.17</v>
          </cell>
        </row>
        <row r="525">
          <cell r="A525">
            <v>524</v>
          </cell>
          <cell r="B525" t="str">
            <v>ML</v>
          </cell>
          <cell r="C525" t="str">
            <v>Canalización en Anden e en arenon,grano, granito,  vitrificado, retal de marmol  y otras superficie 3 DUCTOS 2 PULGADAS</v>
          </cell>
          <cell r="D525">
            <v>88180.65</v>
          </cell>
          <cell r="E525">
            <v>88180.65</v>
          </cell>
        </row>
        <row r="526">
          <cell r="A526">
            <v>525</v>
          </cell>
          <cell r="B526" t="str">
            <v>ML</v>
          </cell>
          <cell r="C526" t="str">
            <v>Canalización en Anden Adoquin  3 DUCTOS 2 PULGADAS</v>
          </cell>
          <cell r="D526">
            <v>52086.81</v>
          </cell>
          <cell r="E526">
            <v>52086.81</v>
          </cell>
        </row>
        <row r="527">
          <cell r="A527">
            <v>526</v>
          </cell>
          <cell r="B527" t="str">
            <v>ML</v>
          </cell>
          <cell r="C527" t="str">
            <v>Canalización en Zona verde 3 DUCTOS 2 PULGADAS</v>
          </cell>
          <cell r="D527">
            <v>38207.629999999997</v>
          </cell>
          <cell r="E527">
            <v>38207.629999999997</v>
          </cell>
        </row>
        <row r="528">
          <cell r="A528">
            <v>527</v>
          </cell>
          <cell r="B528" t="str">
            <v>ML</v>
          </cell>
          <cell r="C528" t="str">
            <v>Canalización  a nivel de base  granular 3 DUCTOS 2 PULGADAS</v>
          </cell>
          <cell r="D528">
            <v>46184.17</v>
          </cell>
          <cell r="E528">
            <v>46184.17</v>
          </cell>
        </row>
        <row r="529">
          <cell r="A529">
            <v>528</v>
          </cell>
          <cell r="B529" t="str">
            <v>ML</v>
          </cell>
          <cell r="C529" t="str">
            <v xml:space="preserve">Canalización  en pavimento flexible   1 DUCTO PVC 3 PULGADAS </v>
          </cell>
          <cell r="D529">
            <v>78369.509999999995</v>
          </cell>
          <cell r="E529">
            <v>78369.509999999995</v>
          </cell>
        </row>
        <row r="530">
          <cell r="A530">
            <v>529</v>
          </cell>
          <cell r="B530" t="str">
            <v>ML</v>
          </cell>
          <cell r="C530" t="str">
            <v xml:space="preserve">Canalización  en pavimento rigido 1 DUCTO PVC 3 PULGADAS </v>
          </cell>
          <cell r="D530">
            <v>55556.6</v>
          </cell>
          <cell r="E530">
            <v>55556.6</v>
          </cell>
        </row>
        <row r="531">
          <cell r="A531">
            <v>530</v>
          </cell>
          <cell r="B531" t="str">
            <v>ML</v>
          </cell>
          <cell r="C531" t="str">
            <v>Canalización en Anden en concreto 1 DUCTOS 3 PULGADAS</v>
          </cell>
          <cell r="D531">
            <v>46862.17</v>
          </cell>
          <cell r="E531">
            <v>46862.17</v>
          </cell>
        </row>
        <row r="532">
          <cell r="A532">
            <v>531</v>
          </cell>
          <cell r="B532" t="str">
            <v>ML</v>
          </cell>
          <cell r="C532" t="str">
            <v>Canalización en Anden e en arenon,grano, granito,  vitrificado, retal de marmol  y otras superficie 1 DUCTO 3 PULGADAS</v>
          </cell>
          <cell r="D532">
            <v>63852.2</v>
          </cell>
          <cell r="E532">
            <v>63852.2</v>
          </cell>
        </row>
        <row r="533">
          <cell r="A533">
            <v>532</v>
          </cell>
          <cell r="B533" t="str">
            <v>ML</v>
          </cell>
          <cell r="C533" t="str">
            <v>Canalización en Anden Adoquin  1 DUCTO 3 PULGADAS</v>
          </cell>
          <cell r="D533">
            <v>31626.98</v>
          </cell>
          <cell r="E533">
            <v>31626.98</v>
          </cell>
        </row>
        <row r="534">
          <cell r="A534">
            <v>533</v>
          </cell>
          <cell r="B534" t="str">
            <v>ML</v>
          </cell>
          <cell r="C534" t="str">
            <v>Canalización en Zona verde 1 DUCTO 3 PULGADAS</v>
          </cell>
          <cell r="D534">
            <v>21177.71</v>
          </cell>
          <cell r="E534">
            <v>21177.71</v>
          </cell>
        </row>
        <row r="535">
          <cell r="A535">
            <v>534</v>
          </cell>
          <cell r="B535" t="str">
            <v>ML</v>
          </cell>
          <cell r="C535" t="str">
            <v>Canalización  a nivel de base  granular 1 DUCTO 3 PULGADAS</v>
          </cell>
          <cell r="D535">
            <v>26761.29</v>
          </cell>
          <cell r="E535">
            <v>26761.29</v>
          </cell>
        </row>
        <row r="536">
          <cell r="A536">
            <v>535</v>
          </cell>
          <cell r="B536" t="str">
            <v>ML</v>
          </cell>
          <cell r="C536" t="str">
            <v xml:space="preserve">Canalización  en pavimento flexible   2 DUCTOS PVC 3 PULGADAS </v>
          </cell>
          <cell r="D536">
            <v>75976.539999999994</v>
          </cell>
          <cell r="E536">
            <v>75976.539999999994</v>
          </cell>
        </row>
        <row r="537">
          <cell r="A537">
            <v>536</v>
          </cell>
          <cell r="B537" t="str">
            <v>ML</v>
          </cell>
          <cell r="C537" t="str">
            <v xml:space="preserve">Canalización  en pavimento rigido 2 DUCTOS PVC 3 PULGADAS </v>
          </cell>
          <cell r="D537">
            <v>76534.899999999994</v>
          </cell>
          <cell r="E537">
            <v>76534.899999999994</v>
          </cell>
        </row>
        <row r="538">
          <cell r="A538">
            <v>537</v>
          </cell>
          <cell r="B538" t="str">
            <v>ML</v>
          </cell>
          <cell r="C538" t="str">
            <v>Canalización en Anden en concreto 2 DUCTOS 3 PULGADAS</v>
          </cell>
          <cell r="D538">
            <v>45904.99</v>
          </cell>
          <cell r="E538">
            <v>45904.99</v>
          </cell>
        </row>
        <row r="539">
          <cell r="A539">
            <v>538</v>
          </cell>
          <cell r="B539" t="str">
            <v>ML</v>
          </cell>
          <cell r="C539" t="str">
            <v>Canalización en Anden e en arenon,grano, granito,  vitrificado, retal de marmol  y otras superficie 2 DUCTOS 3 PULGADAS</v>
          </cell>
          <cell r="D539">
            <v>84870.39</v>
          </cell>
          <cell r="E539">
            <v>84870.39</v>
          </cell>
        </row>
        <row r="540">
          <cell r="A540">
            <v>539</v>
          </cell>
          <cell r="B540" t="str">
            <v>ML</v>
          </cell>
          <cell r="C540" t="str">
            <v>Canalización en Anden Adoquin  2 DUCTOS 3 PULGADAS</v>
          </cell>
          <cell r="D540">
            <v>48816.42</v>
          </cell>
          <cell r="E540">
            <v>48816.42</v>
          </cell>
        </row>
        <row r="541">
          <cell r="A541">
            <v>540</v>
          </cell>
          <cell r="B541" t="str">
            <v>ML</v>
          </cell>
          <cell r="C541" t="str">
            <v>Canalización en Zona verde 2 DUCTOS 3 PULGADAS</v>
          </cell>
          <cell r="D541">
            <v>34937.25</v>
          </cell>
          <cell r="E541">
            <v>34937.25</v>
          </cell>
        </row>
        <row r="542">
          <cell r="A542">
            <v>541</v>
          </cell>
          <cell r="B542" t="str">
            <v>ML</v>
          </cell>
          <cell r="C542" t="str">
            <v>Canalización  a nivel de base  granular 2 DUCTOS 3 PULGADAS</v>
          </cell>
          <cell r="D542">
            <v>42674.49</v>
          </cell>
          <cell r="E542">
            <v>42674.49</v>
          </cell>
        </row>
        <row r="543">
          <cell r="A543">
            <v>542</v>
          </cell>
          <cell r="B543" t="str">
            <v>ML</v>
          </cell>
          <cell r="C543" t="str">
            <v xml:space="preserve">Canalización  en pavimento rigido 3 DUCTOS PVC 3 PULGADAS </v>
          </cell>
          <cell r="D543">
            <v>88858.66</v>
          </cell>
          <cell r="E543">
            <v>88858.66</v>
          </cell>
        </row>
        <row r="544">
          <cell r="A544">
            <v>543</v>
          </cell>
          <cell r="B544" t="str">
            <v>ML</v>
          </cell>
          <cell r="C544" t="str">
            <v>Canalización en Anden en concreto 3 DUCTOS 3 PULGADAS</v>
          </cell>
          <cell r="D544">
            <v>80403.520000000004</v>
          </cell>
          <cell r="E544">
            <v>80403.520000000004</v>
          </cell>
        </row>
        <row r="545">
          <cell r="A545">
            <v>544</v>
          </cell>
          <cell r="B545" t="str">
            <v>ML</v>
          </cell>
          <cell r="C545" t="str">
            <v>Canalización en Anden  en arenon,grano, granito,  vitrificado, retal de marmol  y otras superficie 3 DUCTOS 3 PULGADAS</v>
          </cell>
          <cell r="D545">
            <v>105928.45</v>
          </cell>
          <cell r="E545">
            <v>105928.45</v>
          </cell>
        </row>
        <row r="546">
          <cell r="A546">
            <v>545</v>
          </cell>
          <cell r="B546" t="str">
            <v>ML</v>
          </cell>
          <cell r="C546" t="str">
            <v>Canalización en Anden Adoquin  3 DUCTOS 3 PULGADAS</v>
          </cell>
          <cell r="D546">
            <v>71748.98</v>
          </cell>
          <cell r="E546">
            <v>71748.98</v>
          </cell>
        </row>
        <row r="547">
          <cell r="A547">
            <v>546</v>
          </cell>
          <cell r="B547" t="str">
            <v>ML</v>
          </cell>
          <cell r="C547" t="str">
            <v>Canalización en Zona verde 3 DUCTOS 3 PULGADAS</v>
          </cell>
          <cell r="D547">
            <v>50930.21</v>
          </cell>
          <cell r="E547">
            <v>50930.21</v>
          </cell>
        </row>
        <row r="548">
          <cell r="A548">
            <v>547</v>
          </cell>
          <cell r="B548" t="str">
            <v>ML</v>
          </cell>
          <cell r="C548" t="str">
            <v>Canalización  a nivel de base  granular 3 DUCTOS 3 PULGADAS</v>
          </cell>
          <cell r="D548">
            <v>58866.87</v>
          </cell>
          <cell r="E548">
            <v>58866.87</v>
          </cell>
        </row>
        <row r="549">
          <cell r="A549">
            <v>548</v>
          </cell>
          <cell r="B549" t="str">
            <v>ML</v>
          </cell>
          <cell r="C549" t="str">
            <v xml:space="preserve">Canalización  en pavimento flexible   4 DUCTOS PVC 3 PULGADAS </v>
          </cell>
          <cell r="D549">
            <v>129858.07</v>
          </cell>
          <cell r="E549">
            <v>129858.07</v>
          </cell>
        </row>
        <row r="550">
          <cell r="A550">
            <v>549</v>
          </cell>
          <cell r="B550" t="str">
            <v>ML</v>
          </cell>
          <cell r="C550" t="str">
            <v xml:space="preserve">Canalización  en pavimento rigido 4 DUCTOS PVC 3 PULGADAS </v>
          </cell>
          <cell r="D550">
            <v>121323.17</v>
          </cell>
          <cell r="E550">
            <v>121323.17</v>
          </cell>
        </row>
        <row r="551">
          <cell r="A551">
            <v>550</v>
          </cell>
          <cell r="B551" t="str">
            <v>ML</v>
          </cell>
          <cell r="C551" t="str">
            <v>Canalización en Anden en concreto 4 DUCTOS 3 PULGADAS</v>
          </cell>
          <cell r="D551">
            <v>94641.65</v>
          </cell>
          <cell r="E551">
            <v>94641.65</v>
          </cell>
        </row>
        <row r="552">
          <cell r="A552">
            <v>551</v>
          </cell>
          <cell r="B552" t="str">
            <v>ML</v>
          </cell>
          <cell r="C552" t="str">
            <v>Canalización en Anden e en arenon,grano, granito,  vitrificado, retal de marmol  y otras superficie 4 DUCTOS 3 PULGADAS</v>
          </cell>
          <cell r="D552">
            <v>120126.69</v>
          </cell>
          <cell r="E552">
            <v>120126.69</v>
          </cell>
        </row>
        <row r="553">
          <cell r="A553">
            <v>552</v>
          </cell>
          <cell r="B553" t="str">
            <v>ML</v>
          </cell>
          <cell r="C553" t="str">
            <v>Canalización en Anden Adoquin 4 DUCTOS 3 PULGADAS</v>
          </cell>
          <cell r="D553">
            <v>86904.4</v>
          </cell>
          <cell r="E553">
            <v>86904.4</v>
          </cell>
        </row>
        <row r="554">
          <cell r="A554">
            <v>553</v>
          </cell>
          <cell r="B554" t="str">
            <v>ML</v>
          </cell>
          <cell r="C554" t="str">
            <v>Canalización en Zona verde 4 DUCTOS 3 PULGADAS</v>
          </cell>
          <cell r="D554">
            <v>65128.45</v>
          </cell>
          <cell r="E554">
            <v>65128.45</v>
          </cell>
        </row>
        <row r="555">
          <cell r="A555">
            <v>554</v>
          </cell>
          <cell r="B555" t="str">
            <v>ML</v>
          </cell>
          <cell r="C555" t="str">
            <v>Canalización  a nivel de base  granular 4 DUCTOS 3 PULGADAS</v>
          </cell>
          <cell r="D555">
            <v>71509.679999999993</v>
          </cell>
          <cell r="E555">
            <v>71509.679999999993</v>
          </cell>
        </row>
        <row r="556">
          <cell r="A556">
            <v>555</v>
          </cell>
          <cell r="B556" t="str">
            <v>ML</v>
          </cell>
          <cell r="C556" t="str">
            <v xml:space="preserve">Canalización  en pavimento flexible   1 DUCTO PVC 4 PULGADAS </v>
          </cell>
          <cell r="D556">
            <v>59863.93</v>
          </cell>
          <cell r="E556">
            <v>59863.93</v>
          </cell>
        </row>
        <row r="557">
          <cell r="A557">
            <v>556</v>
          </cell>
          <cell r="B557" t="str">
            <v>ML</v>
          </cell>
          <cell r="C557" t="str">
            <v xml:space="preserve">Canalización  en pavimento rigido 1 DUCTO PVC 4 PULGADAS </v>
          </cell>
          <cell r="D557">
            <v>64769.5</v>
          </cell>
          <cell r="E557">
            <v>64769.5</v>
          </cell>
        </row>
        <row r="558">
          <cell r="A558">
            <v>557</v>
          </cell>
          <cell r="B558" t="str">
            <v>ML</v>
          </cell>
          <cell r="C558" t="str">
            <v>Canalización en Anden en concreto 1 DUCTOS 4 PULGADAS</v>
          </cell>
          <cell r="D558">
            <v>58707.33</v>
          </cell>
          <cell r="E558">
            <v>58707.33</v>
          </cell>
        </row>
        <row r="559">
          <cell r="A559">
            <v>558</v>
          </cell>
          <cell r="B559" t="str">
            <v>ML</v>
          </cell>
          <cell r="C559" t="str">
            <v>Canalización en Anden e en arenon,grano, granito,  vitrificado, retal de marmol  y otras superficie 1 DUCTO 4 PULGADAS</v>
          </cell>
          <cell r="D559">
            <v>84152.5</v>
          </cell>
          <cell r="E559">
            <v>84152.5</v>
          </cell>
        </row>
        <row r="560">
          <cell r="A560">
            <v>559</v>
          </cell>
          <cell r="B560" t="str">
            <v>ML</v>
          </cell>
          <cell r="C560" t="str">
            <v>Canalización en Anden Adoquin  1 DUCTO 4PULGADAS</v>
          </cell>
          <cell r="D560">
            <v>32065.69</v>
          </cell>
          <cell r="E560">
            <v>32065.69</v>
          </cell>
        </row>
        <row r="561">
          <cell r="A561">
            <v>560</v>
          </cell>
          <cell r="B561" t="str">
            <v>ML</v>
          </cell>
          <cell r="C561" t="str">
            <v>Canalización en Zona verde 1 DUCTO 4 PULGADAS</v>
          </cell>
          <cell r="D561">
            <v>21456.89</v>
          </cell>
          <cell r="E561">
            <v>21456.89</v>
          </cell>
        </row>
        <row r="562">
          <cell r="A562">
            <v>561</v>
          </cell>
          <cell r="B562" t="str">
            <v>ML</v>
          </cell>
          <cell r="C562" t="str">
            <v>Canalización  a nivel de base  granular 1 DUCTO 4 PULGADAS</v>
          </cell>
          <cell r="D562">
            <v>27319.65</v>
          </cell>
          <cell r="E562">
            <v>27319.65</v>
          </cell>
        </row>
        <row r="563">
          <cell r="A563">
            <v>562</v>
          </cell>
          <cell r="B563" t="str">
            <v>ML</v>
          </cell>
          <cell r="C563" t="str">
            <v xml:space="preserve">Canalización  en pavimento flexible   2 DUCTOS PVC 4 PULGADAS </v>
          </cell>
          <cell r="D563">
            <v>86146.63</v>
          </cell>
          <cell r="E563">
            <v>86146.63</v>
          </cell>
        </row>
        <row r="564">
          <cell r="A564">
            <v>563</v>
          </cell>
          <cell r="B564" t="str">
            <v>ML</v>
          </cell>
          <cell r="C564" t="str">
            <v xml:space="preserve">Canalización  en pavimento rigido 2 DUCTOS PVC 4 PULGADAS </v>
          </cell>
          <cell r="D564">
            <v>77173.02</v>
          </cell>
          <cell r="E564">
            <v>77173.02</v>
          </cell>
        </row>
        <row r="565">
          <cell r="A565">
            <v>564</v>
          </cell>
          <cell r="B565" t="str">
            <v>ML</v>
          </cell>
          <cell r="C565" t="str">
            <v>Canalización en Anden en concreto 2 DUCTOS 4 PULGADAS</v>
          </cell>
          <cell r="D565">
            <v>71070.97</v>
          </cell>
          <cell r="E565">
            <v>71070.97</v>
          </cell>
        </row>
        <row r="566">
          <cell r="A566">
            <v>565</v>
          </cell>
          <cell r="B566" t="str">
            <v>ML</v>
          </cell>
          <cell r="C566" t="str">
            <v>Canalización en Anden e en arenon,grano, granito,  vitrificado, retal de marmol  y otras superficie 2 DUCTOS 4 PULGADAS</v>
          </cell>
          <cell r="D566">
            <v>96556.02</v>
          </cell>
          <cell r="E566">
            <v>96556.02</v>
          </cell>
        </row>
        <row r="567">
          <cell r="A567">
            <v>566</v>
          </cell>
          <cell r="B567" t="str">
            <v>ML</v>
          </cell>
          <cell r="C567" t="str">
            <v>Canalización en Anden Adoquin  2 DUCTO 4 PULGADAS</v>
          </cell>
          <cell r="D567">
            <v>60342.53</v>
          </cell>
          <cell r="E567">
            <v>60342.53</v>
          </cell>
        </row>
        <row r="568">
          <cell r="A568">
            <v>567</v>
          </cell>
          <cell r="B568" t="str">
            <v>ML</v>
          </cell>
          <cell r="C568" t="str">
            <v>Canalización en Zona verde 2 DUCTOS 4 PULGADAS</v>
          </cell>
          <cell r="D568">
            <v>40002.35</v>
          </cell>
          <cell r="E568">
            <v>40002.35</v>
          </cell>
        </row>
        <row r="569">
          <cell r="A569">
            <v>568</v>
          </cell>
          <cell r="B569" t="str">
            <v>ML</v>
          </cell>
          <cell r="C569" t="str">
            <v>Canalización  a nivel de base  granular 2 DUCTOS 4 PULGADAS</v>
          </cell>
          <cell r="D569">
            <v>42834.02</v>
          </cell>
          <cell r="E569">
            <v>42834.02</v>
          </cell>
        </row>
        <row r="570">
          <cell r="A570">
            <v>569</v>
          </cell>
          <cell r="B570" t="str">
            <v>ML</v>
          </cell>
          <cell r="C570" t="str">
            <v xml:space="preserve">Canalización  en pavimento flexible   3 DUCTOS PVC 4 PULGADAS </v>
          </cell>
          <cell r="D570">
            <v>115939.01</v>
          </cell>
          <cell r="E570">
            <v>115939.01</v>
          </cell>
        </row>
        <row r="571">
          <cell r="A571">
            <v>570</v>
          </cell>
          <cell r="B571" t="str">
            <v>ML</v>
          </cell>
          <cell r="C571" t="str">
            <v xml:space="preserve">Canalización  en pavimento rigido 3 DUCTOS PVC 4 PULGADAS </v>
          </cell>
          <cell r="D571">
            <v>106965.4</v>
          </cell>
          <cell r="E571">
            <v>106965.4</v>
          </cell>
        </row>
        <row r="572">
          <cell r="A572">
            <v>571</v>
          </cell>
          <cell r="B572" t="str">
            <v>ML</v>
          </cell>
          <cell r="C572" t="str">
            <v>Canalización en Anden en concreto 3 DUCTOS 4 PULGADAS</v>
          </cell>
          <cell r="D572">
            <v>83394.73</v>
          </cell>
          <cell r="E572">
            <v>83394.73</v>
          </cell>
        </row>
        <row r="573">
          <cell r="A573">
            <v>572</v>
          </cell>
          <cell r="B573" t="str">
            <v>ML</v>
          </cell>
          <cell r="C573" t="str">
            <v>Canalización en Anden e en arenon,grano, granito,  vitrificado, retal de marmol  y otras superficie3 DUCTOS 4 PULGADAS</v>
          </cell>
          <cell r="D573">
            <v>108919.65</v>
          </cell>
          <cell r="E573">
            <v>108919.65</v>
          </cell>
        </row>
        <row r="574">
          <cell r="A574">
            <v>573</v>
          </cell>
          <cell r="B574" t="str">
            <v>ML</v>
          </cell>
          <cell r="C574" t="str">
            <v>Canalización en Anden Adoquin  3 DUCTO 4 PULGADAS</v>
          </cell>
          <cell r="D574">
            <v>66683.87</v>
          </cell>
          <cell r="E574">
            <v>66683.87</v>
          </cell>
        </row>
        <row r="575">
          <cell r="A575">
            <v>574</v>
          </cell>
          <cell r="B575" t="str">
            <v>ML</v>
          </cell>
          <cell r="C575" t="str">
            <v>Canalización en Zona verde 3 DUCTOS 4 PULGADAS</v>
          </cell>
          <cell r="D575">
            <v>49813.49</v>
          </cell>
          <cell r="E575">
            <v>49813.49</v>
          </cell>
        </row>
        <row r="576">
          <cell r="A576">
            <v>575</v>
          </cell>
          <cell r="B576" t="str">
            <v>ML</v>
          </cell>
          <cell r="C576" t="str">
            <v>Canalización  a nivel de base  granular 3 DUCTOS 4 PULGADAS</v>
          </cell>
          <cell r="D576">
            <v>58826.98</v>
          </cell>
          <cell r="E576">
            <v>58826.98</v>
          </cell>
        </row>
        <row r="577">
          <cell r="A577">
            <v>576</v>
          </cell>
          <cell r="B577" t="str">
            <v>ML</v>
          </cell>
          <cell r="C577" t="str">
            <v xml:space="preserve">Canalización  en pavimento flexible  4 DUCTOS PVC 4 PULGADAS </v>
          </cell>
          <cell r="D577">
            <v>131413.5</v>
          </cell>
          <cell r="E577">
            <v>131413.5</v>
          </cell>
        </row>
        <row r="578">
          <cell r="A578">
            <v>577</v>
          </cell>
          <cell r="B578" t="str">
            <v>ML</v>
          </cell>
          <cell r="C578" t="str">
            <v xml:space="preserve">Canalización  en pavimento rigido 4 DUCTOS PVC 4 PULGADAS </v>
          </cell>
          <cell r="D578">
            <v>123078.01</v>
          </cell>
          <cell r="E578">
            <v>123078.01</v>
          </cell>
        </row>
        <row r="579">
          <cell r="A579">
            <v>578</v>
          </cell>
          <cell r="B579" t="str">
            <v>ML</v>
          </cell>
          <cell r="C579" t="str">
            <v>Canalización en Anden en concreto 4 DUCTOS 4 PULGADAS</v>
          </cell>
          <cell r="D579">
            <v>111312.62</v>
          </cell>
          <cell r="E579">
            <v>111312.62</v>
          </cell>
        </row>
        <row r="580">
          <cell r="A580">
            <v>579</v>
          </cell>
          <cell r="B580" t="str">
            <v>ML</v>
          </cell>
          <cell r="C580" t="str">
            <v>Canalización en Anden e en arenon,grano, granito,  vitrificado, retal de marmol  y otras superficie 4 DUCTOS 4 PULGADAS</v>
          </cell>
          <cell r="D580">
            <v>143298.54</v>
          </cell>
          <cell r="E580">
            <v>143298.54</v>
          </cell>
        </row>
        <row r="581">
          <cell r="A581">
            <v>580</v>
          </cell>
          <cell r="B581" t="str">
            <v>ML</v>
          </cell>
          <cell r="C581" t="str">
            <v>Canalización en Anden Adoquin  4 DUCTOS 4 PULGADAS</v>
          </cell>
          <cell r="D581">
            <v>92647.51</v>
          </cell>
          <cell r="E581">
            <v>92647.51</v>
          </cell>
        </row>
        <row r="582">
          <cell r="A582">
            <v>581</v>
          </cell>
          <cell r="B582" t="str">
            <v>ML</v>
          </cell>
          <cell r="C582" t="str">
            <v>Canalización en Zona verde 4 DUCTOS 4 PULGADAS</v>
          </cell>
          <cell r="D582">
            <v>78489.149999999994</v>
          </cell>
          <cell r="E582">
            <v>78489.149999999994</v>
          </cell>
        </row>
        <row r="583">
          <cell r="A583">
            <v>582</v>
          </cell>
          <cell r="B583" t="str">
            <v>ML</v>
          </cell>
          <cell r="C583" t="str">
            <v>Canalización  a nivel de base  granular  4 DUCTOS 4 PULGADAS</v>
          </cell>
          <cell r="D583">
            <v>82158.36</v>
          </cell>
          <cell r="E583">
            <v>82158.36</v>
          </cell>
        </row>
        <row r="584">
          <cell r="A584">
            <v>583</v>
          </cell>
          <cell r="B584" t="str">
            <v>ML</v>
          </cell>
          <cell r="C584" t="str">
            <v xml:space="preserve">Canalización  en pavimento flexible  6 DUCTOS PVC 4 PULGADAS </v>
          </cell>
          <cell r="D584">
            <v>156140.76999999999</v>
          </cell>
          <cell r="E584">
            <v>156140.76999999999</v>
          </cell>
        </row>
        <row r="585">
          <cell r="A585">
            <v>584</v>
          </cell>
          <cell r="B585" t="str">
            <v>ML</v>
          </cell>
          <cell r="C585" t="str">
            <v xml:space="preserve">Canalización  en pavimento rigido 6 DUCTOS PVC 4 PULGADAS </v>
          </cell>
          <cell r="D585">
            <v>147805.29</v>
          </cell>
          <cell r="E585">
            <v>147805.29</v>
          </cell>
        </row>
        <row r="586">
          <cell r="A586">
            <v>585</v>
          </cell>
          <cell r="B586" t="str">
            <v>ML</v>
          </cell>
          <cell r="C586" t="str">
            <v>Canalización en Anden en concreto 6 DUCTOS 4 PULGADAS</v>
          </cell>
          <cell r="D586">
            <v>136039.89000000001</v>
          </cell>
          <cell r="E586">
            <v>136039.89000000001</v>
          </cell>
        </row>
        <row r="587">
          <cell r="A587">
            <v>586</v>
          </cell>
          <cell r="B587" t="str">
            <v>ML</v>
          </cell>
          <cell r="C587" t="str">
            <v>Canalización en Anden e en arenon,grano, granito,  vitrificado, retal de marmol  y otras superficie 6 DUCTOS 4 PULGADAS</v>
          </cell>
          <cell r="D587">
            <v>168025.82</v>
          </cell>
          <cell r="E587">
            <v>168025.82</v>
          </cell>
        </row>
        <row r="588">
          <cell r="A588">
            <v>587</v>
          </cell>
          <cell r="B588" t="str">
            <v>ML</v>
          </cell>
          <cell r="C588" t="str">
            <v>Canalización en Anden Adoquin  6 DUCTOS 4 PULGADAS</v>
          </cell>
          <cell r="D588">
            <v>121243.41</v>
          </cell>
          <cell r="E588">
            <v>121243.41</v>
          </cell>
        </row>
        <row r="589">
          <cell r="A589">
            <v>588</v>
          </cell>
          <cell r="B589" t="str">
            <v>ML</v>
          </cell>
          <cell r="C589" t="str">
            <v>Canalización en Zona verde 6 DUCTOS 4 PULGADAS</v>
          </cell>
          <cell r="D589">
            <v>103216.43</v>
          </cell>
          <cell r="E589">
            <v>103216.43</v>
          </cell>
        </row>
        <row r="590">
          <cell r="A590">
            <v>589</v>
          </cell>
          <cell r="B590" t="str">
            <v>ML</v>
          </cell>
          <cell r="C590" t="str">
            <v>Canalización  a nivel de base  granular  6 DUCTOS 4 PULGADAS</v>
          </cell>
          <cell r="D590">
            <v>106885.64</v>
          </cell>
          <cell r="E590">
            <v>106885.64</v>
          </cell>
        </row>
        <row r="591">
          <cell r="A591">
            <v>590</v>
          </cell>
          <cell r="B591" t="str">
            <v>ML</v>
          </cell>
          <cell r="C591" t="str">
            <v>Perforacion  con topo mecánico tuberia 2", 3 "o  4 "</v>
          </cell>
          <cell r="D591">
            <v>113147.22</v>
          </cell>
          <cell r="E591">
            <v>113147.22</v>
          </cell>
        </row>
        <row r="592">
          <cell r="A592">
            <v>591</v>
          </cell>
          <cell r="B592" t="str">
            <v>ML</v>
          </cell>
          <cell r="C592" t="str">
            <v>Suministro y tranporte de tuberia PVC DB 2 "</v>
          </cell>
          <cell r="D592">
            <v>7338.42</v>
          </cell>
          <cell r="E592">
            <v>7338.42</v>
          </cell>
        </row>
        <row r="593">
          <cell r="A593">
            <v>592</v>
          </cell>
          <cell r="B593" t="str">
            <v>ML</v>
          </cell>
          <cell r="C593" t="str">
            <v>Suministro y tranporte de tuberia PVC TDP 3 "</v>
          </cell>
          <cell r="D593">
            <v>11007.63</v>
          </cell>
          <cell r="E593">
            <v>11007.63</v>
          </cell>
        </row>
        <row r="594">
          <cell r="A594">
            <v>593</v>
          </cell>
          <cell r="B594" t="str">
            <v>ML</v>
          </cell>
          <cell r="C594" t="str">
            <v>Suministro y tranporte de tuberia PVC TDP 4 "</v>
          </cell>
          <cell r="D594">
            <v>14876.25</v>
          </cell>
          <cell r="E594">
            <v>14876.25</v>
          </cell>
        </row>
        <row r="595">
          <cell r="A595">
            <v>594</v>
          </cell>
          <cell r="B595" t="str">
            <v>M2</v>
          </cell>
          <cell r="C595" t="str">
            <v>Reconstrucción de anden  en concreto,  (incluye, retiro, acopio y reutilización , loseta táctil y loseta de aproximación, suministro de arena o de mortero</v>
          </cell>
          <cell r="D595">
            <v>67601.179999999993</v>
          </cell>
          <cell r="E595">
            <v>67601.179999999993</v>
          </cell>
        </row>
        <row r="596">
          <cell r="A596">
            <v>595</v>
          </cell>
          <cell r="B596" t="str">
            <v>M2</v>
          </cell>
          <cell r="C596" t="str">
            <v>Reconstrucción de anden  en concreto (incluye, demolición de anden existente, STC de las  losetas táctil y loseta de aproximación, suministro de arena o de mortero</v>
          </cell>
          <cell r="D596">
            <v>106726.11</v>
          </cell>
          <cell r="E596">
            <v>106726.11</v>
          </cell>
        </row>
        <row r="597">
          <cell r="A597">
            <v>596</v>
          </cell>
          <cell r="B597" t="str">
            <v>ML</v>
          </cell>
          <cell r="C597" t="str">
            <v xml:space="preserve">Suministro Transporte y Colocación de Conduflex de 1” </v>
          </cell>
          <cell r="D597">
            <v>5424.05</v>
          </cell>
          <cell r="E597">
            <v>5424.05</v>
          </cell>
        </row>
        <row r="598">
          <cell r="A598">
            <v>597</v>
          </cell>
          <cell r="B598" t="str">
            <v>ML</v>
          </cell>
          <cell r="C598" t="str">
            <v>Suministro Transporte y Colocación de Conduflex de  3/4" y 1/2"</v>
          </cell>
          <cell r="D598">
            <v>3908.5</v>
          </cell>
          <cell r="E598">
            <v>3908.5</v>
          </cell>
        </row>
        <row r="599">
          <cell r="A599">
            <v>598</v>
          </cell>
          <cell r="B599" t="str">
            <v>ML</v>
          </cell>
          <cell r="C599" t="str">
            <v>Suministro transporte y colocacion tuberia PVC TDP 4"</v>
          </cell>
          <cell r="D599">
            <v>16312.02</v>
          </cell>
          <cell r="E599">
            <v>16312.02</v>
          </cell>
        </row>
        <row r="600">
          <cell r="A600">
            <v>599</v>
          </cell>
          <cell r="B600" t="str">
            <v>UN</v>
          </cell>
          <cell r="C600" t="str">
            <v>Suministro transporte y colocacion de Postes de fibra de vidrio  de 8 m , 510 KGF(postes en poliéster reforzado con fibra de vidrio (PRFV))</v>
          </cell>
          <cell r="D600">
            <v>786925.55</v>
          </cell>
          <cell r="E600">
            <v>786925.55</v>
          </cell>
        </row>
        <row r="601">
          <cell r="A601">
            <v>600</v>
          </cell>
          <cell r="B601" t="str">
            <v>UN</v>
          </cell>
          <cell r="C601" t="str">
            <v>Suministro Transporte y Colocacion de Poste metalico de 8 metros de 510 Kgr</v>
          </cell>
          <cell r="D601">
            <v>921768.95999999996</v>
          </cell>
          <cell r="E601">
            <v>921768.95999999996</v>
          </cell>
        </row>
        <row r="602">
          <cell r="A602">
            <v>601</v>
          </cell>
          <cell r="B602">
            <v>0</v>
          </cell>
          <cell r="C602">
            <v>0</v>
          </cell>
          <cell r="D602">
            <v>0</v>
          </cell>
          <cell r="E602">
            <v>0</v>
          </cell>
        </row>
        <row r="603">
          <cell r="A603">
            <v>602</v>
          </cell>
          <cell r="B603">
            <v>0</v>
          </cell>
          <cell r="C603">
            <v>0</v>
          </cell>
          <cell r="D603">
            <v>0</v>
          </cell>
          <cell r="E603">
            <v>0</v>
          </cell>
        </row>
        <row r="604">
          <cell r="A604">
            <v>603</v>
          </cell>
          <cell r="B604">
            <v>0</v>
          </cell>
          <cell r="C604">
            <v>0</v>
          </cell>
          <cell r="D604">
            <v>0</v>
          </cell>
          <cell r="E604">
            <v>0</v>
          </cell>
        </row>
        <row r="605">
          <cell r="A605">
            <v>604</v>
          </cell>
          <cell r="B605" t="str">
            <v>ML</v>
          </cell>
          <cell r="C605" t="str">
            <v>Construcción completa de Red HFC AEREA en CABLE SEMIRÍGIDOS liquidadas por metro</v>
          </cell>
          <cell r="D605">
            <v>2364.2600000000002</v>
          </cell>
          <cell r="E605">
            <v>2442.9299999999998</v>
          </cell>
        </row>
        <row r="606">
          <cell r="A606">
            <v>605</v>
          </cell>
          <cell r="B606" t="str">
            <v>ML</v>
          </cell>
          <cell r="C606" t="str">
            <v>Construcción completa de Red HFC CANALIZADA en CABLE SEMIRÍGIDOS liquidadas por metro.</v>
          </cell>
          <cell r="D606">
            <v>1999.94</v>
          </cell>
          <cell r="E606">
            <v>2074.9899999999998</v>
          </cell>
        </row>
        <row r="607">
          <cell r="A607">
            <v>606</v>
          </cell>
          <cell r="B607" t="str">
            <v>ML</v>
          </cell>
          <cell r="C607" t="str">
            <v>Construcción completa de Redes HFC aéreas ó canalizadas en CABLES FLEXIBLES liquidadas por metro.</v>
          </cell>
          <cell r="D607">
            <v>6842.92</v>
          </cell>
          <cell r="E607">
            <v>6898.44</v>
          </cell>
        </row>
        <row r="608">
          <cell r="A608">
            <v>607</v>
          </cell>
          <cell r="B608" t="str">
            <v>UN</v>
          </cell>
          <cell r="C608" t="str">
            <v>Levantamiento de fusion individual en cubiertas, bandeja (ODF), caja terminal ARPON o NAP</v>
          </cell>
          <cell r="D608">
            <v>55756.01</v>
          </cell>
          <cell r="E608">
            <v>55756.01</v>
          </cell>
        </row>
        <row r="609">
          <cell r="A609">
            <v>608</v>
          </cell>
          <cell r="B609" t="str">
            <v>UN</v>
          </cell>
          <cell r="C609" t="str">
            <v>Levantamiento de fusion adicional en cubiertas, bandeja (ODF), caja terminal ARPON o NAP</v>
          </cell>
          <cell r="D609">
            <v>3310.26</v>
          </cell>
          <cell r="E609">
            <v>3310.26</v>
          </cell>
        </row>
        <row r="610">
          <cell r="A610">
            <v>609</v>
          </cell>
          <cell r="B610" t="str">
            <v>UN</v>
          </cell>
          <cell r="C610" t="str">
            <v>Suministro transporte y colocación a muro o a poste, de soporte de tres ejes para reseras y cubiertas en la red de F.O.</v>
          </cell>
          <cell r="D610">
            <v>36931.379999999997</v>
          </cell>
          <cell r="E610">
            <v>36931.379999999997</v>
          </cell>
        </row>
        <row r="611">
          <cell r="A611">
            <v>610</v>
          </cell>
          <cell r="B611" t="str">
            <v>Metros</v>
          </cell>
          <cell r="C611" t="str">
            <v>Construcción de FO aérera en posteria</v>
          </cell>
          <cell r="D611">
            <v>1573.48</v>
          </cell>
          <cell r="E611">
            <v>1629</v>
          </cell>
        </row>
        <row r="612">
          <cell r="A612">
            <v>611</v>
          </cell>
          <cell r="B612" t="str">
            <v>Metros</v>
          </cell>
          <cell r="C612" t="str">
            <v>Construcción de FO canalizada</v>
          </cell>
          <cell r="D612">
            <v>1561.49</v>
          </cell>
          <cell r="E612">
            <v>1615.1</v>
          </cell>
        </row>
        <row r="613">
          <cell r="A613">
            <v>612</v>
          </cell>
          <cell r="B613" t="str">
            <v>ML</v>
          </cell>
          <cell r="C613" t="str">
            <v xml:space="preserve">Colocación tubería 2" incluye suministro de estacas </v>
          </cell>
          <cell r="D613">
            <v>1874.49</v>
          </cell>
          <cell r="E613">
            <v>1874.49</v>
          </cell>
        </row>
        <row r="614">
          <cell r="A614">
            <v>613</v>
          </cell>
          <cell r="B614" t="str">
            <v>ML</v>
          </cell>
          <cell r="C614" t="str">
            <v xml:space="preserve">Colocación tubería 4" incluye suministro de estacas </v>
          </cell>
          <cell r="D614">
            <v>2034.02</v>
          </cell>
          <cell r="E614">
            <v>2034.02</v>
          </cell>
        </row>
        <row r="615">
          <cell r="A615">
            <v>614</v>
          </cell>
          <cell r="B615" t="str">
            <v>UN</v>
          </cell>
          <cell r="C615" t="str">
            <v>Suministro bloque estructural 10 x 19 x 39</v>
          </cell>
          <cell r="D615">
            <v>1914.37</v>
          </cell>
          <cell r="E615">
            <v>1914.37</v>
          </cell>
        </row>
        <row r="616">
          <cell r="A616">
            <v>615</v>
          </cell>
          <cell r="B616" t="str">
            <v>M2</v>
          </cell>
          <cell r="C616" t="str">
            <v>Muro en bloque estructural 10 x 19 x 39 incluye lleno en concreto, rebitado de muro, mortero y mano de obra</v>
          </cell>
          <cell r="D616">
            <v>78768.33</v>
          </cell>
          <cell r="E616">
            <v>78768.33</v>
          </cell>
        </row>
        <row r="617">
          <cell r="A617">
            <v>616</v>
          </cell>
          <cell r="B617" t="str">
            <v>M2</v>
          </cell>
          <cell r="C617" t="str">
            <v>Formaleta</v>
          </cell>
          <cell r="D617">
            <v>25165.98</v>
          </cell>
          <cell r="E617">
            <v>25165.98</v>
          </cell>
        </row>
        <row r="618">
          <cell r="A618">
            <v>617</v>
          </cell>
          <cell r="B618" t="str">
            <v>UN</v>
          </cell>
          <cell r="C618" t="str">
            <v>Suministro aro tapa Cold Rolled  vehicular seguridad</v>
          </cell>
          <cell r="D618">
            <v>579854.57999999996</v>
          </cell>
          <cell r="E618">
            <v>579854.57999999996</v>
          </cell>
        </row>
        <row r="619">
          <cell r="A619">
            <v>618</v>
          </cell>
          <cell r="B619" t="str">
            <v>UN</v>
          </cell>
          <cell r="C619" t="str">
            <v>Suministro aro tapa Cold Rolled  Peatonal seguridad</v>
          </cell>
          <cell r="D619">
            <v>502163.08</v>
          </cell>
          <cell r="E619">
            <v>502163.08</v>
          </cell>
        </row>
        <row r="620">
          <cell r="A620">
            <v>619</v>
          </cell>
          <cell r="B620" t="str">
            <v>UN</v>
          </cell>
          <cell r="C620" t="str">
            <v>Suministro aro tapa HF peatonal de seguridad</v>
          </cell>
          <cell r="D620">
            <v>405048.7</v>
          </cell>
          <cell r="E620">
            <v>405048.7</v>
          </cell>
        </row>
        <row r="621">
          <cell r="A621">
            <v>620</v>
          </cell>
          <cell r="B621" t="str">
            <v>ML</v>
          </cell>
          <cell r="C621" t="str">
            <v>Suministro de tubería DB 2"</v>
          </cell>
          <cell r="D621">
            <v>3310.26</v>
          </cell>
          <cell r="E621">
            <v>3310.26</v>
          </cell>
        </row>
        <row r="622">
          <cell r="A622">
            <v>621</v>
          </cell>
          <cell r="B622" t="str">
            <v>ML</v>
          </cell>
          <cell r="C622" t="str">
            <v>Suministro de tubería TDP 4"</v>
          </cell>
          <cell r="D622">
            <v>6022.29</v>
          </cell>
          <cell r="E622">
            <v>6022.29</v>
          </cell>
        </row>
        <row r="623">
          <cell r="A623">
            <v>622</v>
          </cell>
          <cell r="B623" t="str">
            <v>UN</v>
          </cell>
          <cell r="C623" t="str">
            <v>Suministro Curva Gran radio 4"</v>
          </cell>
          <cell r="D623">
            <v>30829.33</v>
          </cell>
          <cell r="E623">
            <v>30829.33</v>
          </cell>
        </row>
        <row r="624">
          <cell r="A624">
            <v>623</v>
          </cell>
          <cell r="B624" t="str">
            <v>UN</v>
          </cell>
          <cell r="C624" t="str">
            <v>Suministro de Curva conduit de 2"</v>
          </cell>
          <cell r="D624">
            <v>6381.23</v>
          </cell>
          <cell r="E624">
            <v>6381.23</v>
          </cell>
        </row>
        <row r="625">
          <cell r="A625">
            <v>624</v>
          </cell>
          <cell r="B625" t="str">
            <v>UN</v>
          </cell>
          <cell r="C625" t="str">
            <v>Anclaje de 1/2" con refuerzo</v>
          </cell>
          <cell r="D625">
            <v>5384.16</v>
          </cell>
          <cell r="E625">
            <v>5384.16</v>
          </cell>
        </row>
        <row r="626">
          <cell r="A626">
            <v>625</v>
          </cell>
          <cell r="B626" t="str">
            <v>UN</v>
          </cell>
          <cell r="C626" t="str">
            <v>Anclaje de 3/8" con refuerzo</v>
          </cell>
          <cell r="D626">
            <v>4626.3900000000003</v>
          </cell>
          <cell r="E626">
            <v>4626.3900000000003</v>
          </cell>
        </row>
        <row r="627">
          <cell r="A627">
            <v>626</v>
          </cell>
          <cell r="B627" t="str">
            <v>UN</v>
          </cell>
          <cell r="C627" t="str">
            <v xml:space="preserve">Limpieza de cámara seca 2,5 m³ incluye retiro de escombros </v>
          </cell>
          <cell r="D627">
            <v>93764.23</v>
          </cell>
          <cell r="E627">
            <v>93764.23</v>
          </cell>
        </row>
        <row r="628">
          <cell r="A628">
            <v>627</v>
          </cell>
          <cell r="B628" t="str">
            <v>UN</v>
          </cell>
          <cell r="C628" t="str">
            <v xml:space="preserve">Limpieza de cámara  húmeda 2,5 m³, incluye retiro de escombros </v>
          </cell>
          <cell r="D628">
            <v>99626.98</v>
          </cell>
          <cell r="E628">
            <v>99626.98</v>
          </cell>
        </row>
        <row r="629">
          <cell r="A629">
            <v>628</v>
          </cell>
          <cell r="B629" t="str">
            <v>UN</v>
          </cell>
          <cell r="C629" t="str">
            <v xml:space="preserve">Cambio de aro y tapa Vehicular Espesor hasta 25 cm </v>
          </cell>
          <cell r="D629">
            <v>255049.87</v>
          </cell>
          <cell r="E629">
            <v>255049.87</v>
          </cell>
        </row>
        <row r="630">
          <cell r="A630">
            <v>629</v>
          </cell>
          <cell r="B630" t="str">
            <v>UN</v>
          </cell>
          <cell r="C630" t="str">
            <v xml:space="preserve">Cambio de aro y tapa Peatonal Espesor hasta 15 cm </v>
          </cell>
          <cell r="D630">
            <v>249825.23</v>
          </cell>
          <cell r="E630">
            <v>249825.23</v>
          </cell>
        </row>
        <row r="631">
          <cell r="A631">
            <v>630</v>
          </cell>
          <cell r="B631" t="str">
            <v>M3</v>
          </cell>
          <cell r="C631" t="str">
            <v>Aceleración concreto MR41 para 3 días</v>
          </cell>
          <cell r="D631">
            <v>168145.46</v>
          </cell>
          <cell r="E631">
            <v>168145.46</v>
          </cell>
        </row>
        <row r="632">
          <cell r="A632">
            <v>631</v>
          </cell>
          <cell r="B632" t="str">
            <v>M3</v>
          </cell>
          <cell r="C632" t="str">
            <v>Aceleración concreto MR41 para 7 días</v>
          </cell>
          <cell r="D632">
            <v>137595.32</v>
          </cell>
          <cell r="E632">
            <v>137595.32</v>
          </cell>
        </row>
        <row r="633">
          <cell r="A633">
            <v>632</v>
          </cell>
          <cell r="B633" t="str">
            <v>UN</v>
          </cell>
          <cell r="C633" t="str">
            <v>Anclaje Epóxico 5/8"</v>
          </cell>
          <cell r="D633">
            <v>10927.86</v>
          </cell>
          <cell r="E633">
            <v>10927.86</v>
          </cell>
        </row>
        <row r="634">
          <cell r="A634">
            <v>633</v>
          </cell>
          <cell r="B634" t="str">
            <v>UN</v>
          </cell>
          <cell r="C634" t="str">
            <v>Anclaje Epóxico 1/2"</v>
          </cell>
          <cell r="D634">
            <v>9771.26</v>
          </cell>
          <cell r="E634">
            <v>9771.26</v>
          </cell>
        </row>
        <row r="635">
          <cell r="A635">
            <v>634</v>
          </cell>
          <cell r="B635" t="str">
            <v>UN</v>
          </cell>
          <cell r="C635" t="str">
            <v xml:space="preserve">CAMARA TELEFÓNICA: TIPO F en tierra, andén o o calzada concreto : </v>
          </cell>
          <cell r="D635">
            <v>473686.83</v>
          </cell>
          <cell r="E635">
            <v>473686.83</v>
          </cell>
        </row>
        <row r="636">
          <cell r="A636">
            <v>635</v>
          </cell>
          <cell r="B636" t="str">
            <v>UN</v>
          </cell>
          <cell r="C636" t="str">
            <v>CAMARA TELEFÓNICA: TIPO F1 en tierra, andén o o calzada concreto : I</v>
          </cell>
          <cell r="D636">
            <v>892854</v>
          </cell>
          <cell r="E636">
            <v>892854</v>
          </cell>
        </row>
        <row r="637">
          <cell r="A637">
            <v>636</v>
          </cell>
          <cell r="B637" t="str">
            <v>UN</v>
          </cell>
          <cell r="C637" t="str">
            <v>CAMARA TELEFÓNICA: TIPO A1 en tierra, andén o calzada concreto :</v>
          </cell>
          <cell r="D637">
            <v>1207249.33</v>
          </cell>
          <cell r="E637">
            <v>1207249.33</v>
          </cell>
        </row>
        <row r="638">
          <cell r="A638">
            <v>637</v>
          </cell>
          <cell r="B638" t="str">
            <v>UN</v>
          </cell>
          <cell r="C638" t="str">
            <v>CAMARA TELEFÓNICA: TIPO A2 en tierra, andén o calzada concreto :</v>
          </cell>
          <cell r="D638">
            <v>2581966.12</v>
          </cell>
          <cell r="E638">
            <v>2581966.12</v>
          </cell>
        </row>
        <row r="639">
          <cell r="A639">
            <v>638</v>
          </cell>
          <cell r="B639" t="str">
            <v>UN</v>
          </cell>
          <cell r="C639" t="str">
            <v>Suministro Transporte y Colocacion de Poste galvanizado de 10 metros</v>
          </cell>
          <cell r="D639">
            <v>1152849.33</v>
          </cell>
          <cell r="E639">
            <v>1152849.33</v>
          </cell>
        </row>
        <row r="640">
          <cell r="A640">
            <v>639</v>
          </cell>
          <cell r="B640" t="str">
            <v>UN</v>
          </cell>
          <cell r="C640" t="str">
            <v>Suministro Transporte y Colocacion de Poste galvanizado de 12 metros</v>
          </cell>
          <cell r="D640">
            <v>1334156.08</v>
          </cell>
          <cell r="E640">
            <v>1334156.08</v>
          </cell>
        </row>
        <row r="641">
          <cell r="A641">
            <v>640</v>
          </cell>
          <cell r="B641" t="str">
            <v>UN</v>
          </cell>
          <cell r="C641" t="str">
            <v>Suministro transporte y colocacion de Postes de fibra de vidrio  de 10 m  1050 KGF(postes en poliéster reforzado con fibra de vidrio (PRFV))</v>
          </cell>
          <cell r="D641">
            <v>1290803.5900000001</v>
          </cell>
          <cell r="E641">
            <v>1290803.5900000001</v>
          </cell>
        </row>
        <row r="642">
          <cell r="A642">
            <v>641</v>
          </cell>
          <cell r="B642" t="str">
            <v>UN</v>
          </cell>
          <cell r="C642" t="str">
            <v>Suministro transporte y colocacion de Postes de fibra de vidrio  de 12 m  1050 KGF(postes en poliéster reforzado con fibra de vidrio (PRFV))</v>
          </cell>
          <cell r="D642">
            <v>1387399.48</v>
          </cell>
          <cell r="E642">
            <v>1387399.48</v>
          </cell>
        </row>
        <row r="643">
          <cell r="A643">
            <v>642</v>
          </cell>
          <cell r="B643" t="str">
            <v>UN</v>
          </cell>
          <cell r="C643" t="str">
            <v>Cambio de cubierta Plomo</v>
          </cell>
          <cell r="D643">
            <v>145252.79</v>
          </cell>
          <cell r="E643">
            <v>145252.79</v>
          </cell>
        </row>
        <row r="644">
          <cell r="A644">
            <v>643</v>
          </cell>
          <cell r="B644" t="str">
            <v>UN</v>
          </cell>
          <cell r="C644" t="str">
            <v>Reparación de cubierta Plomo</v>
          </cell>
          <cell r="D644">
            <v>24727.27</v>
          </cell>
          <cell r="E644">
            <v>24727.27</v>
          </cell>
        </row>
        <row r="645">
          <cell r="A645">
            <v>644</v>
          </cell>
          <cell r="B645" t="str">
            <v>UN</v>
          </cell>
          <cell r="C645" t="str">
            <v>Cambio de cubierta PSI</v>
          </cell>
          <cell r="D645">
            <v>51727.86</v>
          </cell>
          <cell r="E645">
            <v>51727.86</v>
          </cell>
        </row>
        <row r="646">
          <cell r="A646">
            <v>645</v>
          </cell>
          <cell r="B646" t="str">
            <v>UN</v>
          </cell>
          <cell r="C646" t="str">
            <v>Cambio de cubierta Siemens o Silver</v>
          </cell>
          <cell r="D646">
            <v>51727.86</v>
          </cell>
          <cell r="E646">
            <v>51727.86</v>
          </cell>
        </row>
        <row r="647">
          <cell r="A647">
            <v>646</v>
          </cell>
          <cell r="B647" t="str">
            <v>UN</v>
          </cell>
          <cell r="C647" t="str">
            <v>Reparación de cubiertas PSI, Siemens o Silver</v>
          </cell>
          <cell r="D647">
            <v>41358.36</v>
          </cell>
          <cell r="E647">
            <v>41358.36</v>
          </cell>
        </row>
        <row r="648">
          <cell r="A648">
            <v>647</v>
          </cell>
          <cell r="B648" t="str">
            <v>UN</v>
          </cell>
          <cell r="C648" t="str">
            <v xml:space="preserve">Colocación de mangas con válvula </v>
          </cell>
          <cell r="D648">
            <v>51727.86</v>
          </cell>
          <cell r="E648">
            <v>51727.86</v>
          </cell>
        </row>
        <row r="649">
          <cell r="A649">
            <v>648</v>
          </cell>
          <cell r="B649" t="str">
            <v>UN</v>
          </cell>
          <cell r="C649" t="str">
            <v>Colocación de mangas sin válvula</v>
          </cell>
          <cell r="D649">
            <v>51727.86</v>
          </cell>
          <cell r="E649">
            <v>51727.86</v>
          </cell>
        </row>
        <row r="650">
          <cell r="A650">
            <v>649</v>
          </cell>
          <cell r="B650" t="str">
            <v>UN</v>
          </cell>
          <cell r="C650" t="str">
            <v>Bloqueo cables de 10 ps a 400 ps</v>
          </cell>
          <cell r="D650">
            <v>51727.86</v>
          </cell>
          <cell r="E650">
            <v>51727.86</v>
          </cell>
        </row>
        <row r="651">
          <cell r="A651">
            <v>650</v>
          </cell>
          <cell r="B651" t="str">
            <v>UN</v>
          </cell>
          <cell r="C651" t="str">
            <v>Bloqueo cable mayor de 400 ps hasta 2400 ps</v>
          </cell>
          <cell r="D651">
            <v>124513.79</v>
          </cell>
          <cell r="E651">
            <v>124513.79</v>
          </cell>
        </row>
        <row r="652">
          <cell r="A652">
            <v>651</v>
          </cell>
          <cell r="B652" t="str">
            <v>UN</v>
          </cell>
          <cell r="C652" t="str">
            <v>Mantenimiento línea rural</v>
          </cell>
          <cell r="D652">
            <v>49693.84</v>
          </cell>
          <cell r="E652">
            <v>49693.84</v>
          </cell>
        </row>
        <row r="653">
          <cell r="A653">
            <v>652</v>
          </cell>
          <cell r="B653" t="str">
            <v>UN</v>
          </cell>
          <cell r="C653" t="str">
            <v>Mantenimiento línea urbana</v>
          </cell>
          <cell r="D653">
            <v>22653.37</v>
          </cell>
          <cell r="E653">
            <v>22653.37</v>
          </cell>
        </row>
        <row r="654">
          <cell r="A654">
            <v>653</v>
          </cell>
          <cell r="B654" t="str">
            <v>UN</v>
          </cell>
          <cell r="C654" t="str">
            <v xml:space="preserve">Mantenimiento Red interna </v>
          </cell>
          <cell r="D654">
            <v>22214.66</v>
          </cell>
          <cell r="E654">
            <v>22214.66</v>
          </cell>
        </row>
        <row r="655">
          <cell r="A655">
            <v>654</v>
          </cell>
          <cell r="B655" t="str">
            <v>UN</v>
          </cell>
          <cell r="C655" t="str">
            <v>Colocación de protector de montaña</v>
          </cell>
          <cell r="D655">
            <v>42435.19</v>
          </cell>
          <cell r="E655">
            <v>42435.19</v>
          </cell>
        </row>
        <row r="656">
          <cell r="A656">
            <v>655</v>
          </cell>
          <cell r="B656" t="str">
            <v>UN</v>
          </cell>
          <cell r="C656" t="str">
            <v xml:space="preserve">Verificación de par primario o secundario </v>
          </cell>
          <cell r="D656">
            <v>638.12</v>
          </cell>
          <cell r="E656">
            <v>638.12</v>
          </cell>
        </row>
        <row r="657">
          <cell r="A657">
            <v>656</v>
          </cell>
          <cell r="B657" t="str">
            <v>UN</v>
          </cell>
          <cell r="C657" t="str">
            <v>Verificación de inconsistencias</v>
          </cell>
          <cell r="D657">
            <v>11207.04</v>
          </cell>
          <cell r="E657">
            <v>11207.04</v>
          </cell>
        </row>
        <row r="658">
          <cell r="A658">
            <v>657</v>
          </cell>
          <cell r="B658" t="str">
            <v>UN</v>
          </cell>
          <cell r="C658" t="str">
            <v xml:space="preserve">Cambio y/o mantenimiento de caja, regleta en gabinete, armario o ADIN de 10 ps </v>
          </cell>
          <cell r="D658">
            <v>30111.439999999999</v>
          </cell>
          <cell r="E658">
            <v>30111.439999999999</v>
          </cell>
        </row>
        <row r="659">
          <cell r="A659">
            <v>658</v>
          </cell>
          <cell r="B659" t="str">
            <v>UN</v>
          </cell>
          <cell r="C659" t="str">
            <v xml:space="preserve">Cambio y/o mantenimiento de caja, regleta en gabinete, armario o ADIN de 11 a 20 ps </v>
          </cell>
          <cell r="D659">
            <v>31188.27</v>
          </cell>
          <cell r="E659">
            <v>31188.27</v>
          </cell>
        </row>
        <row r="660">
          <cell r="A660">
            <v>659</v>
          </cell>
          <cell r="B660" t="str">
            <v>UN</v>
          </cell>
          <cell r="C660" t="str">
            <v xml:space="preserve">Cambio y/o mantenimiento de caja, regleta en gabinete, armario autoprotegida </v>
          </cell>
          <cell r="D660">
            <v>30111.439999999999</v>
          </cell>
          <cell r="E660">
            <v>30111.439999999999</v>
          </cell>
        </row>
        <row r="661">
          <cell r="A661">
            <v>660</v>
          </cell>
          <cell r="B661" t="str">
            <v>UN</v>
          </cell>
          <cell r="C661" t="str">
            <v xml:space="preserve">Cambio de bloques de 50 ps  en armario  o ADIN </v>
          </cell>
          <cell r="D661">
            <v>77531.97</v>
          </cell>
          <cell r="E661">
            <v>77531.97</v>
          </cell>
        </row>
        <row r="662">
          <cell r="A662">
            <v>661</v>
          </cell>
          <cell r="B662" t="str">
            <v>UN</v>
          </cell>
          <cell r="C662" t="str">
            <v xml:space="preserve">Cambio de armario </v>
          </cell>
          <cell r="D662">
            <v>223781.83</v>
          </cell>
          <cell r="E662">
            <v>223781.83</v>
          </cell>
        </row>
        <row r="663">
          <cell r="A663">
            <v>662</v>
          </cell>
          <cell r="B663" t="str">
            <v>UN</v>
          </cell>
          <cell r="C663" t="str">
            <v>Mantenimiento en Base de  armarios</v>
          </cell>
          <cell r="D663">
            <v>63174.2</v>
          </cell>
          <cell r="E663">
            <v>63174.2</v>
          </cell>
        </row>
        <row r="664">
          <cell r="A664">
            <v>663</v>
          </cell>
          <cell r="B664" t="str">
            <v>UN</v>
          </cell>
          <cell r="C664" t="str">
            <v>Izada de Armario o ADIN</v>
          </cell>
          <cell r="D664">
            <v>169381.83</v>
          </cell>
          <cell r="E664">
            <v>169381.83</v>
          </cell>
        </row>
        <row r="665">
          <cell r="A665">
            <v>664</v>
          </cell>
          <cell r="B665" t="str">
            <v>UN</v>
          </cell>
          <cell r="C665" t="str">
            <v>Suministro, transporte y colocación de herrajes para regleteada de ADIN</v>
          </cell>
          <cell r="D665">
            <v>98151.32</v>
          </cell>
          <cell r="E665">
            <v>98151.32</v>
          </cell>
        </row>
        <row r="666">
          <cell r="A666">
            <v>665</v>
          </cell>
          <cell r="B666" t="str">
            <v>UN</v>
          </cell>
          <cell r="C666" t="str">
            <v>Taponamiento de Armarios</v>
          </cell>
          <cell r="D666">
            <v>119887.4</v>
          </cell>
          <cell r="E666">
            <v>119887.4</v>
          </cell>
        </row>
        <row r="667">
          <cell r="A667">
            <v>666</v>
          </cell>
          <cell r="B667" t="str">
            <v>UN</v>
          </cell>
          <cell r="C667" t="str">
            <v>Peinada de armarios hasta 300 ps de ocupación</v>
          </cell>
          <cell r="D667">
            <v>436276.86</v>
          </cell>
          <cell r="E667">
            <v>436276.86</v>
          </cell>
        </row>
        <row r="668">
          <cell r="A668">
            <v>667</v>
          </cell>
          <cell r="B668" t="str">
            <v>UN</v>
          </cell>
          <cell r="C668" t="str">
            <v>Peinada de armarios de más de 300 ps de ocupación</v>
          </cell>
          <cell r="D668">
            <v>727261.03</v>
          </cell>
          <cell r="E668">
            <v>727261.03</v>
          </cell>
        </row>
        <row r="669">
          <cell r="A669">
            <v>668</v>
          </cell>
          <cell r="B669" t="str">
            <v>UN</v>
          </cell>
          <cell r="C669" t="str">
            <v>Peinada de ADIN hasta 300 pares con servicios.</v>
          </cell>
          <cell r="D669">
            <v>532075.1</v>
          </cell>
          <cell r="E669">
            <v>532075.1</v>
          </cell>
        </row>
        <row r="670">
          <cell r="A670">
            <v>669</v>
          </cell>
          <cell r="B670" t="str">
            <v>UN</v>
          </cell>
          <cell r="C670" t="str">
            <v>Peinada de ADIN de mas de 300 pares con servicios.</v>
          </cell>
          <cell r="D670">
            <v>1247092.1499999999</v>
          </cell>
          <cell r="E670">
            <v>1247092.1499999999</v>
          </cell>
        </row>
        <row r="671">
          <cell r="A671">
            <v>670</v>
          </cell>
          <cell r="B671" t="str">
            <v>UN</v>
          </cell>
          <cell r="C671" t="str">
            <v>Instalación de  dispositivo en  cubierta o par telefónico aéreo</v>
          </cell>
          <cell r="D671">
            <v>103734.9</v>
          </cell>
          <cell r="E671">
            <v>103734.9</v>
          </cell>
        </row>
        <row r="672">
          <cell r="A672">
            <v>671</v>
          </cell>
          <cell r="B672" t="str">
            <v>UN</v>
          </cell>
          <cell r="C672" t="str">
            <v>Instalación de  dispositivo en  cubierta o par telefónico canalizado</v>
          </cell>
          <cell r="D672">
            <v>103734.9</v>
          </cell>
          <cell r="E672">
            <v>103734.9</v>
          </cell>
        </row>
        <row r="673">
          <cell r="A673">
            <v>672</v>
          </cell>
          <cell r="B673" t="str">
            <v>UN</v>
          </cell>
          <cell r="C673" t="str">
            <v>Pintada en armario o ADIN utilizando pintura Antiafiche.</v>
          </cell>
          <cell r="D673">
            <v>35336.07</v>
          </cell>
          <cell r="E673">
            <v>35336.07</v>
          </cell>
        </row>
        <row r="674">
          <cell r="A674">
            <v>673</v>
          </cell>
          <cell r="B674" t="str">
            <v>UN</v>
          </cell>
          <cell r="C674" t="str">
            <v xml:space="preserve">Suministro, transporte y colocación de pantalla de cable telefónico y bastidor de armario </v>
          </cell>
          <cell r="D674">
            <v>44509.09</v>
          </cell>
          <cell r="E674">
            <v>44509.09</v>
          </cell>
        </row>
        <row r="675">
          <cell r="A675">
            <v>674</v>
          </cell>
          <cell r="B675" t="str">
            <v>Poste</v>
          </cell>
          <cell r="C675" t="str">
            <v>Traslado de red (incluye TC de los herrajes respectivos en el poste)</v>
          </cell>
          <cell r="D675">
            <v>76694.429999999993</v>
          </cell>
          <cell r="E675">
            <v>76694.429999999993</v>
          </cell>
        </row>
        <row r="676">
          <cell r="A676">
            <v>675</v>
          </cell>
          <cell r="B676" t="str">
            <v>UN</v>
          </cell>
          <cell r="C676" t="str">
            <v>Reparación de Tapa de seguridad mecánica.</v>
          </cell>
          <cell r="D676">
            <v>170418.78</v>
          </cell>
          <cell r="E676">
            <v>170418.78</v>
          </cell>
        </row>
        <row r="677">
          <cell r="A677">
            <v>676</v>
          </cell>
          <cell r="B677" t="str">
            <v>UN</v>
          </cell>
          <cell r="C677" t="str">
            <v>Cambio de transductor flujo</v>
          </cell>
          <cell r="D677">
            <v>51727.86</v>
          </cell>
          <cell r="E677">
            <v>51727.86</v>
          </cell>
        </row>
        <row r="678">
          <cell r="A678">
            <v>677</v>
          </cell>
          <cell r="B678" t="str">
            <v>UN</v>
          </cell>
          <cell r="C678" t="str">
            <v xml:space="preserve">Cambio de transductor presión </v>
          </cell>
          <cell r="D678">
            <v>51727.86</v>
          </cell>
          <cell r="E678">
            <v>51727.86</v>
          </cell>
        </row>
        <row r="679">
          <cell r="A679">
            <v>678</v>
          </cell>
          <cell r="B679" t="str">
            <v>UN</v>
          </cell>
          <cell r="C679" t="str">
            <v>Reparación de transductor de flujo</v>
          </cell>
          <cell r="D679">
            <v>51727.86</v>
          </cell>
          <cell r="E679">
            <v>51727.86</v>
          </cell>
        </row>
        <row r="680">
          <cell r="A680">
            <v>679</v>
          </cell>
          <cell r="B680" t="str">
            <v>UN</v>
          </cell>
          <cell r="C680" t="str">
            <v xml:space="preserve">Reparación de transductor de presión </v>
          </cell>
          <cell r="D680">
            <v>51727.86</v>
          </cell>
          <cell r="E680">
            <v>51727.86</v>
          </cell>
        </row>
        <row r="681">
          <cell r="A681">
            <v>680</v>
          </cell>
          <cell r="B681" t="str">
            <v>UN</v>
          </cell>
          <cell r="C681" t="str">
            <v>Colocación de tapón con válvula</v>
          </cell>
          <cell r="D681">
            <v>10209.969999999999</v>
          </cell>
          <cell r="E681">
            <v>10209.969999999999</v>
          </cell>
        </row>
        <row r="682">
          <cell r="A682">
            <v>681</v>
          </cell>
          <cell r="B682" t="str">
            <v>UN</v>
          </cell>
          <cell r="C682" t="str">
            <v>Colocación de tapón sin válvula</v>
          </cell>
          <cell r="D682">
            <v>10209.969999999999</v>
          </cell>
          <cell r="E682">
            <v>10209.969999999999</v>
          </cell>
        </row>
        <row r="683">
          <cell r="A683">
            <v>682</v>
          </cell>
          <cell r="B683" t="str">
            <v>UN</v>
          </cell>
          <cell r="C683" t="str">
            <v>Colocación de válvula</v>
          </cell>
          <cell r="D683">
            <v>10209.969999999999</v>
          </cell>
          <cell r="E683">
            <v>10209.969999999999</v>
          </cell>
        </row>
        <row r="684">
          <cell r="A684">
            <v>683</v>
          </cell>
          <cell r="B684" t="str">
            <v>UN</v>
          </cell>
          <cell r="C684" t="str">
            <v>Conexión a regleta de armario o adin, de par telefonico por entorche o desplazamiento (no incluye cambio de puente ni cambio de regleta)</v>
          </cell>
          <cell r="D684">
            <v>917.3</v>
          </cell>
          <cell r="E684">
            <v>917.3</v>
          </cell>
        </row>
        <row r="685">
          <cell r="A685">
            <v>684</v>
          </cell>
          <cell r="B685" t="str">
            <v>UN</v>
          </cell>
          <cell r="C685" t="str">
            <v>Inyección de aire (Nitrógeno)</v>
          </cell>
          <cell r="D685">
            <v>15394.72</v>
          </cell>
          <cell r="E685">
            <v>15394.72</v>
          </cell>
        </row>
        <row r="686">
          <cell r="A686">
            <v>685</v>
          </cell>
          <cell r="B686" t="str">
            <v>UN</v>
          </cell>
          <cell r="C686" t="str">
            <v>Mantenimiento de acometida externa, descruce y/o pasar de líneas</v>
          </cell>
          <cell r="D686">
            <v>16830.5</v>
          </cell>
          <cell r="E686">
            <v>16830.5</v>
          </cell>
        </row>
        <row r="687">
          <cell r="A687">
            <v>686</v>
          </cell>
          <cell r="B687" t="str">
            <v>UN</v>
          </cell>
          <cell r="C687" t="str">
            <v>Mantenimiento en armarios</v>
          </cell>
          <cell r="D687">
            <v>63174.2</v>
          </cell>
          <cell r="E687">
            <v>63174.2</v>
          </cell>
        </row>
        <row r="688">
          <cell r="A688">
            <v>687</v>
          </cell>
          <cell r="B688" t="str">
            <v>UN</v>
          </cell>
          <cell r="C688" t="str">
            <v>Realce de: Marco para caja de 60 x 80 con reutilizacón de marco</v>
          </cell>
          <cell r="D688">
            <v>124075.08</v>
          </cell>
          <cell r="E688">
            <v>124075.08</v>
          </cell>
        </row>
        <row r="689">
          <cell r="A689">
            <v>688</v>
          </cell>
          <cell r="B689" t="str">
            <v>UN</v>
          </cell>
          <cell r="C689" t="str">
            <v>Retiro de transductor de presión</v>
          </cell>
          <cell r="D689">
            <v>51727.86</v>
          </cell>
          <cell r="E689">
            <v>51727.86</v>
          </cell>
        </row>
        <row r="690">
          <cell r="A690">
            <v>689</v>
          </cell>
          <cell r="B690" t="str">
            <v>ML</v>
          </cell>
          <cell r="C690" t="str">
            <v>Cosida de cable</v>
          </cell>
          <cell r="D690">
            <v>1475.66</v>
          </cell>
          <cell r="E690">
            <v>1475.66</v>
          </cell>
        </row>
        <row r="691">
          <cell r="A691">
            <v>690</v>
          </cell>
          <cell r="B691" t="str">
            <v>UN</v>
          </cell>
          <cell r="C691" t="str">
            <v>Aseguramiento o  fijación cables de telecomunicaciones en postes</v>
          </cell>
          <cell r="D691">
            <v>10608.8</v>
          </cell>
          <cell r="E691">
            <v>10608.8</v>
          </cell>
        </row>
        <row r="692">
          <cell r="A692">
            <v>691</v>
          </cell>
          <cell r="B692" t="str">
            <v>ML</v>
          </cell>
          <cell r="C692" t="str">
            <v>Suministro, transporte y colocación de cable flexible tripolar encauchetado AWG THW  3 x 10</v>
          </cell>
          <cell r="D692">
            <v>10808.21</v>
          </cell>
          <cell r="E692">
            <v>10808.21</v>
          </cell>
        </row>
        <row r="693">
          <cell r="A693">
            <v>692</v>
          </cell>
          <cell r="B693" t="str">
            <v>Pesos Colombianos</v>
          </cell>
          <cell r="C693" t="str">
            <v>Pago de permisos por proyecto</v>
          </cell>
          <cell r="D693">
            <v>1</v>
          </cell>
          <cell r="E693">
            <v>1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a Estefania Betancur Garcia" refreshedDate="43213.570429398147" createdVersion="5" refreshedVersion="5" minRefreshableVersion="3" recordCount="1474">
  <cacheSource type="worksheet">
    <worksheetSource ref="A1:AZ1048576" sheet="Macro"/>
  </cacheSource>
  <cacheFields count="52">
    <cacheField name="PO" numFmtId="0">
      <sharedItems containsBlank="1" containsMixedTypes="1" containsNumber="1" containsInteger="1" minValue="0" maxValue="0" count="10">
        <s v="1911000531-8"/>
        <s v="1911000683-1"/>
        <s v="1911000683-8"/>
        <n v="0"/>
        <s v="1911000573-14"/>
        <s v="1911000683-4"/>
        <s v="1911000683-15"/>
        <s v="1911000675-1"/>
        <s v="1911000683-27"/>
        <m/>
      </sharedItems>
    </cacheField>
    <cacheField name="FECHA" numFmtId="0">
      <sharedItems containsNonDate="0" containsDate="1" containsString="0" containsBlank="1" minDate="2017-12-28T00:00:00" maxDate="2018-04-01T00:00:00"/>
    </cacheField>
    <cacheField name="No. SPR" numFmtId="0">
      <sharedItems containsString="0" containsBlank="1" containsNumber="1" containsInteger="1" minValue="284804" maxValue="329077"/>
    </cacheField>
    <cacheField name="DEPARTAMENTO" numFmtId="0">
      <sharedItems containsBlank="1"/>
    </cacheField>
    <cacheField name="CONTRATISTA" numFmtId="0">
      <sharedItems containsBlank="1"/>
    </cacheField>
    <cacheField name="CUENTA A PAGAR" numFmtId="0">
      <sharedItems containsBlank="1"/>
    </cacheField>
    <cacheField name="SUBPROCESO" numFmtId="0">
      <sharedItems containsBlank="1"/>
    </cacheField>
    <cacheField name="CAR" numFmtId="0">
      <sharedItems containsBlank="1"/>
    </cacheField>
    <cacheField name="PLANILLA" numFmtId="0">
      <sharedItems containsBlank="1" containsMixedTypes="1" containsNumber="1" containsInteger="1" minValue="603313016" maxValue="3103317524"/>
    </cacheField>
    <cacheField name="ACTA" numFmtId="0">
      <sharedItems containsBlank="1"/>
    </cacheField>
    <cacheField name="MES ACTA" numFmtId="0">
      <sharedItems containsBlank="1"/>
    </cacheField>
    <cacheField name="AÑO ACTA" numFmtId="0">
      <sharedItems containsString="0" containsBlank="1" containsNumber="1" containsInteger="1" minValue="2017" maxValue="2018"/>
    </cacheField>
    <cacheField name="REVISOR" numFmtId="0">
      <sharedItems containsBlank="1"/>
    </cacheField>
    <cacheField name="COMENTARIOS" numFmtId="0">
      <sharedItems containsNonDate="0" containsString="0" containsBlank="1"/>
    </cacheField>
    <cacheField name="COD.  ELEM." numFmtId="0">
      <sharedItems containsBlank="1" containsMixedTypes="1" containsNumber="1" containsInteger="1" minValue="7" maxValue="610"/>
    </cacheField>
    <cacheField name="CANT. INST." numFmtId="0">
      <sharedItems containsString="0" containsBlank="1" containsNumber="1" minValue="0.3" maxValue="2538"/>
    </cacheField>
    <cacheField name="CANT. RET. SERV." numFmtId="0">
      <sharedItems containsString="0" containsBlank="1" containsNumber="1" containsInteger="1" minValue="0" maxValue="0"/>
    </cacheField>
    <cacheField name="CANT RET. INSRV" numFmtId="0">
      <sharedItems containsString="0" containsBlank="1" containsNumber="1" containsInteger="1" minValue="0" maxValue="0"/>
    </cacheField>
    <cacheField name="ESTADO DEL SPR (PARCIAL O CIERRE)" numFmtId="0">
      <sharedItems containsBlank="1"/>
    </cacheField>
    <cacheField name="SERIAL No. (SOLO ELEMENTOS ACTIVOS)" numFmtId="0">
      <sharedItems containsNonDate="0" containsString="0" containsBlank="1"/>
    </cacheField>
    <cacheField name="UBICACION - DIRECCION (SOLO ELEMENTOS ACTIVOS)" numFmtId="0">
      <sharedItems containsNonDate="0" containsString="0" containsBlank="1"/>
    </cacheField>
    <cacheField name="NODO (SOLO ELEMENTOS ACTIVOS)" numFmtId="0">
      <sharedItems containsString="0" containsBlank="1" containsNumber="1" containsInteger="1" minValue="0" maxValue="0"/>
    </cacheField>
    <cacheField name="SPR" numFmtId="0">
      <sharedItems containsBlank="1" count="46">
        <s v="SPR-313016"/>
        <s v="SPR-314998"/>
        <s v="SPR-313712"/>
        <s v="SPR-314106"/>
        <s v="SPR-317720"/>
        <s v="SPR-284804"/>
        <s v="SPR-308427"/>
        <s v="SPR-308431"/>
        <s v="SPR-314959"/>
        <s v="SPR-314958"/>
        <s v="SPR-314957"/>
        <s v="SPR-309223"/>
        <s v="SPR-309225"/>
        <s v="SPR-309226"/>
        <s v="SPR-309227"/>
        <s v="SPR-315401"/>
        <s v="SPR-313935"/>
        <s v="SPR-316908"/>
        <s v="SPR-317290"/>
        <s v="SPR-313715"/>
        <s v="SPR-317716"/>
        <s v="SPR-314286"/>
        <s v="SPR-317717"/>
        <s v="SPR-329077"/>
        <s v="SPR-317524"/>
        <s v="SPR-307169"/>
        <s v="SPR-302529"/>
        <s v="SPR-312402"/>
        <s v="SPR-314111"/>
        <s v="SPR-314113"/>
        <s v="SPR-314114"/>
        <s v="SPR-316357"/>
        <s v="SPR-316857"/>
        <s v="SPR-316858"/>
        <s v="SPR-317699"/>
        <s v="SPR-317721"/>
        <s v="SPR-314996"/>
        <s v="SPR-317671"/>
        <s v="SPR-316854"/>
        <s v="SPR-317663"/>
        <s v="SPR-317664"/>
        <s v="SPR-313494"/>
        <s v="SPR-313495"/>
        <s v="SPR-317704"/>
        <s v="SPR-326290"/>
        <m/>
      </sharedItems>
    </cacheField>
    <cacheField name="NOMBRE SPR" numFmtId="0">
      <sharedItems containsBlank="1"/>
    </cacheField>
    <cacheField name="CENTRAL CDI" numFmtId="0">
      <sharedItems containsBlank="1"/>
    </cacheField>
    <cacheField name="MUNICIPIO" numFmtId="0">
      <sharedItems containsBlank="1"/>
    </cacheField>
    <cacheField name="TIPO_x000a_PROY" numFmtId="0">
      <sharedItems containsBlank="1"/>
    </cacheField>
    <cacheField name="CANTIDAD CONSOLIDADO PAGO" numFmtId="0">
      <sharedItems containsString="0" containsBlank="1" containsNumber="1" minValue="0.3" maxValue="2538"/>
    </cacheField>
    <cacheField name="CANTIDAD CONTROL MATERIAL" numFmtId="0">
      <sharedItems containsString="0" containsBlank="1" containsNumber="1" minValue="-2538" maxValue="-0.3"/>
    </cacheField>
    <cacheField name="MATERIAL" numFmtId="0">
      <sharedItems containsNonDate="0" containsString="0" containsBlank="1"/>
    </cacheField>
    <cacheField name="COD MAT SAP" numFmtId="0">
      <sharedItems containsNonDate="0" containsString="0" containsBlank="1"/>
    </cacheField>
    <cacheField name="DESCRIPCION MATERIAL" numFmtId="0">
      <sharedItems containsNonDate="0" containsString="0" containsBlank="1"/>
    </cacheField>
    <cacheField name="COD ITEM" numFmtId="0">
      <sharedItems containsString="0" containsBlank="1" containsNumber="1" containsInteger="1" minValue="0" maxValue="610" count="47">
        <n v="370"/>
        <n v="362"/>
        <n v="418"/>
        <n v="379"/>
        <n v="410"/>
        <n v="389"/>
        <n v="408"/>
        <n v="604"/>
        <n v="14"/>
        <n v="373"/>
        <n v="44"/>
        <n v="45"/>
        <n v="590"/>
        <n v="509"/>
        <n v="511"/>
        <n v="508"/>
        <n v="19"/>
        <n v="64"/>
        <n v="302"/>
        <n v="86"/>
        <n v="605"/>
        <n v="424"/>
        <n v="56"/>
        <n v="319"/>
        <n v="43"/>
        <n v="7"/>
        <n v="204"/>
        <n v="205"/>
        <n v="301"/>
        <n v="172"/>
        <n v="297"/>
        <n v="136"/>
        <n v="135"/>
        <n v="380"/>
        <n v="30"/>
        <n v="610"/>
        <n v="407"/>
        <n v="293"/>
        <n v="397"/>
        <n v="200"/>
        <n v="492"/>
        <n v="406"/>
        <n v="225"/>
        <n v="226"/>
        <n v="55"/>
        <m/>
        <n v="0" u="1"/>
      </sharedItems>
    </cacheField>
    <cacheField name="DESCRIPCION CODIGO ITEM DE OBRA" numFmtId="0">
      <sharedItems containsBlank="1" longText="1"/>
    </cacheField>
    <cacheField name="UNIDAD" numFmtId="0">
      <sharedItems containsBlank="1"/>
    </cacheField>
    <cacheField name="GRUPO" numFmtId="0">
      <sharedItems containsBlank="1"/>
    </cacheField>
    <cacheField name="PARES/HILOS" numFmtId="0">
      <sharedItems containsString="0" containsBlank="1" containsNumber="1" containsInteger="1" minValue="0" maxValue="0"/>
    </cacheField>
    <cacheField name="PS/HILO/KM" numFmtId="0">
      <sharedItems containsString="0" containsBlank="1" containsNumber="1" containsInteger="1" minValue="0" maxValue="0"/>
    </cacheField>
    <cacheField name="MEDIDA KM/MB" numFmtId="0">
      <sharedItems containsString="0" containsBlank="1" containsNumber="1" containsInteger="1" minValue="0" maxValue="0"/>
    </cacheField>
    <cacheField name="TECNOLOGIA" numFmtId="0">
      <sharedItems containsBlank="1"/>
    </cacheField>
    <cacheField name="MES-OBRA" numFmtId="0">
      <sharedItems containsString="0" containsBlank="1" containsNumber="1" containsInteger="1" minValue="1" maxValue="12"/>
    </cacheField>
    <cacheField name="AÑO-OBRA" numFmtId="0">
      <sharedItems containsString="0" containsBlank="1" containsNumber="1" containsInteger="1" minValue="2017" maxValue="2018"/>
    </cacheField>
    <cacheField name="UEN" numFmtId="0">
      <sharedItems containsBlank="1"/>
    </cacheField>
    <cacheField name="TIPO INF" numFmtId="0">
      <sharedItems containsBlank="1"/>
    </cacheField>
    <cacheField name="COD CAR" numFmtId="0">
      <sharedItems containsBlank="1"/>
    </cacheField>
    <cacheField name="PROGRAMA" numFmtId="0">
      <sharedItems containsBlank="1"/>
    </cacheField>
    <cacheField name="VALOR ACTA" numFmtId="0">
      <sharedItems containsString="0" containsBlank="1" containsNumber="1" minValue="0" maxValue="6200156.3399999999"/>
    </cacheField>
    <cacheField name="VALOR MANO DE OBRA Y SUM" numFmtId="0">
      <sharedItems containsString="0" containsBlank="1" containsNumber="1" minValue="0" maxValue="6200156.3399999999"/>
    </cacheField>
    <cacheField name="VALOR MATERIAL UNE" numFmtId="0">
      <sharedItems containsString="0" containsBlank="1" containsNumber="1" minValue="0" maxValue="32130"/>
    </cacheField>
    <cacheField name="TOTAL PPTO (MO+SUM+MAT UNE)" numFmtId="0">
      <sharedItems containsString="0" containsBlank="1" containsNumber="1" minValue="3159" maxValue="6200156.3399999999"/>
    </cacheField>
    <cacheField name="PAGO" numFmtId="0">
      <sharedItems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ula Estefania Betancur Garcia" refreshedDate="43213.570429861109" createdVersion="5" refreshedVersion="5" minRefreshableVersion="3" recordCount="265">
  <cacheSource type="worksheet">
    <worksheetSource ref="B1:AZ266" sheet="Macro"/>
  </cacheSource>
  <cacheFields count="51">
    <cacheField name="FECHA" numFmtId="14">
      <sharedItems containsSemiMixedTypes="0" containsNonDate="0" containsDate="1" containsString="0" minDate="2017-12-28T00:00:00" maxDate="2018-04-01T00:00:00"/>
    </cacheField>
    <cacheField name="No. SPR" numFmtId="0">
      <sharedItems containsSemiMixedTypes="0" containsString="0" containsNumber="1" containsInteger="1" minValue="284804" maxValue="329077"/>
    </cacheField>
    <cacheField name="DEPARTAMENTO" numFmtId="0">
      <sharedItems count="2">
        <s v="VALLE DEL CAUCA"/>
        <s v="NARIÑO"/>
      </sharedItems>
    </cacheField>
    <cacheField name="CONTRATISTA" numFmtId="0">
      <sharedItems/>
    </cacheField>
    <cacheField name="CUENTA A PAGAR" numFmtId="0">
      <sharedItems/>
    </cacheField>
    <cacheField name="SUBPROCESO" numFmtId="0">
      <sharedItems/>
    </cacheField>
    <cacheField name="CAR" numFmtId="0">
      <sharedItems/>
    </cacheField>
    <cacheField name="PLANILLA" numFmtId="0">
      <sharedItems containsMixedTypes="1" containsNumber="1" containsInteger="1" minValue="603313016" maxValue="3103317524"/>
    </cacheField>
    <cacheField name="ACTA" numFmtId="0">
      <sharedItems/>
    </cacheField>
    <cacheField name="MES ACTA" numFmtId="0">
      <sharedItems/>
    </cacheField>
    <cacheField name="AÑO ACTA" numFmtId="0">
      <sharedItems containsSemiMixedTypes="0" containsString="0" containsNumber="1" containsInteger="1" minValue="2017" maxValue="2018"/>
    </cacheField>
    <cacheField name="REVISOR" numFmtId="0">
      <sharedItems/>
    </cacheField>
    <cacheField name="COMENTARIOS" numFmtId="0">
      <sharedItems containsNonDate="0" containsString="0" containsBlank="1"/>
    </cacheField>
    <cacheField name="COD.  ELEM." numFmtId="0">
      <sharedItems containsMixedTypes="1" containsNumber="1" containsInteger="1" minValue="7" maxValue="610"/>
    </cacheField>
    <cacheField name="CANT. INST." numFmtId="0">
      <sharedItems containsSemiMixedTypes="0" containsString="0" containsNumber="1" minValue="0.3" maxValue="2538"/>
    </cacheField>
    <cacheField name="CANT. RET. SERV." numFmtId="0">
      <sharedItems containsString="0" containsBlank="1" containsNumber="1" containsInteger="1" minValue="0" maxValue="0"/>
    </cacheField>
    <cacheField name="CANT RET. INSRV" numFmtId="0">
      <sharedItems containsString="0" containsBlank="1" containsNumber="1" containsInteger="1" minValue="0" maxValue="0"/>
    </cacheField>
    <cacheField name="ESTADO DEL SPR (PARCIAL O CIERRE)" numFmtId="0">
      <sharedItems/>
    </cacheField>
    <cacheField name="SERIAL No. (SOLO ELEMENTOS ACTIVOS)" numFmtId="0">
      <sharedItems containsNonDate="0" containsString="0" containsBlank="1"/>
    </cacheField>
    <cacheField name="UBICACION - DIRECCION (SOLO ELEMENTOS ACTIVOS)" numFmtId="0">
      <sharedItems containsNonDate="0" containsString="0" containsBlank="1"/>
    </cacheField>
    <cacheField name="NODO (SOLO ELEMENTOS ACTIVOS)" numFmtId="0">
      <sharedItems containsSemiMixedTypes="0" containsString="0" containsNumber="1" containsInteger="1" minValue="0" maxValue="0"/>
    </cacheField>
    <cacheField name="SPR" numFmtId="0">
      <sharedItems/>
    </cacheField>
    <cacheField name="NOMBRE SPR" numFmtId="0">
      <sharedItems/>
    </cacheField>
    <cacheField name="CENTRAL CDI" numFmtId="0">
      <sharedItems containsBlank="1"/>
    </cacheField>
    <cacheField name="MUNICIPIO" numFmtId="0">
      <sharedItems/>
    </cacheField>
    <cacheField name="TIPO_x000a_PROY" numFmtId="0">
      <sharedItems/>
    </cacheField>
    <cacheField name="CANTIDAD CONSOLIDADO PAGO" numFmtId="0">
      <sharedItems containsSemiMixedTypes="0" containsString="0" containsNumber="1" minValue="0.3" maxValue="2538"/>
    </cacheField>
    <cacheField name="CANTIDAD CONTROL MATERIAL" numFmtId="0">
      <sharedItems containsSemiMixedTypes="0" containsString="0" containsNumber="1" minValue="-2538" maxValue="-0.3"/>
    </cacheField>
    <cacheField name="MATERIAL" numFmtId="0">
      <sharedItems containsNonDate="0" containsString="0" containsBlank="1"/>
    </cacheField>
    <cacheField name="COD MAT SAP" numFmtId="0">
      <sharedItems containsNonDate="0" containsString="0" containsBlank="1"/>
    </cacheField>
    <cacheField name="DESCRIPCION MATERIAL" numFmtId="0">
      <sharedItems containsNonDate="0" containsString="0" containsBlank="1"/>
    </cacheField>
    <cacheField name="COD ITEM" numFmtId="0">
      <sharedItems containsSemiMixedTypes="0" containsString="0" containsNumber="1" containsInteger="1" minValue="0" maxValue="610" count="46">
        <n v="370"/>
        <n v="362"/>
        <n v="418"/>
        <n v="379"/>
        <n v="410"/>
        <n v="389"/>
        <n v="408"/>
        <n v="604"/>
        <n v="14"/>
        <n v="373"/>
        <n v="44"/>
        <n v="45"/>
        <n v="590"/>
        <n v="509"/>
        <n v="511"/>
        <n v="508"/>
        <n v="19"/>
        <n v="64"/>
        <n v="302"/>
        <n v="86"/>
        <n v="605"/>
        <n v="424"/>
        <n v="56"/>
        <n v="319"/>
        <n v="43"/>
        <n v="7"/>
        <n v="204"/>
        <n v="205"/>
        <n v="301"/>
        <n v="172"/>
        <n v="297"/>
        <n v="136"/>
        <n v="135"/>
        <n v="380"/>
        <n v="30"/>
        <n v="610"/>
        <n v="407"/>
        <n v="293"/>
        <n v="397"/>
        <n v="200"/>
        <n v="492"/>
        <n v="406"/>
        <n v="225"/>
        <n v="226"/>
        <n v="55"/>
        <n v="0" u="1"/>
      </sharedItems>
    </cacheField>
    <cacheField name="DESCRIPCION CODIGO ITEM DE OBRA" numFmtId="0">
      <sharedItems containsBlank="1" longText="1"/>
    </cacheField>
    <cacheField name="UNIDAD" numFmtId="0">
      <sharedItems containsBlank="1"/>
    </cacheField>
    <cacheField name="GRUPO" numFmtId="0">
      <sharedItems containsBlank="1"/>
    </cacheField>
    <cacheField name="PARES/HILOS" numFmtId="0">
      <sharedItems containsSemiMixedTypes="0" containsString="0" containsNumber="1" containsInteger="1" minValue="0" maxValue="0"/>
    </cacheField>
    <cacheField name="PS/HILO/KM" numFmtId="0">
      <sharedItems containsSemiMixedTypes="0" containsString="0" containsNumber="1" containsInteger="1" minValue="0" maxValue="0"/>
    </cacheField>
    <cacheField name="MEDIDA KM/MB" numFmtId="0">
      <sharedItems containsSemiMixedTypes="0" containsString="0" containsNumber="1" containsInteger="1" minValue="0" maxValue="0"/>
    </cacheField>
    <cacheField name="TECNOLOGIA" numFmtId="0">
      <sharedItems/>
    </cacheField>
    <cacheField name="MES-OBRA" numFmtId="0">
      <sharedItems containsSemiMixedTypes="0" containsString="0" containsNumber="1" containsInteger="1" minValue="1" maxValue="12"/>
    </cacheField>
    <cacheField name="AÑO-OBRA" numFmtId="0">
      <sharedItems containsSemiMixedTypes="0" containsString="0" containsNumber="1" containsInteger="1" minValue="2017" maxValue="2018"/>
    </cacheField>
    <cacheField name="UEN" numFmtId="0">
      <sharedItems/>
    </cacheField>
    <cacheField name="TIPO INF" numFmtId="0">
      <sharedItems/>
    </cacheField>
    <cacheField name="COD CAR" numFmtId="0">
      <sharedItems/>
    </cacheField>
    <cacheField name="PROGRAMA" numFmtId="0">
      <sharedItems/>
    </cacheField>
    <cacheField name="VALOR ACTA" numFmtId="0">
      <sharedItems containsSemiMixedTypes="0" containsString="0" containsNumber="1" minValue="0" maxValue="6200156.3399999999"/>
    </cacheField>
    <cacheField name="VALOR MANO DE OBRA Y SUM" numFmtId="0">
      <sharedItems containsSemiMixedTypes="0" containsString="0" containsNumber="1" minValue="0" maxValue="6200156.3399999999"/>
    </cacheField>
    <cacheField name="VALOR MATERIAL UNE" numFmtId="0">
      <sharedItems containsSemiMixedTypes="0" containsString="0" containsNumber="1" minValue="0" maxValue="32130"/>
    </cacheField>
    <cacheField name="TOTAL PPTO (MO+SUM+MAT UNE)" numFmtId="0">
      <sharedItems containsSemiMixedTypes="0" containsString="0" containsNumber="1" minValue="3159" maxValue="6200156.3399999999"/>
    </cacheField>
    <cacheField name="PAGO" numFmtId="0">
      <sharedItems count="2">
        <s v="SI"/>
        <s v="NO" u="1"/>
      </sharedItems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ula Estefania Betancur Garcia" refreshedDate="43213.570430902779" createdVersion="5" refreshedVersion="5" minRefreshableVersion="3" recordCount="265">
  <cacheSource type="worksheet">
    <worksheetSource ref="B1:AZ266" sheet="Macro"/>
  </cacheSource>
  <cacheFields count="51">
    <cacheField name="FECHA" numFmtId="14">
      <sharedItems containsSemiMixedTypes="0" containsNonDate="0" containsDate="1" containsString="0" minDate="2017-12-28T00:00:00" maxDate="2018-04-01T00:00:00"/>
    </cacheField>
    <cacheField name="No. SPR" numFmtId="0">
      <sharedItems containsSemiMixedTypes="0" containsString="0" containsNumber="1" containsInteger="1" minValue="284804" maxValue="329077"/>
    </cacheField>
    <cacheField name="DEPARTAMENTO" numFmtId="0">
      <sharedItems/>
    </cacheField>
    <cacheField name="CONTRATISTA" numFmtId="0">
      <sharedItems/>
    </cacheField>
    <cacheField name="CUENTA A PAGAR" numFmtId="0">
      <sharedItems/>
    </cacheField>
    <cacheField name="SUBPROCESO" numFmtId="0">
      <sharedItems/>
    </cacheField>
    <cacheField name="CAR" numFmtId="0">
      <sharedItems/>
    </cacheField>
    <cacheField name="PLANILLA" numFmtId="0">
      <sharedItems containsMixedTypes="1" containsNumber="1" containsInteger="1" minValue="603313016" maxValue="3103317524"/>
    </cacheField>
    <cacheField name="ACTA" numFmtId="0">
      <sharedItems/>
    </cacheField>
    <cacheField name="MES ACTA" numFmtId="0">
      <sharedItems/>
    </cacheField>
    <cacheField name="AÑO ACTA" numFmtId="0">
      <sharedItems containsSemiMixedTypes="0" containsString="0" containsNumber="1" containsInteger="1" minValue="2017" maxValue="2018"/>
    </cacheField>
    <cacheField name="REVISOR" numFmtId="0">
      <sharedItems/>
    </cacheField>
    <cacheField name="COMENTARIOS" numFmtId="0">
      <sharedItems containsNonDate="0" containsString="0" containsBlank="1"/>
    </cacheField>
    <cacheField name="COD.  ELEM." numFmtId="0">
      <sharedItems containsMixedTypes="1" containsNumber="1" containsInteger="1" minValue="7" maxValue="610"/>
    </cacheField>
    <cacheField name="CANT. INST." numFmtId="0">
      <sharedItems containsSemiMixedTypes="0" containsString="0" containsNumber="1" minValue="0.3" maxValue="2538"/>
    </cacheField>
    <cacheField name="CANT. RET. SERV." numFmtId="0">
      <sharedItems containsString="0" containsBlank="1" containsNumber="1" containsInteger="1" minValue="0" maxValue="0"/>
    </cacheField>
    <cacheField name="CANT RET. INSRV" numFmtId="0">
      <sharedItems containsString="0" containsBlank="1" containsNumber="1" containsInteger="1" minValue="0" maxValue="0"/>
    </cacheField>
    <cacheField name="ESTADO DEL SPR (PARCIAL O CIERRE)" numFmtId="0">
      <sharedItems/>
    </cacheField>
    <cacheField name="SERIAL No. (SOLO ELEMENTOS ACTIVOS)" numFmtId="0">
      <sharedItems containsNonDate="0" containsString="0" containsBlank="1"/>
    </cacheField>
    <cacheField name="UBICACION - DIRECCION (SOLO ELEMENTOS ACTIVOS)" numFmtId="0">
      <sharedItems containsNonDate="0" containsString="0" containsBlank="1"/>
    </cacheField>
    <cacheField name="NODO (SOLO ELEMENTOS ACTIVOS)" numFmtId="0">
      <sharedItems containsSemiMixedTypes="0" containsString="0" containsNumber="1" containsInteger="1" minValue="0" maxValue="0"/>
    </cacheField>
    <cacheField name="SPR" numFmtId="0">
      <sharedItems count="63">
        <s v="SPR-313016"/>
        <s v="SPR-314998"/>
        <s v="SPR-313712"/>
        <s v="SPR-314106"/>
        <s v="SPR-317720"/>
        <s v="SPR-284804"/>
        <s v="SPR-308427"/>
        <s v="SPR-308431"/>
        <s v="SPR-314959"/>
        <s v="SPR-314958"/>
        <s v="SPR-314957"/>
        <s v="SPR-309223"/>
        <s v="SPR-309225"/>
        <s v="SPR-309226"/>
        <s v="SPR-309227"/>
        <s v="SPR-315401"/>
        <s v="SPR-313935"/>
        <s v="SPR-316908"/>
        <s v="SPR-317290"/>
        <s v="SPR-313715"/>
        <s v="SPR-317716"/>
        <s v="SPR-314286"/>
        <s v="SPR-317717"/>
        <s v="SPR-329077"/>
        <s v="SPR-317524"/>
        <s v="SPR-307169"/>
        <s v="SPR-302529"/>
        <s v="SPR-312402"/>
        <s v="SPR-314111"/>
        <s v="SPR-314113"/>
        <s v="SPR-314114"/>
        <s v="SPR-316357"/>
        <s v="SPR-316857"/>
        <s v="SPR-316858"/>
        <s v="SPR-317699"/>
        <s v="SPR-317721"/>
        <s v="SPR-314996"/>
        <s v="SPR-317671"/>
        <s v="SPR-316854"/>
        <s v="SPR-317663"/>
        <s v="SPR-317664"/>
        <s v="SPR-313494"/>
        <s v="SPR-313495"/>
        <s v="SPR-317704"/>
        <s v="SPR-326290"/>
        <s v="SPR-315001" u="1"/>
        <s v="SPR-317369" u="1"/>
        <s v="SPR-316590" u="1"/>
        <s v="SPR-313713" u="1"/>
        <s v="SPR-316880" u="1"/>
        <s v="SPR-317367" u="1"/>
        <s v="SPR-313711" u="1"/>
        <s v="SPR-313665" u="1"/>
        <s v="SPR-316360" u="1"/>
        <s v="SPR-315010" u="1"/>
        <s v="SPR-316492" u="1"/>
        <s v="SPR-317709" u="1"/>
        <s v="SPR-303868" u="1"/>
        <s v="SPR-317353" u="1"/>
        <s v="SPR-315008" u="1"/>
        <s v="SPR-316884" u="1"/>
        <s v="SPR-316879" u="1"/>
        <s v="SPR-320156" u="1"/>
      </sharedItems>
    </cacheField>
    <cacheField name="NOMBRE SPR" numFmtId="0">
      <sharedItems count="63">
        <s v="CU1609067 - TULUA -VILLA MORALES 1"/>
        <s v="CU1701121 - TULUA -LAS CEIBAS 3"/>
        <s v="CU1701121 - TULUA -SAN PEDRO CLAVER 2"/>
        <s v="CU1701121 - TULUA -GUAYACANES"/>
        <s v="(CU1701121) FIBRA ÓPTICA UK PARA NODO HFC RUBÉN CRUZ VÉLEZ 3 (TULUÁ)"/>
        <s v="LOS ARRAYANES_P MENOR"/>
        <s v="CU1609068 - CALI -SAN LUIS 2"/>
        <s v="CU1609068 - CALI -SAN LUIS 4"/>
        <s v="(CU1609067) FIBRA ÓPTICA UK PARA NODO HFC CIUDAD DEL CAMPO 2 (PALMIRA)"/>
        <s v="(CU1609067) FIBRA ÓPTICA UK PARA NODO HFC CIUDAD DEL CAMPO 3 (PALMIRA)"/>
        <s v="(CU1609067) FIBRA ÓPTICA UK PARA NODO HFC CIUDAD DEL CAMPO 4 (PALMIRA)"/>
        <s v="CU1609067 - CALI -CIUDAD DEL CAMPO 1"/>
        <s v="CU1609067 - CALI -CIUDAD DEL CAMPO 2"/>
        <s v="CU1609067 - CALI -CIUDAD DEL CAMPO 3"/>
        <s v="CU1609067 - CALI -CIUDAD DEL CAMPO 4"/>
        <s v="CU1609067 - PALMIRA -CAÑAREAL"/>
        <s v="CU1701121 - PASTO -MIRAFLORES 1"/>
        <s v="CU1701121 - PASTO -SAN JUAN DE DIOS 1"/>
        <s v="CU1701121 - PASTO -SAN JUAN DE DIOS 2"/>
        <s v="CU1701121 - TULUA -PORVENIR"/>
        <s v="(CU1701121) FIBRA ÓPTICA UK PARA NODO HFC EL LIMONAR (TULUÁ)"/>
        <s v="CU1701121 - TULUA -EL LIMONAR"/>
        <s v="(CU1701121) FIBRA ÓPTICA UK PARA NODO HFC GUAYACANES (TULUÁ)"/>
        <s v="(CAR: CU1709094) FIBRA OPTICA UK - COOMEVA SOLARES DE PANCE 2"/>
        <s v="CU1609067 - CALI -LOMBARDIA"/>
        <s v="(CU1609067) FIBRA ÓPTICA UK PARA NODO HFC FÁTIMA (CALI)"/>
        <s v="CU1509049 - CALI -FATIMA"/>
        <s v="CU1609067 - PASTO -FATIMA 3"/>
        <s v="CU1701121 - PASTO -MIRAFLOREZ 2"/>
        <s v="CU1701121 - PASTO -LORENZO DE ALADANA 1"/>
        <s v="CU1701121 - PASTO -LORENZO DE ALADANA 2"/>
        <s v="(CU1701121) FIBRA ÓPTICA UK PARA NODO HFC FÁTIMA 3 (PASTO)"/>
        <s v="(CU1701121) FIBRA ÓPTICA UK PARA NODO HFC LORENZO DE ALDANA 2 (PASTO)"/>
        <s v="(CU1701121) FIBRA ÓPTICA UK PARA NODO HFC LORENZO DE ALDANA 1 (PASTO)"/>
        <s v="(CU1701121) FIBRA ÓPTICA UK PARA NODO HFC BUENOS AIRES (TULUÁ)"/>
        <s v="(CU1701121) FIBRA ÓPTICA UK PARA NODO HFC LAS CEIBAS 1 (TULUÁ)"/>
        <s v="CU1701121 - TULUA -LAS CEIBAS 1"/>
        <s v="(CU1701121) FIBRA ÓPTICA UK PARA NODO HFC MARACAIBO 1 (TULUÁ)"/>
        <s v="(CU1701121) FIBRA ÓPTICA UK PARA NODO HFC MIRAFLORES 2 (PASTO)"/>
        <s v="(CU1701121) FIBRA ÓPTICA UK PARA NODO HFC ENTRE RÍOS 2 (TULUÁ)"/>
        <s v="(CU1701121) FIBRA ÓPTICA UK PARA NODO HFC ENTRE RÍOS 1 (TULUÁ)"/>
        <s v="CU1701121 - PASTO -SANTA BARBARA 2"/>
        <s v="CU1701121 - PASTO -SANTA BARBARA 3"/>
        <s v="(CU1701121) FIBRA ÓPTICA UK PARA NODO HFC SAN PEDRO CLAVER 1 (TULUÁ)"/>
        <s v="(CU1609067) FIBRA ÓPTICA UK PARA NODO HFC CAÑA REAL (PALMIRA)"/>
        <s v="(CU1701121) FIBRA ÓPTICA UK PARA NODO HFC SAN MIGUEL (PASTO)" u="1"/>
        <s v="CU1701121 - PASTO -EL PILAR 3" u="1"/>
        <s v="(CU1701121) FIBRA ÓPTICA UK PARA NODO HFC EL PILAR 3 (PASTO)" u="1"/>
        <s v="(CU1701121) FIBRA ÓPTICA UK PARA NODO HFC OBRERO 4 (PASTO)" u="1"/>
        <s v="(CU1701121) FIBRA ÓPTICA UK PARA NODO HFC BELLAVISTA (PASTO)" u="1"/>
        <s v="CU1701121 - PASTO -EL PILAR 1" u="1"/>
        <s v="(CU1701121) FIBRA ÓPTICA UK PARA NODO HFC VILLA DEL SUR (TULUÁ)" u="1"/>
        <s v="CU1609068 - CALI -NAPOLES 8 ARRIS N" u="1"/>
        <s v="(CU1701121) FIBRA ÓPTICA UK PARA NODO HFC EL PILAR 1 (PASTO)" u="1"/>
        <s v="CU1701121 - TULUA -BUENOS AIRES" u="1"/>
        <s v="(CU1701121) FIBRA ÓPTICA UK PARA NODO HFC CAPUSIGRA (PASTO)" u="1"/>
        <s v="(CU1701121) FIBRA ÓPTICA UK PARA NODO HFC SANTIAGO (PASTO)" u="1"/>
        <s v="(CU1701121) FIBRA ÓPTICA UK PARA NODO HFC FÁTIMA 2 (PASTO)" u="1"/>
        <s v="(CU1701121) FIBRA ÓPTICA UK PARA NODO HFC PARANÁ 2 (PASTO)" u="1"/>
        <s v="(CU1701121) FIBRA ÓPTICA UK PARA NODO HFC EL PILAR 4 (PASTO)" u="1"/>
        <s v="CU1701121 - TULUA -SAN PEDRO CLAVER 1" u="1"/>
        <s v="CU1701121 - TULUA -SAN PEDRO CLAVER 3" u="1"/>
        <s v="CU1701121 - TULUA -RUBEN CRUZ VELEZ 3" u="1"/>
      </sharedItems>
    </cacheField>
    <cacheField name="CENTRAL CDI" numFmtId="0">
      <sharedItems containsBlank="1"/>
    </cacheField>
    <cacheField name="MUNICIPIO" numFmtId="0">
      <sharedItems/>
    </cacheField>
    <cacheField name="TIPO_x000a_PROY" numFmtId="0">
      <sharedItems/>
    </cacheField>
    <cacheField name="CANTIDAD CONSOLIDADO PAGO" numFmtId="0">
      <sharedItems containsSemiMixedTypes="0" containsString="0" containsNumber="1" minValue="0.3" maxValue="2538"/>
    </cacheField>
    <cacheField name="CANTIDAD CONTROL MATERIAL" numFmtId="0">
      <sharedItems containsSemiMixedTypes="0" containsString="0" containsNumber="1" minValue="-2538" maxValue="-0.3"/>
    </cacheField>
    <cacheField name="MATERIAL" numFmtId="0">
      <sharedItems containsNonDate="0" containsString="0" containsBlank="1"/>
    </cacheField>
    <cacheField name="COD MAT SAP" numFmtId="0">
      <sharedItems containsNonDate="0" containsString="0" containsBlank="1"/>
    </cacheField>
    <cacheField name="DESCRIPCION MATERIAL" numFmtId="0">
      <sharedItems containsNonDate="0" containsString="0" containsBlank="1"/>
    </cacheField>
    <cacheField name="COD ITEM" numFmtId="0">
      <sharedItems containsSemiMixedTypes="0" containsString="0" containsNumber="1" containsInteger="1" minValue="7" maxValue="610"/>
    </cacheField>
    <cacheField name="DESCRIPCION CODIGO ITEM DE OBRA" numFmtId="0">
      <sharedItems containsBlank="1" longText="1"/>
    </cacheField>
    <cacheField name="UNIDAD" numFmtId="0">
      <sharedItems containsBlank="1"/>
    </cacheField>
    <cacheField name="GRUPO" numFmtId="0">
      <sharedItems containsBlank="1"/>
    </cacheField>
    <cacheField name="PARES/HILOS" numFmtId="0">
      <sharedItems containsSemiMixedTypes="0" containsString="0" containsNumber="1" containsInteger="1" minValue="0" maxValue="0"/>
    </cacheField>
    <cacheField name="PS/HILO/KM" numFmtId="0">
      <sharedItems containsSemiMixedTypes="0" containsString="0" containsNumber="1" containsInteger="1" minValue="0" maxValue="0"/>
    </cacheField>
    <cacheField name="MEDIDA KM/MB" numFmtId="0">
      <sharedItems containsSemiMixedTypes="0" containsString="0" containsNumber="1" containsInteger="1" minValue="0" maxValue="0"/>
    </cacheField>
    <cacheField name="TECNOLOGIA" numFmtId="0">
      <sharedItems/>
    </cacheField>
    <cacheField name="MES-OBRA" numFmtId="0">
      <sharedItems containsSemiMixedTypes="0" containsString="0" containsNumber="1" containsInteger="1" minValue="1" maxValue="12"/>
    </cacheField>
    <cacheField name="AÑO-OBRA" numFmtId="0">
      <sharedItems containsSemiMixedTypes="0" containsString="0" containsNumber="1" containsInteger="1" minValue="2017" maxValue="2018"/>
    </cacheField>
    <cacheField name="UEN" numFmtId="0">
      <sharedItems/>
    </cacheField>
    <cacheField name="TIPO INF" numFmtId="0">
      <sharedItems/>
    </cacheField>
    <cacheField name="COD CAR" numFmtId="0">
      <sharedItems/>
    </cacheField>
    <cacheField name="PROGRAMA" numFmtId="0">
      <sharedItems/>
    </cacheField>
    <cacheField name="VALOR ACTA" numFmtId="0">
      <sharedItems containsSemiMixedTypes="0" containsString="0" containsNumber="1" minValue="0" maxValue="6200156.3399999999"/>
    </cacheField>
    <cacheField name="VALOR MANO DE OBRA Y SUM" numFmtId="0">
      <sharedItems containsSemiMixedTypes="0" containsString="0" containsNumber="1" minValue="0" maxValue="6200156.3399999999"/>
    </cacheField>
    <cacheField name="VALOR MATERIAL UNE" numFmtId="0">
      <sharedItems containsSemiMixedTypes="0" containsString="0" containsNumber="1" minValue="0" maxValue="32130"/>
    </cacheField>
    <cacheField name="TOTAL PPTO (MO+SUM+MAT UNE)" numFmtId="0">
      <sharedItems containsSemiMixedTypes="0" containsString="0" containsNumber="1" minValue="3159" maxValue="6200156.3399999999"/>
    </cacheField>
    <cacheField name="PAGO" numFmtId="0">
      <sharedItems count="2">
        <s v="SI"/>
        <s v="NO" u="1"/>
      </sharedItems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4">
  <r>
    <x v="0"/>
    <d v="2018-03-06T00:00:00"/>
    <n v="313016"/>
    <s v="VALLE DEL CAUCA"/>
    <s v="HUAWEI"/>
    <s v="HFC"/>
    <s v="PROYECTO MAYOR"/>
    <s v="Expansión (Rollout) Home"/>
    <n v="603313016"/>
    <s v="6.1"/>
    <s v="MARZO"/>
    <n v="2018"/>
    <s v="JULIAN HERNANDEZ"/>
    <m/>
    <n v="370"/>
    <n v="19"/>
    <m/>
    <m/>
    <s v="PARCIAL"/>
    <m/>
    <m/>
    <n v="0"/>
    <x v="0"/>
    <s v="CU1609067 - TULUA -VILLA MORALES 1"/>
    <m/>
    <s v="Tulua"/>
    <s v="EXP"/>
    <n v="19"/>
    <n v="-19"/>
    <m/>
    <m/>
    <m/>
    <x v="0"/>
    <s v="Suministro, transporte y colocación a muro de tubo bajante galvanizado de 4.5 metros de longitud, 2 pulgadas de diámetro con boquilla terminal campana o curva PVC"/>
    <s v="UN"/>
    <m/>
    <n v="0"/>
    <n v="0"/>
    <n v="0"/>
    <s v="HFC"/>
    <n v="3"/>
    <n v="2018"/>
    <s v="HYP"/>
    <s v="HFC"/>
    <s v="CU1710154"/>
    <s v="P0105"/>
    <n v="2418806.02"/>
    <n v="2418806.02"/>
    <n v="0"/>
    <n v="2418806.02"/>
    <s v="SI"/>
    <m/>
  </r>
  <r>
    <x v="0"/>
    <d v="2018-03-06T00:00:00"/>
    <n v="313016"/>
    <s v="VALLE DEL CAUCA"/>
    <s v="HUAWEI"/>
    <s v="HFC"/>
    <s v="PROYECTO MAYOR"/>
    <s v="Expansión (Rollout) Home"/>
    <n v="603313016"/>
    <s v="6.1"/>
    <s v="MARZO"/>
    <n v="2018"/>
    <s v="JULIAN HERNANDEZ"/>
    <m/>
    <n v="362"/>
    <n v="15"/>
    <m/>
    <m/>
    <s v="PARCIAL"/>
    <m/>
    <m/>
    <n v="0"/>
    <x v="0"/>
    <s v="CU1609067 - TULUA -VILLA MORALES 1"/>
    <m/>
    <s v="Tulua"/>
    <s v="EXP"/>
    <n v="15"/>
    <n v="-15"/>
    <m/>
    <m/>
    <m/>
    <x v="1"/>
    <s v="Suministro, transporte y colocación de  viento convencional para retenida (no incluye suministro de camisa, varilla ni bloque)"/>
    <s v="UN"/>
    <m/>
    <n v="0"/>
    <n v="0"/>
    <n v="0"/>
    <s v="HFC"/>
    <n v="3"/>
    <n v="2018"/>
    <s v="HYP"/>
    <s v="HFC"/>
    <s v="CU1710154"/>
    <s v="P0105"/>
    <n v="384070.35"/>
    <n v="384070.35"/>
    <n v="0"/>
    <n v="384070.35"/>
    <s v="SI"/>
    <m/>
  </r>
  <r>
    <x v="0"/>
    <d v="2018-03-06T00:00:00"/>
    <n v="313016"/>
    <s v="VALLE DEL CAUCA"/>
    <s v="HUAWEI"/>
    <s v="HFC"/>
    <s v="PROYECTO MAYOR"/>
    <s v="Expansión (Rollout) Home"/>
    <n v="603313016"/>
    <s v="6.1"/>
    <s v="MARZO"/>
    <n v="2018"/>
    <s v="JULIAN HERNANDEZ"/>
    <m/>
    <n v="418"/>
    <n v="5"/>
    <m/>
    <m/>
    <s v="PARCIAL"/>
    <m/>
    <m/>
    <n v="0"/>
    <x v="0"/>
    <s v="CU1609067 - TULUA -VILLA MORALES 1"/>
    <m/>
    <s v="Tulua"/>
    <s v="EXP"/>
    <n v="5"/>
    <n v="-5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"/>
    <s v="CU1710154"/>
    <s v="P0105"/>
    <n v="509900.3"/>
    <n v="509900.3"/>
    <n v="0"/>
    <n v="509900.3"/>
    <s v="SI"/>
    <m/>
  </r>
  <r>
    <x v="1"/>
    <d v="2018-03-06T00:00:00"/>
    <n v="314998"/>
    <s v="VALLE DEL CAUCA"/>
    <s v="HUAWEI"/>
    <s v="HFC"/>
    <s v="PROYECTO MAYOR"/>
    <s v="Expansión (Rollout) Home"/>
    <n v="603314998"/>
    <s v="6.1"/>
    <s v="MARZO"/>
    <n v="2018"/>
    <s v="JULIAN HERNANDEZ"/>
    <m/>
    <n v="379"/>
    <n v="5"/>
    <m/>
    <m/>
    <s v="PARCIAL"/>
    <m/>
    <m/>
    <n v="0"/>
    <x v="1"/>
    <s v="CU1701121 - TULUA -LAS CEIBAS 3"/>
    <m/>
    <s v="Tulua"/>
    <s v="EXP"/>
    <n v="5"/>
    <n v="-5"/>
    <m/>
    <m/>
    <m/>
    <x v="3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"/>
    <s v="CU1710154"/>
    <s v="P0105"/>
    <n v="501524.95"/>
    <n v="501524.95"/>
    <n v="0"/>
    <n v="501524.95"/>
    <s v="SI"/>
    <m/>
  </r>
  <r>
    <x v="1"/>
    <d v="2018-03-06T00:00:00"/>
    <n v="314998"/>
    <s v="VALLE DEL CAUCA"/>
    <s v="HUAWEI"/>
    <s v="HFC"/>
    <s v="PROYECTO MAYOR"/>
    <s v="Expansión (Rollout) Home"/>
    <n v="603314998"/>
    <s v="6.1"/>
    <s v="MARZO"/>
    <n v="2018"/>
    <s v="JULIAN HERNANDEZ"/>
    <m/>
    <n v="370"/>
    <n v="8"/>
    <m/>
    <m/>
    <s v="PARCIAL"/>
    <m/>
    <m/>
    <n v="0"/>
    <x v="1"/>
    <s v="CU1701121 - TULUA -LAS CEIBAS 3"/>
    <m/>
    <s v="Tulua"/>
    <s v="EXP"/>
    <n v="8"/>
    <n v="-8"/>
    <m/>
    <m/>
    <m/>
    <x v="0"/>
    <s v="Suministro, transporte y colocación a muro de tubo bajante galvanizado de 4.5 metros de longitud, 2 pulgadas de diámetro con boquilla terminal campana o curva PVC"/>
    <s v="UN"/>
    <m/>
    <n v="0"/>
    <n v="0"/>
    <n v="0"/>
    <s v="HFC"/>
    <n v="3"/>
    <n v="2018"/>
    <s v="HYP"/>
    <s v="HFC"/>
    <s v="CU1710154"/>
    <s v="P0105"/>
    <n v="1018444.64"/>
    <n v="1018444.64"/>
    <n v="0"/>
    <n v="1018444.64"/>
    <s v="SI"/>
    <m/>
  </r>
  <r>
    <x v="1"/>
    <d v="2018-03-06T00:00:00"/>
    <n v="314998"/>
    <s v="VALLE DEL CAUCA"/>
    <s v="HUAWEI"/>
    <s v="HFC"/>
    <s v="PROYECTO MAYOR"/>
    <s v="Expansión (Rollout) Home"/>
    <n v="603314998"/>
    <s v="6.1"/>
    <s v="MARZO"/>
    <n v="2018"/>
    <s v="JULIAN HERNANDEZ"/>
    <m/>
    <n v="410"/>
    <n v="22"/>
    <m/>
    <m/>
    <s v="PARCIAL"/>
    <m/>
    <m/>
    <n v="0"/>
    <x v="1"/>
    <s v="CU1701121 - TULUA -LAS CEIBAS 3"/>
    <m/>
    <s v="Tulua"/>
    <s v="EXP"/>
    <n v="22"/>
    <n v="-22"/>
    <m/>
    <m/>
    <m/>
    <x v="4"/>
    <s v="SUMINISTRO DE: Cable adicional flexible encauchetado AWG  2 x 10 ó AWG 3 x 10"/>
    <s v="ML"/>
    <m/>
    <n v="0"/>
    <n v="0"/>
    <n v="0"/>
    <s v="HFC"/>
    <n v="3"/>
    <n v="2018"/>
    <s v="HYP"/>
    <s v="HFC"/>
    <s v="CU1710154"/>
    <s v="P0105"/>
    <n v="102658.15999999999"/>
    <n v="102658.15999999999"/>
    <n v="0"/>
    <n v="102658.15999999999"/>
    <s v="SI"/>
    <m/>
  </r>
  <r>
    <x v="1"/>
    <d v="2018-03-06T00:00:00"/>
    <n v="314998"/>
    <s v="VALLE DEL CAUCA"/>
    <s v="HUAWEI"/>
    <s v="HFC"/>
    <s v="PROYECTO MAYOR"/>
    <s v="Expansión (Rollout) Home"/>
    <n v="603314998"/>
    <s v="6.1"/>
    <s v="MARZO"/>
    <n v="2018"/>
    <s v="JULIAN HERNANDEZ"/>
    <m/>
    <n v="389"/>
    <n v="32"/>
    <m/>
    <m/>
    <s v="PARCIAL"/>
    <m/>
    <m/>
    <n v="0"/>
    <x v="1"/>
    <s v="CU1701121 - TULUA -LAS CEIBAS 3"/>
    <m/>
    <s v="Tulua"/>
    <s v="EXP"/>
    <n v="32"/>
    <n v="-32"/>
    <m/>
    <m/>
    <m/>
    <x v="5"/>
    <s v="Suministro, transporte y colocación de: Cable mensajero en acero galvanizado de 1/8 de pulgada en postería"/>
    <s v="ML"/>
    <m/>
    <n v="0"/>
    <n v="0"/>
    <n v="0"/>
    <s v="HFC"/>
    <n v="3"/>
    <n v="2018"/>
    <s v="HYP"/>
    <s v="HFC"/>
    <s v="CU1710154"/>
    <s v="P0105"/>
    <n v="56154.879999999997"/>
    <n v="56154.879999999997"/>
    <n v="0"/>
    <n v="56154.879999999997"/>
    <s v="SI"/>
    <m/>
  </r>
  <r>
    <x v="1"/>
    <d v="2018-03-06T00:00:00"/>
    <n v="314998"/>
    <s v="VALLE DEL CAUCA"/>
    <s v="HUAWEI"/>
    <s v="HFC"/>
    <s v="PROYECTO MAYOR"/>
    <s v="Expansión (Rollout) Home"/>
    <n v="603314998"/>
    <s v="6.1"/>
    <s v="MARZO"/>
    <n v="2018"/>
    <s v="JULIAN HERNANDEZ"/>
    <m/>
    <n v="408"/>
    <n v="1"/>
    <m/>
    <m/>
    <s v="PARCIAL"/>
    <m/>
    <m/>
    <n v="0"/>
    <x v="1"/>
    <s v="CU1701121 - TULUA -LAS CEIBAS 3"/>
    <m/>
    <s v="Tulua"/>
    <s v="EXP"/>
    <n v="1"/>
    <n v="-1"/>
    <m/>
    <m/>
    <m/>
    <x v="6"/>
    <s v="SUMINISTRO DE: Stranlink de 7/64 pulgadas para mensajero de cable coaxial"/>
    <s v="UN"/>
    <m/>
    <n v="0"/>
    <n v="0"/>
    <n v="0"/>
    <s v="HFC"/>
    <n v="3"/>
    <n v="2018"/>
    <s v="HYP"/>
    <s v="HFC"/>
    <s v="CU1710154"/>
    <s v="P0105"/>
    <n v="7378.3"/>
    <n v="7378.3"/>
    <n v="0"/>
    <n v="7378.3"/>
    <s v="SI"/>
    <m/>
  </r>
  <r>
    <x v="1"/>
    <d v="2018-03-06T00:00:00"/>
    <n v="314998"/>
    <s v="VALLE DEL CAUCA"/>
    <s v="HUAWEI"/>
    <s v="HFC"/>
    <s v="PROYECTO MAYOR"/>
    <s v="Expansión (Rollout) Home"/>
    <n v="603314998"/>
    <s v="6.1"/>
    <s v="MARZO"/>
    <n v="2018"/>
    <s v="JULIAN HERNANDEZ"/>
    <m/>
    <n v="604"/>
    <n v="1019"/>
    <m/>
    <m/>
    <s v="PARCIAL"/>
    <m/>
    <m/>
    <n v="0"/>
    <x v="1"/>
    <s v="CU1701121 - TULUA -LAS CEIBAS 3"/>
    <m/>
    <s v="Tulua"/>
    <s v="EXP"/>
    <n v="1019"/>
    <n v="-1019"/>
    <m/>
    <m/>
    <m/>
    <x v="7"/>
    <s v="Construcción completa de Red HFC AEREA en CABLE SEMIRÍGIDOS liquidadas por metro"/>
    <s v="ML"/>
    <m/>
    <n v="0"/>
    <n v="0"/>
    <n v="0"/>
    <s v="HFC"/>
    <n v="3"/>
    <n v="2018"/>
    <s v="HYP"/>
    <s v="HFC"/>
    <s v="CU1710154"/>
    <s v="P0105"/>
    <n v="2489345.67"/>
    <n v="2489345.67"/>
    <n v="0"/>
    <n v="2489345.67"/>
    <s v="SI"/>
    <m/>
  </r>
  <r>
    <x v="1"/>
    <d v="2018-03-06T00:00:00"/>
    <n v="314998"/>
    <s v="VALLE DEL CAUCA"/>
    <s v="HUAWEI"/>
    <s v="HFC"/>
    <s v="PROYECTO MAYOR"/>
    <s v="Expansión (Rollout) Home"/>
    <n v="603314998"/>
    <s v="6.1"/>
    <s v="MARZO"/>
    <n v="2018"/>
    <s v="JULIAN HERNANDEZ"/>
    <m/>
    <n v="418"/>
    <n v="8"/>
    <m/>
    <m/>
    <s v="PARCIAL"/>
    <m/>
    <m/>
    <n v="0"/>
    <x v="1"/>
    <s v="CU1701121 - TULUA -LAS CEIBAS 3"/>
    <m/>
    <s v="Tulua"/>
    <s v="EXP"/>
    <n v="8"/>
    <n v="-8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"/>
    <s v="CU1710154"/>
    <s v="P0105"/>
    <n v="815840.48"/>
    <n v="815840.48"/>
    <n v="0"/>
    <n v="815840.48"/>
    <s v="SI"/>
    <m/>
  </r>
  <r>
    <x v="2"/>
    <d v="2018-03-07T00:00:00"/>
    <n v="313712"/>
    <s v="VALLE DEL CAUCA"/>
    <s v="HUAWEI"/>
    <s v="HFC"/>
    <s v="PROYECTO MAYOR"/>
    <s v="Expansión (Rollout) Home"/>
    <n v="703313712"/>
    <s v="6.1"/>
    <s v="MARZO"/>
    <n v="2018"/>
    <s v="JULIAN HERNANDEZ"/>
    <m/>
    <n v="14"/>
    <n v="6"/>
    <m/>
    <m/>
    <s v="PARCIAL"/>
    <m/>
    <m/>
    <n v="0"/>
    <x v="2"/>
    <s v="CU1701121 - TULUA -SAN PEDRO CLAVER 2"/>
    <m/>
    <s v="Tulua"/>
    <s v="EXP"/>
    <n v="6"/>
    <n v="-6"/>
    <m/>
    <m/>
    <m/>
    <x v="8"/>
    <s v="Suministro, transporte y colocación de curva PVC DB 45 o 90 grados 2 pulgadas de diámetro"/>
    <s v="UN"/>
    <m/>
    <n v="0"/>
    <n v="0"/>
    <n v="0"/>
    <s v="HFC"/>
    <n v="3"/>
    <n v="2018"/>
    <s v="HYP"/>
    <s v="HFC"/>
    <s v="CU1710154"/>
    <s v="P0105"/>
    <n v="45466.26"/>
    <n v="45466.26"/>
    <n v="0"/>
    <n v="45466.26"/>
    <s v="SI"/>
    <m/>
  </r>
  <r>
    <x v="2"/>
    <d v="2018-03-07T00:00:00"/>
    <n v="313712"/>
    <s v="VALLE DEL CAUCA"/>
    <s v="HUAWEI"/>
    <s v="HFC"/>
    <s v="PROYECTO MAYOR"/>
    <s v="Expansión (Rollout) Home"/>
    <n v="703313712"/>
    <s v="6.1"/>
    <s v="MARZO"/>
    <n v="2018"/>
    <s v="JULIAN HERNANDEZ"/>
    <m/>
    <n v="373"/>
    <n v="15"/>
    <m/>
    <m/>
    <s v="PARCIAL"/>
    <m/>
    <m/>
    <n v="0"/>
    <x v="2"/>
    <s v="CU1701121 - TULUA -SAN PEDRO CLAVER 2"/>
    <m/>
    <s v="Tulua"/>
    <s v="EXP"/>
    <n v="15"/>
    <n v="-15"/>
    <m/>
    <m/>
    <m/>
    <x v="9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HFC"/>
    <s v="CU1710154"/>
    <s v="P0105"/>
    <n v="1923941.4"/>
    <n v="1923941.4"/>
    <n v="0"/>
    <n v="1923941.4"/>
    <s v="SI"/>
    <m/>
  </r>
  <r>
    <x v="2"/>
    <d v="2018-03-07T00:00:00"/>
    <n v="313712"/>
    <s v="VALLE DEL CAUCA"/>
    <s v="HUAWEI"/>
    <s v="HFC"/>
    <s v="PROYECTO MAYOR"/>
    <s v="Expansión (Rollout) Home"/>
    <n v="703313712"/>
    <s v="6.1"/>
    <s v="MARZO"/>
    <n v="2018"/>
    <s v="JULIAN HERNANDEZ"/>
    <m/>
    <n v="44"/>
    <n v="4"/>
    <m/>
    <m/>
    <s v="PARCIAL"/>
    <m/>
    <m/>
    <n v="0"/>
    <x v="2"/>
    <s v="CU1701121 - TULUA -SAN PEDRO CLAVER 2"/>
    <m/>
    <s v="Tulua"/>
    <s v="EXP"/>
    <n v="4"/>
    <n v="-4"/>
    <m/>
    <m/>
    <m/>
    <x v="10"/>
    <s v="Construcción de:  Caja para una (1) tapa de 60 x 80 cms en andén y/o zona verde, según norma TEL NIN respectiva"/>
    <s v="UN"/>
    <m/>
    <n v="0"/>
    <n v="0"/>
    <n v="0"/>
    <s v="HFC"/>
    <n v="3"/>
    <n v="2018"/>
    <s v="HYP"/>
    <s v="HFC"/>
    <s v="CU1710154"/>
    <s v="P0105"/>
    <n v="1246573.68"/>
    <n v="1246573.68"/>
    <n v="0"/>
    <n v="1246573.68"/>
    <s v="SI"/>
    <m/>
  </r>
  <r>
    <x v="2"/>
    <d v="2018-03-07T00:00:00"/>
    <n v="313712"/>
    <s v="VALLE DEL CAUCA"/>
    <s v="HUAWEI"/>
    <s v="HFC"/>
    <s v="PROYECTO MAYOR"/>
    <s v="Expansión (Rollout) Home"/>
    <n v="703313712"/>
    <s v="6.1"/>
    <s v="MARZO"/>
    <n v="2018"/>
    <s v="JULIAN HERNANDEZ"/>
    <m/>
    <n v="45"/>
    <n v="6"/>
    <m/>
    <m/>
    <s v="PARCIAL"/>
    <m/>
    <m/>
    <n v="0"/>
    <x v="2"/>
    <s v="CU1701121 - TULUA -SAN PEDRO CLAVER 2"/>
    <m/>
    <s v="Tulua"/>
    <s v="EXP"/>
    <n v="6"/>
    <n v="-6"/>
    <m/>
    <m/>
    <m/>
    <x v="11"/>
    <s v="Construcción de:  Caja para una (1) tapa de 50 x 50 cm, en andén y/o zona verde, TEL NIN-116 RS-316 EPM Bogotá"/>
    <s v="UN"/>
    <m/>
    <n v="0"/>
    <n v="0"/>
    <n v="0"/>
    <s v="HFC"/>
    <n v="3"/>
    <n v="2018"/>
    <s v="HYP"/>
    <s v="HFC"/>
    <s v="CU1710154"/>
    <s v="P0105"/>
    <n v="1630564.3199999998"/>
    <n v="1630564.3199999998"/>
    <n v="0"/>
    <n v="1630564.3199999998"/>
    <s v="SI"/>
    <m/>
  </r>
  <r>
    <x v="2"/>
    <d v="2018-03-07T00:00:00"/>
    <n v="313712"/>
    <s v="VALLE DEL CAUCA"/>
    <s v="HUAWEI"/>
    <s v="HFC"/>
    <s v="PROYECTO MAYOR"/>
    <s v="Expansión (Rollout) Home"/>
    <n v="703313712"/>
    <s v="6.1"/>
    <s v="MARZO"/>
    <n v="2018"/>
    <s v="JULIAN HERNANDEZ"/>
    <m/>
    <n v="590"/>
    <n v="15.2"/>
    <m/>
    <m/>
    <s v="PARCIAL"/>
    <m/>
    <m/>
    <n v="0"/>
    <x v="2"/>
    <s v="CU1701121 - TULUA -SAN PEDRO CLAVER 2"/>
    <m/>
    <s v="Tulua"/>
    <s v="EXP"/>
    <n v="15.2"/>
    <n v="-15.2"/>
    <m/>
    <m/>
    <m/>
    <x v="12"/>
    <s v="Perforacion  con topo mecánico tuberia 2&quot;, 3 &quot;o  4 &quot;"/>
    <s v="ML"/>
    <m/>
    <n v="0"/>
    <n v="0"/>
    <n v="0"/>
    <s v="HFC"/>
    <n v="3"/>
    <n v="2018"/>
    <s v="HYP"/>
    <s v="HFC"/>
    <s v="CU1710154"/>
    <s v="P0105"/>
    <n v="1719837.7439999999"/>
    <n v="1719837.7439999999"/>
    <n v="0"/>
    <n v="1719837.7439999999"/>
    <s v="SI"/>
    <m/>
  </r>
  <r>
    <x v="2"/>
    <d v="2018-03-07T00:00:00"/>
    <n v="313712"/>
    <s v="VALLE DEL CAUCA"/>
    <s v="HUAWEI"/>
    <s v="HFC"/>
    <s v="PROYECTO MAYOR"/>
    <s v="Expansión (Rollout) Home"/>
    <n v="703313712"/>
    <s v="6.1"/>
    <s v="MARZO"/>
    <n v="2018"/>
    <s v="JULIAN HERNANDEZ"/>
    <m/>
    <n v="509"/>
    <n v="57.1"/>
    <m/>
    <m/>
    <s v="PARCIAL"/>
    <m/>
    <m/>
    <n v="0"/>
    <x v="2"/>
    <s v="CU1701121 - TULUA -SAN PEDRO CLAVER 2"/>
    <m/>
    <s v="Tulua"/>
    <s v="EXP"/>
    <n v="57.1"/>
    <n v="-57.1"/>
    <m/>
    <m/>
    <m/>
    <x v="13"/>
    <s v="Canalización en Anden e en arenon,grano, granito,  vitrificado, reatal de marmol  y otras superficie    1 DUCTO 2 PULGADAS"/>
    <s v="ML"/>
    <m/>
    <n v="0"/>
    <n v="0"/>
    <n v="0"/>
    <s v="HFC"/>
    <n v="3"/>
    <n v="2018"/>
    <s v="HYP"/>
    <s v="HFC"/>
    <s v="CU1710154"/>
    <s v="P0105"/>
    <n v="3459221.9220000003"/>
    <n v="3459221.9220000003"/>
    <n v="0"/>
    <n v="3459221.9220000003"/>
    <s v="SI"/>
    <m/>
  </r>
  <r>
    <x v="2"/>
    <d v="2018-03-07T00:00:00"/>
    <n v="313712"/>
    <s v="VALLE DEL CAUCA"/>
    <s v="HUAWEI"/>
    <s v="HFC"/>
    <s v="PROYECTO MAYOR"/>
    <s v="Expansión (Rollout) Home"/>
    <n v="703313712"/>
    <s v="6.1"/>
    <s v="MARZO"/>
    <n v="2018"/>
    <s v="JULIAN HERNANDEZ"/>
    <m/>
    <n v="511"/>
    <n v="18.100000000000001"/>
    <m/>
    <m/>
    <s v="PARCIAL"/>
    <m/>
    <m/>
    <n v="0"/>
    <x v="2"/>
    <s v="CU1701121 - TULUA -SAN PEDRO CLAVER 2"/>
    <m/>
    <s v="Tulua"/>
    <s v="EXP"/>
    <n v="18.100000000000001"/>
    <n v="-18.100000000000001"/>
    <m/>
    <m/>
    <m/>
    <x v="14"/>
    <s v="Canalización en Zona verde  1 DUCTO 2 PULGADAS"/>
    <s v="ML"/>
    <m/>
    <n v="0"/>
    <n v="0"/>
    <n v="0"/>
    <s v="HFC"/>
    <n v="3"/>
    <n v="2018"/>
    <s v="HYP"/>
    <s v="HFC"/>
    <s v="CU1710154"/>
    <s v="P0105"/>
    <n v="311850.87300000008"/>
    <n v="311850.87300000008"/>
    <n v="0"/>
    <n v="311850.87300000008"/>
    <s v="SI"/>
    <m/>
  </r>
  <r>
    <x v="2"/>
    <d v="2018-03-07T00:00:00"/>
    <n v="313712"/>
    <s v="VALLE DEL CAUCA"/>
    <s v="HUAWEI"/>
    <s v="HFC"/>
    <s v="PROYECTO MAYOR"/>
    <s v="Expansión (Rollout) Home"/>
    <n v="703313712"/>
    <s v="6.1"/>
    <s v="MARZO"/>
    <n v="2018"/>
    <s v="JULIAN HERNANDEZ"/>
    <m/>
    <n v="508"/>
    <n v="106.5"/>
    <m/>
    <m/>
    <s v="PARCIAL"/>
    <m/>
    <m/>
    <n v="0"/>
    <x v="2"/>
    <s v="CU1701121 - TULUA -SAN PEDRO CLAVER 2"/>
    <m/>
    <s v="Tulua"/>
    <s v="EXP"/>
    <n v="106.5"/>
    <n v="-106.5"/>
    <m/>
    <m/>
    <m/>
    <x v="15"/>
    <s v="Canalización en Anden en concreto   1 DUCTO 2 PULGADAS"/>
    <s v="ML"/>
    <m/>
    <n v="0"/>
    <n v="0"/>
    <n v="0"/>
    <s v="HFC"/>
    <n v="3"/>
    <n v="2018"/>
    <s v="HYP"/>
    <s v="HFC"/>
    <s v="CU1710154"/>
    <s v="P0105"/>
    <n v="4638278.415"/>
    <n v="4638278.415"/>
    <n v="0"/>
    <n v="4638278.415"/>
    <s v="SI"/>
    <m/>
  </r>
  <r>
    <x v="2"/>
    <d v="2018-03-07T00:00:00"/>
    <n v="313712"/>
    <s v="VALLE DEL CAUCA"/>
    <s v="HUAWEI"/>
    <s v="HFC"/>
    <s v="PROYECTO MAYOR"/>
    <s v="Expansión (Rollout) Home"/>
    <n v="703313712"/>
    <s v="6.1"/>
    <s v="MARZO"/>
    <n v="2018"/>
    <s v="JULIAN HERNANDEZ"/>
    <m/>
    <n v="19"/>
    <n v="30"/>
    <m/>
    <m/>
    <s v="PARCIAL"/>
    <m/>
    <m/>
    <n v="0"/>
    <x v="2"/>
    <s v="CU1701121 - TULUA -SAN PEDRO CLAVER 2"/>
    <m/>
    <s v="Tulua"/>
    <s v="EXP"/>
    <n v="30"/>
    <n v="-30"/>
    <m/>
    <m/>
    <m/>
    <x v="16"/>
    <s v="Suministro, transporte y colocación de boquilla terminal PVC DB 2 pulgadas de diámetro"/>
    <s v="UN"/>
    <m/>
    <n v="0"/>
    <n v="0"/>
    <n v="0"/>
    <s v="HFC"/>
    <n v="3"/>
    <n v="2018"/>
    <s v="HYP"/>
    <s v="HFC"/>
    <s v="CU1710154"/>
    <s v="P0105"/>
    <n v="151953"/>
    <n v="151953"/>
    <n v="0"/>
    <n v="151953"/>
    <s v="SI"/>
    <m/>
  </r>
  <r>
    <x v="2"/>
    <d v="2018-03-07T00:00:00"/>
    <n v="314106"/>
    <s v="VALLE DEL CAUCA"/>
    <s v="HUAWEI"/>
    <s v="HFC"/>
    <s v="PROYECTO MAYOR"/>
    <s v="Expansión (Rollout) Home"/>
    <n v="703314106"/>
    <s v="6.1"/>
    <s v="MARZO"/>
    <n v="2018"/>
    <s v="JULIAN HERNANDEZ"/>
    <m/>
    <n v="14"/>
    <n v="4"/>
    <m/>
    <m/>
    <s v="PARCIAL"/>
    <m/>
    <m/>
    <n v="0"/>
    <x v="3"/>
    <s v="CU1701121 - TULUA -GUAYACANES"/>
    <m/>
    <s v="Tulua"/>
    <s v="EXP"/>
    <n v="4"/>
    <n v="-4"/>
    <m/>
    <m/>
    <m/>
    <x v="8"/>
    <s v="Suministro, transporte y colocación de curva PVC DB 45 o 90 grados 2 pulgadas de diámetro"/>
    <s v="UN"/>
    <m/>
    <n v="0"/>
    <n v="0"/>
    <n v="0"/>
    <s v="HFC"/>
    <n v="3"/>
    <n v="2018"/>
    <s v="HYP"/>
    <s v="HFC"/>
    <s v="CU1710154"/>
    <s v="P0105"/>
    <n v="30310.84"/>
    <n v="30310.84"/>
    <n v="0"/>
    <n v="30310.84"/>
    <s v="SI"/>
    <m/>
  </r>
  <r>
    <x v="2"/>
    <d v="2018-03-07T00:00:00"/>
    <n v="314106"/>
    <s v="VALLE DEL CAUCA"/>
    <s v="HUAWEI"/>
    <s v="HFC"/>
    <s v="PROYECTO MAYOR"/>
    <s v="Expansión (Rollout) Home"/>
    <n v="703314106"/>
    <s v="6.1"/>
    <s v="MARZO"/>
    <n v="2018"/>
    <s v="JULIAN HERNANDEZ"/>
    <m/>
    <n v="373"/>
    <n v="7"/>
    <m/>
    <m/>
    <s v="PARCIAL"/>
    <m/>
    <m/>
    <n v="0"/>
    <x v="3"/>
    <s v="CU1701121 - TULUA -GUAYACANES"/>
    <m/>
    <s v="Tulua"/>
    <s v="EXP"/>
    <n v="7"/>
    <n v="-7"/>
    <m/>
    <m/>
    <m/>
    <x v="9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HFC"/>
    <s v="CU1710154"/>
    <s v="P0105"/>
    <n v="897839.32"/>
    <n v="897839.32"/>
    <n v="0"/>
    <n v="897839.32"/>
    <s v="SI"/>
    <m/>
  </r>
  <r>
    <x v="2"/>
    <d v="2018-03-07T00:00:00"/>
    <n v="314106"/>
    <s v="VALLE DEL CAUCA"/>
    <s v="HUAWEI"/>
    <s v="HFC"/>
    <s v="PROYECTO MAYOR"/>
    <s v="Expansión (Rollout) Home"/>
    <n v="703314106"/>
    <s v="6.1"/>
    <s v="MARZO"/>
    <n v="2018"/>
    <s v="JULIAN HERNANDEZ"/>
    <m/>
    <n v="44"/>
    <n v="4"/>
    <m/>
    <m/>
    <s v="PARCIAL"/>
    <m/>
    <m/>
    <n v="0"/>
    <x v="3"/>
    <s v="CU1701121 - TULUA -GUAYACANES"/>
    <m/>
    <s v="Tulua"/>
    <s v="EXP"/>
    <n v="4"/>
    <n v="-4"/>
    <m/>
    <m/>
    <m/>
    <x v="10"/>
    <s v="Construcción de:  Caja para una (1) tapa de 60 x 80 cms en andén y/o zona verde, según norma TEL NIN respectiva"/>
    <s v="UN"/>
    <m/>
    <n v="0"/>
    <n v="0"/>
    <n v="0"/>
    <s v="HFC"/>
    <n v="3"/>
    <n v="2018"/>
    <s v="HYP"/>
    <s v="HFC"/>
    <s v="CU1710154"/>
    <s v="P0105"/>
    <n v="1246573.68"/>
    <n v="1246573.68"/>
    <n v="0"/>
    <n v="1246573.68"/>
    <s v="SI"/>
    <m/>
  </r>
  <r>
    <x v="2"/>
    <d v="2018-03-07T00:00:00"/>
    <n v="314106"/>
    <s v="VALLE DEL CAUCA"/>
    <s v="HUAWEI"/>
    <s v="HFC"/>
    <s v="PROYECTO MAYOR"/>
    <s v="Expansión (Rollout) Home"/>
    <n v="703314106"/>
    <s v="6.1"/>
    <s v="MARZO"/>
    <n v="2018"/>
    <s v="JULIAN HERNANDEZ"/>
    <m/>
    <n v="45"/>
    <n v="2"/>
    <m/>
    <m/>
    <s v="PARCIAL"/>
    <m/>
    <m/>
    <n v="0"/>
    <x v="3"/>
    <s v="CU1701121 - TULUA -GUAYACANES"/>
    <m/>
    <s v="Tulua"/>
    <s v="EXP"/>
    <n v="2"/>
    <n v="-2"/>
    <m/>
    <m/>
    <m/>
    <x v="11"/>
    <s v="Construcción de:  Caja para una (1) tapa de 50 x 50 cm, en andén y/o zona verde, TEL NIN-116 RS-316 EPM Bogotá"/>
    <s v="UN"/>
    <m/>
    <n v="0"/>
    <n v="0"/>
    <n v="0"/>
    <s v="HFC"/>
    <n v="3"/>
    <n v="2018"/>
    <s v="HYP"/>
    <s v="HFC"/>
    <s v="CU1710154"/>
    <s v="P0105"/>
    <n v="543521.43999999994"/>
    <n v="543521.43999999994"/>
    <n v="0"/>
    <n v="543521.43999999994"/>
    <s v="SI"/>
    <m/>
  </r>
  <r>
    <x v="2"/>
    <d v="2018-03-07T00:00:00"/>
    <n v="314106"/>
    <s v="VALLE DEL CAUCA"/>
    <s v="HUAWEI"/>
    <s v="HFC"/>
    <s v="PROYECTO MAYOR"/>
    <s v="Expansión (Rollout) Home"/>
    <n v="703314106"/>
    <s v="6.1"/>
    <s v="MARZO"/>
    <n v="2018"/>
    <s v="JULIAN HERNANDEZ"/>
    <m/>
    <n v="590"/>
    <n v="11.2"/>
    <m/>
    <m/>
    <s v="PARCIAL"/>
    <m/>
    <m/>
    <n v="0"/>
    <x v="3"/>
    <s v="CU1701121 - TULUA -GUAYACANES"/>
    <m/>
    <s v="Tulua"/>
    <s v="EXP"/>
    <n v="11.2"/>
    <n v="-11.2"/>
    <m/>
    <m/>
    <m/>
    <x v="12"/>
    <s v="Perforacion  con topo mecánico tuberia 2&quot;, 3 &quot;o  4 &quot;"/>
    <s v="ML"/>
    <m/>
    <n v="0"/>
    <n v="0"/>
    <n v="0"/>
    <s v="HFC"/>
    <n v="3"/>
    <n v="2018"/>
    <s v="HYP"/>
    <s v="HFC"/>
    <s v="CU1710154"/>
    <s v="P0105"/>
    <n v="1267248.8639999998"/>
    <n v="1267248.8639999998"/>
    <n v="0"/>
    <n v="1267248.8639999998"/>
    <s v="SI"/>
    <m/>
  </r>
  <r>
    <x v="2"/>
    <d v="2018-03-07T00:00:00"/>
    <n v="314106"/>
    <s v="VALLE DEL CAUCA"/>
    <s v="HUAWEI"/>
    <s v="HFC"/>
    <s v="PROYECTO MAYOR"/>
    <s v="Expansión (Rollout) Home"/>
    <n v="703314106"/>
    <s v="6.1"/>
    <s v="MARZO"/>
    <n v="2018"/>
    <s v="JULIAN HERNANDEZ"/>
    <m/>
    <n v="511"/>
    <n v="84.6"/>
    <m/>
    <m/>
    <s v="PARCIAL"/>
    <m/>
    <m/>
    <n v="0"/>
    <x v="3"/>
    <s v="CU1701121 - TULUA -GUAYACANES"/>
    <m/>
    <s v="Tulua"/>
    <s v="EXP"/>
    <n v="84.6"/>
    <n v="-84.6"/>
    <m/>
    <m/>
    <m/>
    <x v="14"/>
    <s v="Canalización en Zona verde  1 DUCTO 2 PULGADAS"/>
    <s v="ML"/>
    <m/>
    <n v="0"/>
    <n v="0"/>
    <n v="0"/>
    <s v="HFC"/>
    <n v="3"/>
    <n v="2018"/>
    <s v="HYP"/>
    <s v="HFC"/>
    <s v="CU1710154"/>
    <s v="P0105"/>
    <n v="1457601.318"/>
    <n v="1457601.318"/>
    <n v="0"/>
    <n v="1457601.318"/>
    <s v="SI"/>
    <m/>
  </r>
  <r>
    <x v="2"/>
    <d v="2018-03-07T00:00:00"/>
    <n v="314106"/>
    <s v="VALLE DEL CAUCA"/>
    <s v="HUAWEI"/>
    <s v="HFC"/>
    <s v="PROYECTO MAYOR"/>
    <s v="Expansión (Rollout) Home"/>
    <n v="703314106"/>
    <s v="6.1"/>
    <s v="MARZO"/>
    <n v="2018"/>
    <s v="JULIAN HERNANDEZ"/>
    <m/>
    <n v="508"/>
    <n v="1.7"/>
    <m/>
    <m/>
    <s v="PARCIAL"/>
    <m/>
    <m/>
    <n v="0"/>
    <x v="3"/>
    <s v="CU1701121 - TULUA -GUAYACANES"/>
    <m/>
    <s v="Tulua"/>
    <s v="EXP"/>
    <n v="1.7"/>
    <n v="-1.7"/>
    <m/>
    <m/>
    <m/>
    <x v="15"/>
    <s v="Canalización en Anden en concreto   1 DUCTO 2 PULGADAS"/>
    <s v="ML"/>
    <m/>
    <n v="0"/>
    <n v="0"/>
    <n v="0"/>
    <s v="HFC"/>
    <n v="3"/>
    <n v="2018"/>
    <s v="HYP"/>
    <s v="HFC"/>
    <s v="CU1710154"/>
    <s v="P0105"/>
    <n v="74038.247000000003"/>
    <n v="74038.247000000003"/>
    <n v="0"/>
    <n v="74038.247000000003"/>
    <s v="SI"/>
    <m/>
  </r>
  <r>
    <x v="2"/>
    <d v="2018-03-07T00:00:00"/>
    <n v="314106"/>
    <s v="VALLE DEL CAUCA"/>
    <s v="HUAWEI"/>
    <s v="HFC"/>
    <s v="PROYECTO MAYOR"/>
    <s v="Expansión (Rollout) Home"/>
    <n v="703314106"/>
    <s v="6.1"/>
    <s v="MARZO"/>
    <n v="2018"/>
    <s v="JULIAN HERNANDEZ"/>
    <m/>
    <n v="19"/>
    <n v="14"/>
    <m/>
    <m/>
    <s v="PARCIAL"/>
    <m/>
    <m/>
    <n v="0"/>
    <x v="3"/>
    <s v="CU1701121 - TULUA -GUAYACANES"/>
    <m/>
    <s v="Tulua"/>
    <s v="EXP"/>
    <n v="14"/>
    <n v="-14"/>
    <m/>
    <m/>
    <m/>
    <x v="16"/>
    <s v="Suministro, transporte y colocación de boquilla terminal PVC DB 2 pulgadas de diámetro"/>
    <s v="UN"/>
    <m/>
    <n v="0"/>
    <n v="0"/>
    <n v="0"/>
    <s v="HFC"/>
    <n v="3"/>
    <n v="2018"/>
    <s v="HYP"/>
    <s v="HFC"/>
    <s v="CU1710154"/>
    <s v="P0105"/>
    <n v="70911.400000000009"/>
    <n v="70911.400000000009"/>
    <n v="0"/>
    <n v="70911.400000000009"/>
    <s v="SI"/>
    <m/>
  </r>
  <r>
    <x v="3"/>
    <d v="2018-03-07T00:00:00"/>
    <n v="317720"/>
    <s v="VALLE DEL CAUCA"/>
    <s v="HUAWEI"/>
    <s v="FIBRA"/>
    <s v="FO NODO"/>
    <s v="UK de FO"/>
    <n v="703317720"/>
    <s v="6.1"/>
    <s v="MARZO"/>
    <n v="2018"/>
    <s v="JULIAN HERNANDEZ"/>
    <m/>
    <n v="14"/>
    <n v="4"/>
    <m/>
    <m/>
    <s v="PARCIAL"/>
    <m/>
    <m/>
    <n v="0"/>
    <x v="4"/>
    <s v="(CU1701121) FIBRA ÓPTICA UK PARA NODO HFC RUBÉN CRUZ VÉLEZ 3 (TULUÁ)"/>
    <m/>
    <s v="Tulua"/>
    <s v="EXP"/>
    <n v="4"/>
    <n v="-4"/>
    <m/>
    <m/>
    <m/>
    <x v="8"/>
    <s v="Suministro, transporte y colocación de curva PVC DB 45 o 90 grados 2 pulgadas de diámetro"/>
    <s v="UN"/>
    <s v="IGE"/>
    <n v="0"/>
    <n v="0"/>
    <n v="0"/>
    <s v="HFC"/>
    <n v="3"/>
    <n v="2018"/>
    <s v="HYP"/>
    <s v="FIBRA"/>
    <s v="CU1710154"/>
    <s v="P0103"/>
    <n v="30311"/>
    <n v="30311"/>
    <n v="0"/>
    <n v="30310.84"/>
    <s v="SI"/>
    <m/>
  </r>
  <r>
    <x v="3"/>
    <d v="2018-03-07T00:00:00"/>
    <n v="317720"/>
    <s v="VALLE DEL CAUCA"/>
    <s v="HUAWEI"/>
    <s v="FIBRA"/>
    <s v="FO NODO"/>
    <s v="UK de FO"/>
    <n v="703317720"/>
    <s v="6.1"/>
    <s v="MARZO"/>
    <n v="2018"/>
    <s v="JULIAN HERNANDEZ"/>
    <m/>
    <n v="373"/>
    <n v="8"/>
    <m/>
    <m/>
    <s v="PARCIAL"/>
    <m/>
    <m/>
    <n v="0"/>
    <x v="4"/>
    <s v="(CU1701121) FIBRA ÓPTICA UK PARA NODO HFC RUBÉN CRUZ VÉLEZ 3 (TULUÁ)"/>
    <m/>
    <s v="Tulua"/>
    <s v="EXP"/>
    <n v="8"/>
    <n v="-8"/>
    <m/>
    <m/>
    <m/>
    <x v="9"/>
    <s v="Suministro, transporte y colocación en poste de tubo bajante galvanizado de 4.5 metros de longitud, 2 pulgadas de diámetro con curva PVC o boquilla terminal campana"/>
    <s v="UN"/>
    <s v="IGE"/>
    <n v="0"/>
    <n v="0"/>
    <n v="0"/>
    <s v="HFC"/>
    <n v="3"/>
    <n v="2018"/>
    <s v="HYP"/>
    <s v="FIBRA"/>
    <s v="CU1710154"/>
    <s v="P0103"/>
    <n v="1026102"/>
    <n v="1026102"/>
    <n v="0"/>
    <n v="1026102.08"/>
    <s v="SI"/>
    <m/>
  </r>
  <r>
    <x v="3"/>
    <d v="2018-03-07T00:00:00"/>
    <n v="317720"/>
    <s v="VALLE DEL CAUCA"/>
    <s v="HUAWEI"/>
    <s v="FIBRA"/>
    <s v="FO NODO"/>
    <s v="UK de FO"/>
    <n v="703317720"/>
    <s v="6.1"/>
    <s v="MARZO"/>
    <n v="2018"/>
    <s v="JULIAN HERNANDEZ"/>
    <m/>
    <n v="44"/>
    <n v="8"/>
    <m/>
    <m/>
    <s v="PARCIAL"/>
    <m/>
    <m/>
    <n v="0"/>
    <x v="4"/>
    <s v="(CU1701121) FIBRA ÓPTICA UK PARA NODO HFC RUBÉN CRUZ VÉLEZ 3 (TULUÁ)"/>
    <m/>
    <s v="Tulua"/>
    <s v="EXP"/>
    <n v="8"/>
    <n v="-8"/>
    <m/>
    <m/>
    <m/>
    <x v="10"/>
    <s v="Construcción de:  Caja para una (1) tapa de 60 x 80 cms en andén y/o zona verde, según norma TEL NIN respectiva"/>
    <s v="UN"/>
    <s v="IGE"/>
    <n v="0"/>
    <n v="0"/>
    <n v="0"/>
    <s v="HFC"/>
    <n v="3"/>
    <n v="2018"/>
    <s v="HYP"/>
    <s v="FIBRA"/>
    <s v="CU1710154"/>
    <s v="P0103"/>
    <n v="2493147"/>
    <n v="2493147"/>
    <n v="0"/>
    <n v="2493147.36"/>
    <s v="SI"/>
    <m/>
  </r>
  <r>
    <x v="3"/>
    <d v="2018-03-07T00:00:00"/>
    <n v="317720"/>
    <s v="VALLE DEL CAUCA"/>
    <s v="HUAWEI"/>
    <s v="FIBRA"/>
    <s v="FO NODO"/>
    <s v="UK de FO"/>
    <n v="703317720"/>
    <s v="6.1"/>
    <s v="MARZO"/>
    <n v="2018"/>
    <s v="JULIAN HERNANDEZ"/>
    <m/>
    <n v="590"/>
    <n v="22.2"/>
    <m/>
    <m/>
    <s v="PARCIAL"/>
    <m/>
    <m/>
    <n v="0"/>
    <x v="4"/>
    <s v="(CU1701121) FIBRA ÓPTICA UK PARA NODO HFC RUBÉN CRUZ VÉLEZ 3 (TULUÁ)"/>
    <m/>
    <s v="Tulua"/>
    <s v="EXP"/>
    <n v="22.2"/>
    <n v="-22.2"/>
    <m/>
    <m/>
    <m/>
    <x v="12"/>
    <s v="Perforacion  con topo mecánico tuberia 2&quot;, 3 &quot;o  4 &quot;"/>
    <s v="ML"/>
    <s v="IGE"/>
    <n v="0"/>
    <n v="0"/>
    <n v="0"/>
    <s v="HFC"/>
    <n v="3"/>
    <n v="2018"/>
    <s v="HYP"/>
    <s v="FIBRA"/>
    <s v="CU1710154"/>
    <s v="P0103"/>
    <n v="2511868"/>
    <n v="2511868"/>
    <n v="0"/>
    <n v="2511868.2799999998"/>
    <s v="SI"/>
    <m/>
  </r>
  <r>
    <x v="3"/>
    <d v="2018-03-07T00:00:00"/>
    <n v="317720"/>
    <s v="VALLE DEL CAUCA"/>
    <s v="HUAWEI"/>
    <s v="FIBRA"/>
    <s v="FO NODO"/>
    <s v="UK de FO"/>
    <n v="703317720"/>
    <s v="6.1"/>
    <s v="MARZO"/>
    <n v="2018"/>
    <s v="JULIAN HERNANDEZ"/>
    <m/>
    <n v="509"/>
    <n v="12.5"/>
    <m/>
    <m/>
    <s v="PARCIAL"/>
    <m/>
    <m/>
    <n v="0"/>
    <x v="4"/>
    <s v="(CU1701121) FIBRA ÓPTICA UK PARA NODO HFC RUBÉN CRUZ VÉLEZ 3 (TULUÁ)"/>
    <m/>
    <s v="Tulua"/>
    <s v="EXP"/>
    <n v="12.5"/>
    <n v="-12.5"/>
    <m/>
    <m/>
    <m/>
    <x v="13"/>
    <s v="Canalización en Anden e en arenon,grano, granito,  vitrificado, reatal de marmol  y otras superficie    1 DUCTO 2 PULGADAS"/>
    <s v="ML"/>
    <s v="IGE"/>
    <n v="0"/>
    <n v="0"/>
    <n v="0"/>
    <s v="HFC"/>
    <n v="3"/>
    <n v="2018"/>
    <s v="HYP"/>
    <s v="FIBRA"/>
    <s v="CU1710154"/>
    <s v="P0103"/>
    <n v="757273"/>
    <n v="757273"/>
    <n v="0"/>
    <n v="757272.75"/>
    <s v="SI"/>
    <m/>
  </r>
  <r>
    <x v="3"/>
    <d v="2018-03-07T00:00:00"/>
    <n v="317720"/>
    <s v="VALLE DEL CAUCA"/>
    <s v="HUAWEI"/>
    <s v="FIBRA"/>
    <s v="FO NODO"/>
    <s v="UK de FO"/>
    <n v="703317720"/>
    <s v="6.1"/>
    <s v="MARZO"/>
    <n v="2018"/>
    <s v="JULIAN HERNANDEZ"/>
    <m/>
    <n v="508"/>
    <n v="45.7"/>
    <m/>
    <m/>
    <s v="PARCIAL"/>
    <m/>
    <m/>
    <n v="0"/>
    <x v="4"/>
    <s v="(CU1701121) FIBRA ÓPTICA UK PARA NODO HFC RUBÉN CRUZ VÉLEZ 3 (TULUÁ)"/>
    <m/>
    <s v="Tulua"/>
    <s v="EXP"/>
    <n v="45.7"/>
    <n v="-45.7"/>
    <m/>
    <m/>
    <m/>
    <x v="15"/>
    <s v="Canalización en Anden en concreto   1 DUCTO 2 PULGADAS"/>
    <s v="ML"/>
    <s v="IGE"/>
    <n v="0"/>
    <n v="0"/>
    <n v="0"/>
    <s v="HFC"/>
    <n v="3"/>
    <n v="2018"/>
    <s v="HYP"/>
    <s v="FIBRA"/>
    <s v="CU1710154"/>
    <s v="P0103"/>
    <n v="1990322"/>
    <n v="1990322"/>
    <n v="0"/>
    <n v="1990322.29"/>
    <s v="SI"/>
    <m/>
  </r>
  <r>
    <x v="3"/>
    <d v="2018-03-07T00:00:00"/>
    <n v="317720"/>
    <s v="VALLE DEL CAUCA"/>
    <s v="HUAWEI"/>
    <s v="FIBRA"/>
    <s v="FO NODO"/>
    <s v="UK de FO"/>
    <n v="703317720"/>
    <s v="6.1"/>
    <s v="MARZO"/>
    <n v="2018"/>
    <s v="JULIAN HERNANDEZ"/>
    <m/>
    <n v="19"/>
    <n v="16"/>
    <m/>
    <m/>
    <s v="PARCIAL"/>
    <m/>
    <m/>
    <n v="0"/>
    <x v="4"/>
    <s v="(CU1701121) FIBRA ÓPTICA UK PARA NODO HFC RUBÉN CRUZ VÉLEZ 3 (TULUÁ)"/>
    <m/>
    <s v="Tulua"/>
    <s v="EXP"/>
    <n v="16"/>
    <n v="-16"/>
    <m/>
    <m/>
    <m/>
    <x v="16"/>
    <s v="Suministro, transporte y colocación de boquilla terminal PVC DB 2 pulgadas de diámetro"/>
    <s v="UN"/>
    <s v="IGE"/>
    <n v="0"/>
    <n v="0"/>
    <n v="0"/>
    <s v="HFC"/>
    <n v="3"/>
    <n v="2018"/>
    <s v="HYP"/>
    <s v="FIBRA"/>
    <s v="CU1710154"/>
    <s v="P0103"/>
    <n v="81042"/>
    <n v="81042"/>
    <n v="0"/>
    <n v="81041.600000000006"/>
    <s v="SI"/>
    <m/>
  </r>
  <r>
    <x v="3"/>
    <d v="2018-03-08T00:00:00"/>
    <n v="284804"/>
    <s v="VALLE DEL CAUCA"/>
    <s v="HUAWEI"/>
    <s v="HFC"/>
    <s v="PROYECTO MENOR"/>
    <s v="Expansión (Rollout) Home"/>
    <n v="803284804"/>
    <s v="6.2"/>
    <s v="MARZO"/>
    <n v="2018"/>
    <s v="WEIMAR SINISTERRA"/>
    <m/>
    <n v="45"/>
    <n v="4"/>
    <m/>
    <m/>
    <s v="CIERRE"/>
    <m/>
    <m/>
    <n v="0"/>
    <x v="5"/>
    <s v="LOS ARRAYANES_P MENOR"/>
    <m/>
    <s v="Cali"/>
    <s v="EXP"/>
    <n v="4"/>
    <n v="-4"/>
    <m/>
    <m/>
    <m/>
    <x v="11"/>
    <s v="Construcción de:  Caja para una (1) tapa de 50 x 50 cm, en andén y/o zona verde, TEL NIN-116 RS-316 EPM Bogotá"/>
    <s v="UN"/>
    <m/>
    <n v="0"/>
    <n v="0"/>
    <n v="0"/>
    <s v="N/E"/>
    <n v="3"/>
    <n v="2018"/>
    <s v="N/E"/>
    <s v="N/E"/>
    <s v="CU1710154"/>
    <s v="P0105"/>
    <n v="1087042.8799999999"/>
    <n v="1087042.8799999999"/>
    <n v="0"/>
    <n v="1087042.8799999999"/>
    <s v="SI"/>
    <m/>
  </r>
  <r>
    <x v="3"/>
    <d v="2018-03-08T00:00:00"/>
    <n v="284804"/>
    <s v="VALLE DEL CAUCA"/>
    <s v="HUAWEI"/>
    <s v="HFC"/>
    <s v="PROYECTO MENOR"/>
    <s v="Expansión (Rollout) Home"/>
    <n v="803284804"/>
    <s v="6.2"/>
    <s v="MARZO"/>
    <n v="2018"/>
    <s v="WEIMAR SINISTERRA"/>
    <m/>
    <n v="64"/>
    <n v="5"/>
    <m/>
    <m/>
    <s v="CIERRE"/>
    <m/>
    <m/>
    <n v="0"/>
    <x v="5"/>
    <s v="LOS ARRAYANES_P MENOR"/>
    <m/>
    <s v="Cali"/>
    <s v="EXP"/>
    <n v="5"/>
    <n v="-5"/>
    <m/>
    <m/>
    <m/>
    <x v="17"/>
    <s v="Rotura y resane de muro en cámara existente (acceso de tubería y resane)"/>
    <s v="UN"/>
    <m/>
    <n v="0"/>
    <n v="0"/>
    <n v="0"/>
    <s v="N/E"/>
    <n v="3"/>
    <n v="2018"/>
    <s v="N/E"/>
    <s v="N/E"/>
    <s v="CU1710154"/>
    <s v="P0105"/>
    <n v="230920.84999999998"/>
    <n v="230920.84999999998"/>
    <n v="0"/>
    <n v="230920.84999999998"/>
    <s v="SI"/>
    <m/>
  </r>
  <r>
    <x v="3"/>
    <d v="2018-03-08T00:00:00"/>
    <n v="284804"/>
    <s v="VALLE DEL CAUCA"/>
    <s v="HUAWEI"/>
    <s v="HFC"/>
    <s v="PROYECTO MENOR"/>
    <s v="Expansión (Rollout) Home"/>
    <n v="803284804"/>
    <s v="6.2"/>
    <s v="MARZO"/>
    <n v="2018"/>
    <s v="WEIMAR SINISTERRA"/>
    <m/>
    <n v="19"/>
    <n v="10"/>
    <m/>
    <m/>
    <s v="CIERRE"/>
    <m/>
    <m/>
    <n v="0"/>
    <x v="5"/>
    <s v="LOS ARRAYANES_P MENOR"/>
    <m/>
    <s v="Cali"/>
    <s v="EXP"/>
    <n v="10"/>
    <n v="-10"/>
    <m/>
    <m/>
    <m/>
    <x v="16"/>
    <s v="Suministro, transporte y colocación de boquilla terminal PVC DB 2 pulgadas de diámetro"/>
    <s v="UN"/>
    <m/>
    <n v="0"/>
    <n v="0"/>
    <n v="0"/>
    <s v="N/E"/>
    <n v="3"/>
    <n v="2018"/>
    <s v="N/E"/>
    <s v="N/E"/>
    <s v="CU1710154"/>
    <s v="P0105"/>
    <n v="50651"/>
    <n v="50651"/>
    <n v="0"/>
    <n v="50651"/>
    <s v="SI"/>
    <m/>
  </r>
  <r>
    <x v="3"/>
    <d v="2018-03-08T00:00:00"/>
    <n v="284804"/>
    <s v="VALLE DEL CAUCA"/>
    <s v="HUAWEI"/>
    <s v="HFC"/>
    <s v="PROYECTO MENOR"/>
    <s v="Expansión (Rollout) Home"/>
    <n v="803284804"/>
    <s v="6.2"/>
    <s v="MARZO"/>
    <n v="2018"/>
    <s v="WEIMAR SINISTERRA"/>
    <m/>
    <n v="508"/>
    <n v="9"/>
    <m/>
    <m/>
    <s v="CIERRE"/>
    <m/>
    <m/>
    <n v="0"/>
    <x v="5"/>
    <s v="LOS ARRAYANES_P MENOR"/>
    <m/>
    <s v="Cali"/>
    <s v="EXP"/>
    <n v="9"/>
    <n v="-9"/>
    <m/>
    <m/>
    <m/>
    <x v="15"/>
    <s v="Canalización en Anden en concreto   1 DUCTO 2 PULGADAS"/>
    <s v="ML"/>
    <m/>
    <n v="0"/>
    <n v="0"/>
    <n v="0"/>
    <s v="N/E"/>
    <n v="3"/>
    <n v="2018"/>
    <s v="N/E"/>
    <s v="N/E"/>
    <s v="CU1710154"/>
    <s v="P0105"/>
    <n v="391967.19000000006"/>
    <n v="391967.19000000006"/>
    <n v="0"/>
    <n v="391967.19000000006"/>
    <s v="SI"/>
    <m/>
  </r>
  <r>
    <x v="1"/>
    <d v="2018-03-08T00:00:00"/>
    <n v="308427"/>
    <s v="VALLE DEL CAUCA"/>
    <s v="HUAWEI"/>
    <s v="HFC"/>
    <s v="PROYECTO MAYOR"/>
    <s v="Expansión (Rollout) Home"/>
    <n v="803308427"/>
    <s v="6.2"/>
    <s v="MARZO"/>
    <n v="2018"/>
    <s v="MANUEL SAAVEDRA"/>
    <m/>
    <n v="302"/>
    <n v="9"/>
    <m/>
    <m/>
    <s v="PARCIAL"/>
    <m/>
    <m/>
    <n v="0"/>
    <x v="6"/>
    <s v="CU1609068 - CALI -SAN LUIS 2"/>
    <m/>
    <s v="Cali"/>
    <s v="EXP"/>
    <n v="9"/>
    <n v="-9"/>
    <m/>
    <m/>
    <m/>
    <x v="18"/>
    <s v="Cambio de TAP existente, exterior o interior, outdoor e indoor, aéreo o canalizado. Incluye el retiro del elemento existente y posterior reintegro al almacen de UNE, así como la reubicación de las acometidas en el nuevo tap"/>
    <s v="UN"/>
    <m/>
    <n v="0"/>
    <n v="0"/>
    <n v="0"/>
    <s v="HFC"/>
    <n v="3"/>
    <n v="2018"/>
    <s v="HYP"/>
    <s v="HFC"/>
    <s v="CU1710154"/>
    <s v="P0105"/>
    <n v="454064.58"/>
    <n v="454064.58"/>
    <n v="0"/>
    <n v="454064.58"/>
    <s v="SI"/>
    <m/>
  </r>
  <r>
    <x v="1"/>
    <d v="2018-03-14T00:00:00"/>
    <n v="308431"/>
    <s v="VALLE DEL CAUCA"/>
    <s v="HUAWEI"/>
    <s v="HFC"/>
    <s v="PROYECTO MAYOR"/>
    <s v="Expansión (Rollout) Home"/>
    <n v="1403308431"/>
    <s v="6.2"/>
    <s v="MARZO"/>
    <n v="2018"/>
    <s v="MANUEL SAAVEDRA"/>
    <m/>
    <n v="302"/>
    <n v="6"/>
    <m/>
    <m/>
    <s v="PARCIAL"/>
    <m/>
    <m/>
    <n v="0"/>
    <x v="7"/>
    <s v="CU1609068 - CALI -SAN LUIS 4"/>
    <m/>
    <s v="Cali"/>
    <s v="EXP"/>
    <n v="6"/>
    <n v="-6"/>
    <m/>
    <m/>
    <m/>
    <x v="18"/>
    <s v="Cambio de TAP existente, exterior o interior, outdoor e indoor, aéreo o canalizado. Incluye el retiro del elemento existente y posterior reintegro al almacen de UNE, así como la reubicación de las acometidas en el nuevo tap"/>
    <s v="UN"/>
    <m/>
    <n v="0"/>
    <n v="0"/>
    <n v="0"/>
    <s v="HFC"/>
    <n v="3"/>
    <n v="2018"/>
    <s v="HYP"/>
    <s v="HFC"/>
    <s v="CU1710154"/>
    <s v="P0105"/>
    <n v="302709.72000000003"/>
    <n v="302709.72000000003"/>
    <n v="0"/>
    <n v="302709.72000000003"/>
    <s v="SI"/>
    <s v="SE REALIZA CAMBI DE TAP"/>
  </r>
  <r>
    <x v="3"/>
    <d v="2018-03-12T00:00:00"/>
    <n v="314959"/>
    <s v="VALLE DEL CAUCA"/>
    <s v="HUAWEI"/>
    <s v="FIBRA"/>
    <s v="FO NODO"/>
    <s v="UK de FO"/>
    <n v="1203314959"/>
    <s v="6.2"/>
    <s v="MARZO"/>
    <n v="2018"/>
    <s v="FELIPE PEREZ"/>
    <m/>
    <n v="44"/>
    <n v="2"/>
    <m/>
    <m/>
    <s v="PARCIAL"/>
    <m/>
    <m/>
    <n v="0"/>
    <x v="8"/>
    <s v="(CU1609067) FIBRA ÓPTICA UK PARA NODO HFC CIUDAD DEL CAMPO 2 (PALMIRA)"/>
    <s v="CAL-GUA"/>
    <s v="Palmira"/>
    <s v="EXP"/>
    <n v="2"/>
    <n v="-2"/>
    <m/>
    <m/>
    <m/>
    <x v="10"/>
    <s v="Construcción de:  Caja para una (1) tapa de 60 x 80 cms en andén y/o zona verde, según norma TEL NIN respectiva"/>
    <s v="UN"/>
    <m/>
    <n v="0"/>
    <n v="0"/>
    <n v="0"/>
    <s v="HFC"/>
    <n v="3"/>
    <n v="2018"/>
    <s v="HYP"/>
    <s v="FIBRA"/>
    <s v="CU1710154"/>
    <s v="P0103"/>
    <n v="623286.84"/>
    <n v="623286.84"/>
    <n v="0"/>
    <n v="623286.84"/>
    <s v="SI"/>
    <m/>
  </r>
  <r>
    <x v="3"/>
    <d v="2018-03-12T00:00:00"/>
    <n v="314959"/>
    <s v="VALLE DEL CAUCA"/>
    <s v="HUAWEI"/>
    <s v="FIBRA"/>
    <s v="FO NODO"/>
    <s v="UK de FO"/>
    <n v="1203314959"/>
    <s v="6.2"/>
    <s v="MARZO"/>
    <n v="2018"/>
    <s v="FELIPE PEREZ"/>
    <m/>
    <n v="373"/>
    <n v="2"/>
    <m/>
    <m/>
    <s v="PARCIAL"/>
    <m/>
    <m/>
    <n v="0"/>
    <x v="8"/>
    <s v="(CU1609067) FIBRA ÓPTICA UK PARA NODO HFC CIUDAD DEL CAMPO 2 (PALMIRA)"/>
    <s v="CAL-GUA"/>
    <s v="Palmira"/>
    <s v="EXP"/>
    <n v="2"/>
    <n v="-2"/>
    <m/>
    <m/>
    <m/>
    <x v="9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FIBRA"/>
    <s v="CU1710154"/>
    <s v="P0103"/>
    <n v="256525.52"/>
    <n v="256525.52"/>
    <n v="0"/>
    <n v="256525.52"/>
    <s v="SI"/>
    <m/>
  </r>
  <r>
    <x v="3"/>
    <d v="2018-03-12T00:00:00"/>
    <n v="314959"/>
    <s v="VALLE DEL CAUCA"/>
    <s v="HUAWEI"/>
    <s v="FIBRA"/>
    <s v="FO NODO"/>
    <s v="UK de FO"/>
    <n v="1203314959"/>
    <s v="6.2"/>
    <s v="MARZO"/>
    <n v="2018"/>
    <s v="FELIPE PEREZ"/>
    <m/>
    <n v="86"/>
    <n v="1.56"/>
    <m/>
    <m/>
    <s v="PARCIAL"/>
    <m/>
    <m/>
    <n v="0"/>
    <x v="8"/>
    <s v="(CU1609067) FIBRA ÓPTICA UK PARA NODO HFC CIUDAD DEL CAMPO 2 (PALMIRA)"/>
    <s v="CAL-GUA"/>
    <s v="Palmira"/>
    <s v="EXP"/>
    <n v="1.56"/>
    <n v="-1.56"/>
    <m/>
    <m/>
    <m/>
    <x v="19"/>
    <s v="Reconstrucción de: Andén en concreto incluye demolición del anden existente"/>
    <s v="M2"/>
    <m/>
    <n v="0"/>
    <n v="0"/>
    <n v="0"/>
    <s v="HFC"/>
    <n v="3"/>
    <n v="2018"/>
    <s v="HYP"/>
    <s v="FIBRA"/>
    <s v="CU1710154"/>
    <s v="P0103"/>
    <n v="99173.911200000002"/>
    <n v="99173.911200000002"/>
    <n v="0"/>
    <n v="99173.911200000002"/>
    <s v="SI"/>
    <m/>
  </r>
  <r>
    <x v="3"/>
    <d v="2018-03-12T00:00:00"/>
    <n v="314959"/>
    <s v="VALLE DEL CAUCA"/>
    <s v="HUAWEI"/>
    <s v="FIBRA"/>
    <s v="FO NODO"/>
    <s v="UK de FO"/>
    <n v="1203314959"/>
    <s v="6.2"/>
    <s v="MARZO"/>
    <n v="2018"/>
    <s v="FELIPE PEREZ"/>
    <m/>
    <n v="511"/>
    <n v="1"/>
    <m/>
    <m/>
    <s v="PARCIAL"/>
    <m/>
    <m/>
    <n v="0"/>
    <x v="8"/>
    <s v="(CU1609067) FIBRA ÓPTICA UK PARA NODO HFC CIUDAD DEL CAMPO 2 (PALMIRA)"/>
    <s v="CAL-GUA"/>
    <s v="Palmira"/>
    <s v="EXP"/>
    <n v="1"/>
    <n v="-1"/>
    <m/>
    <m/>
    <m/>
    <x v="14"/>
    <s v="Canalización en Zona verde  1 DUCTO 2 PULGADAS"/>
    <s v="ML"/>
    <m/>
    <n v="0"/>
    <n v="0"/>
    <n v="0"/>
    <s v="HFC"/>
    <n v="3"/>
    <n v="2018"/>
    <s v="HYP"/>
    <s v="FIBRA"/>
    <s v="CU1710154"/>
    <s v="P0103"/>
    <n v="17229.330000000002"/>
    <n v="17229.330000000002"/>
    <n v="0"/>
    <n v="17229.330000000002"/>
    <s v="SI"/>
    <m/>
  </r>
  <r>
    <x v="3"/>
    <d v="2018-03-12T00:00:00"/>
    <n v="314959"/>
    <s v="VALLE DEL CAUCA"/>
    <s v="HUAWEI"/>
    <s v="FIBRA"/>
    <s v="FO NODO"/>
    <s v="UK de FO"/>
    <n v="1203314959"/>
    <s v="6.2"/>
    <s v="MARZO"/>
    <n v="2018"/>
    <s v="FELIPE PEREZ"/>
    <m/>
    <n v="508"/>
    <n v="1.3"/>
    <m/>
    <m/>
    <s v="PARCIAL"/>
    <m/>
    <m/>
    <n v="0"/>
    <x v="8"/>
    <s v="(CU1609067) FIBRA ÓPTICA UK PARA NODO HFC CIUDAD DEL CAMPO 2 (PALMIRA)"/>
    <s v="CAL-GUA"/>
    <s v="Palmira"/>
    <s v="EXP"/>
    <n v="1.3"/>
    <n v="-1.3"/>
    <m/>
    <m/>
    <m/>
    <x v="15"/>
    <s v="Canalización en Anden en concreto   1 DUCTO 2 PULGADAS"/>
    <s v="ML"/>
    <m/>
    <n v="0"/>
    <n v="0"/>
    <n v="0"/>
    <s v="HFC"/>
    <n v="3"/>
    <n v="2018"/>
    <s v="HYP"/>
    <s v="FIBRA"/>
    <s v="CU1710154"/>
    <s v="P0103"/>
    <n v="56617.483000000007"/>
    <n v="56617.483000000007"/>
    <n v="0"/>
    <n v="56617.483000000007"/>
    <s v="SI"/>
    <m/>
  </r>
  <r>
    <x v="3"/>
    <d v="2018-03-12T00:00:00"/>
    <n v="314959"/>
    <s v="VALLE DEL CAUCA"/>
    <s v="HUAWEI"/>
    <s v="FIBRA"/>
    <s v="FO NODO"/>
    <s v="UK de FO"/>
    <n v="1203314959"/>
    <s v="6.2"/>
    <s v="MARZO"/>
    <n v="2018"/>
    <s v="FELIPE PEREZ"/>
    <m/>
    <n v="19"/>
    <n v="2"/>
    <m/>
    <m/>
    <s v="PARCIAL"/>
    <m/>
    <m/>
    <n v="0"/>
    <x v="8"/>
    <s v="(CU1609067) FIBRA ÓPTICA UK PARA NODO HFC CIUDAD DEL CAMPO 2 (PALMIRA)"/>
    <s v="CAL-GUA"/>
    <s v="Palmira"/>
    <s v="EXP"/>
    <n v="2"/>
    <n v="-2"/>
    <m/>
    <m/>
    <m/>
    <x v="16"/>
    <s v="Suministro, transporte y colocación de boquilla terminal PVC DB 2 pulgadas de diámetro"/>
    <s v="UN"/>
    <m/>
    <n v="0"/>
    <n v="0"/>
    <n v="0"/>
    <s v="HFC"/>
    <n v="3"/>
    <n v="2018"/>
    <s v="HYP"/>
    <s v="FIBRA"/>
    <s v="CU1710154"/>
    <s v="P0103"/>
    <n v="10130.200000000001"/>
    <n v="10130.200000000001"/>
    <n v="0"/>
    <n v="10130.200000000001"/>
    <s v="SI"/>
    <m/>
  </r>
  <r>
    <x v="3"/>
    <d v="2018-03-12T00:00:00"/>
    <n v="314958"/>
    <s v="VALLE DEL CAUCA"/>
    <s v="HUAWEI"/>
    <s v="FIBRA"/>
    <s v="FO NODO"/>
    <s v="UK de FO"/>
    <n v="1203314958"/>
    <s v="6.2"/>
    <s v="MARZO"/>
    <n v="2018"/>
    <s v="FELIPE PEREZ"/>
    <m/>
    <n v="44"/>
    <n v="1"/>
    <m/>
    <m/>
    <s v="PARCIAL"/>
    <m/>
    <m/>
    <n v="0"/>
    <x v="9"/>
    <s v="(CU1609067) FIBRA ÓPTICA UK PARA NODO HFC CIUDAD DEL CAMPO 3 (PALMIRA)"/>
    <s v="CAL-GUA"/>
    <s v="Cali"/>
    <s v="EXP"/>
    <n v="1"/>
    <n v="-1"/>
    <m/>
    <m/>
    <m/>
    <x v="10"/>
    <s v="Construcción de:  Caja para una (1) tapa de 60 x 80 cms en andén y/o zona verde, según norma TEL NIN respectiva"/>
    <s v="UN"/>
    <m/>
    <n v="0"/>
    <n v="0"/>
    <n v="0"/>
    <s v="HFC"/>
    <n v="3"/>
    <n v="2018"/>
    <s v="HYP"/>
    <s v="FIBRA"/>
    <s v="CU1710154"/>
    <s v="P0103"/>
    <n v="311643.42"/>
    <n v="311643.42"/>
    <n v="0"/>
    <n v="311643.42"/>
    <s v="SI"/>
    <m/>
  </r>
  <r>
    <x v="3"/>
    <d v="2018-03-12T00:00:00"/>
    <n v="314958"/>
    <s v="VALLE DEL CAUCA"/>
    <s v="HUAWEI"/>
    <s v="FIBRA"/>
    <s v="FO NODO"/>
    <s v="UK de FO"/>
    <n v="1203314958"/>
    <s v="6.2"/>
    <s v="MARZO"/>
    <n v="2018"/>
    <s v="FELIPE PEREZ"/>
    <m/>
    <n v="373"/>
    <n v="1"/>
    <m/>
    <m/>
    <s v="PARCIAL"/>
    <m/>
    <m/>
    <n v="0"/>
    <x v="9"/>
    <s v="(CU1609067) FIBRA ÓPTICA UK PARA NODO HFC CIUDAD DEL CAMPO 3 (PALMIRA)"/>
    <s v="CAL-GUA"/>
    <s v="Cali"/>
    <s v="EXP"/>
    <n v="1"/>
    <n v="-1"/>
    <m/>
    <m/>
    <m/>
    <x v="9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FIBRA"/>
    <s v="CU1710154"/>
    <s v="P0103"/>
    <n v="128262.76"/>
    <n v="128262.76"/>
    <n v="0"/>
    <n v="128262.76"/>
    <s v="SI"/>
    <m/>
  </r>
  <r>
    <x v="3"/>
    <d v="2018-03-12T00:00:00"/>
    <n v="314958"/>
    <s v="VALLE DEL CAUCA"/>
    <s v="HUAWEI"/>
    <s v="FIBRA"/>
    <s v="FO NODO"/>
    <s v="UK de FO"/>
    <n v="1203314958"/>
    <s v="6.2"/>
    <s v="MARZO"/>
    <n v="2018"/>
    <s v="FELIPE PEREZ"/>
    <m/>
    <n v="19"/>
    <n v="1"/>
    <m/>
    <m/>
    <s v="PARCIAL"/>
    <m/>
    <m/>
    <n v="0"/>
    <x v="9"/>
    <s v="(CU1609067) FIBRA ÓPTICA UK PARA NODO HFC CIUDAD DEL CAMPO 3 (PALMIRA)"/>
    <s v="CAL-GUA"/>
    <s v="Cali"/>
    <s v="EXP"/>
    <n v="1"/>
    <n v="-1"/>
    <m/>
    <m/>
    <m/>
    <x v="16"/>
    <s v="Suministro, transporte y colocación de boquilla terminal PVC DB 2 pulgadas de diámetro"/>
    <s v="UN"/>
    <m/>
    <n v="0"/>
    <n v="0"/>
    <n v="0"/>
    <s v="HFC"/>
    <n v="3"/>
    <n v="2018"/>
    <s v="HYP"/>
    <s v="FIBRA"/>
    <s v="CU1710154"/>
    <s v="P0103"/>
    <n v="5065.1000000000004"/>
    <n v="5065.1000000000004"/>
    <n v="0"/>
    <n v="5065.1000000000004"/>
    <s v="SI"/>
    <m/>
  </r>
  <r>
    <x v="3"/>
    <d v="2018-03-12T00:00:00"/>
    <n v="314957"/>
    <s v="VALLE DEL CAUCA"/>
    <s v="HUAWEI"/>
    <s v="FIBRA"/>
    <s v="FO NODO"/>
    <s v="UK de FO"/>
    <n v="1203314957"/>
    <s v="6.2"/>
    <s v="MARZO"/>
    <n v="2018"/>
    <s v="FELIPE PEREZ"/>
    <m/>
    <n v="44"/>
    <n v="1"/>
    <m/>
    <m/>
    <s v="PARCIAL"/>
    <m/>
    <m/>
    <n v="0"/>
    <x v="10"/>
    <s v="(CU1609067) FIBRA ÓPTICA UK PARA NODO HFC CIUDAD DEL CAMPO 4 (PALMIRA)"/>
    <s v="CAL-GUA"/>
    <s v="Cali"/>
    <s v="EXP"/>
    <n v="1"/>
    <n v="-1"/>
    <m/>
    <m/>
    <m/>
    <x v="10"/>
    <s v="Construcción de:  Caja para una (1) tapa de 60 x 80 cms en andén y/o zona verde, según norma TEL NIN respectiva"/>
    <s v="UN"/>
    <m/>
    <n v="0"/>
    <n v="0"/>
    <n v="0"/>
    <s v="HFC"/>
    <n v="3"/>
    <n v="2018"/>
    <s v="HYP"/>
    <s v="FIBRA"/>
    <s v="CU1710154"/>
    <s v="P0103"/>
    <n v="311643.42"/>
    <n v="311643.42"/>
    <n v="0"/>
    <n v="311643.42"/>
    <s v="SI"/>
    <m/>
  </r>
  <r>
    <x v="3"/>
    <d v="2018-03-12T00:00:00"/>
    <n v="314957"/>
    <s v="VALLE DEL CAUCA"/>
    <s v="HUAWEI"/>
    <s v="FIBRA"/>
    <s v="FO NODO"/>
    <s v="UK de FO"/>
    <n v="1203314957"/>
    <s v="6.2"/>
    <s v="MARZO"/>
    <n v="2018"/>
    <s v="FELIPE PEREZ"/>
    <m/>
    <n v="373"/>
    <n v="1"/>
    <m/>
    <m/>
    <s v="PARCIAL"/>
    <m/>
    <m/>
    <n v="0"/>
    <x v="10"/>
    <s v="(CU1609067) FIBRA ÓPTICA UK PARA NODO HFC CIUDAD DEL CAMPO 4 (PALMIRA)"/>
    <s v="CAL-GUA"/>
    <s v="Cali"/>
    <s v="EXP"/>
    <n v="1"/>
    <n v="-1"/>
    <m/>
    <m/>
    <m/>
    <x v="9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FIBRA"/>
    <s v="CU1710154"/>
    <s v="P0103"/>
    <n v="128262.76"/>
    <n v="128262.76"/>
    <n v="0"/>
    <n v="128262.76"/>
    <s v="SI"/>
    <m/>
  </r>
  <r>
    <x v="3"/>
    <d v="2018-03-12T00:00:00"/>
    <n v="314957"/>
    <s v="VALLE DEL CAUCA"/>
    <s v="HUAWEI"/>
    <s v="FIBRA"/>
    <s v="FO NODO"/>
    <s v="UK de FO"/>
    <n v="1203314957"/>
    <s v="6.2"/>
    <s v="MARZO"/>
    <n v="2018"/>
    <s v="FELIPE PEREZ"/>
    <m/>
    <n v="19"/>
    <n v="1"/>
    <m/>
    <m/>
    <s v="PARCIAL"/>
    <m/>
    <m/>
    <n v="0"/>
    <x v="10"/>
    <s v="(CU1609067) FIBRA ÓPTICA UK PARA NODO HFC CIUDAD DEL CAMPO 4 (PALMIRA)"/>
    <s v="CAL-GUA"/>
    <s v="Cali"/>
    <s v="EXP"/>
    <n v="1"/>
    <n v="-1"/>
    <m/>
    <m/>
    <m/>
    <x v="16"/>
    <s v="Suministro, transporte y colocación de boquilla terminal PVC DB 2 pulgadas de diámetro"/>
    <s v="UN"/>
    <m/>
    <n v="0"/>
    <n v="0"/>
    <n v="0"/>
    <s v="HFC"/>
    <n v="3"/>
    <n v="2018"/>
    <s v="HYP"/>
    <s v="FIBRA"/>
    <s v="CU1710154"/>
    <s v="P0103"/>
    <n v="5065.1000000000004"/>
    <n v="5065.1000000000004"/>
    <n v="0"/>
    <n v="5065.1000000000004"/>
    <s v="SI"/>
    <m/>
  </r>
  <r>
    <x v="4"/>
    <d v="2018-03-15T00:00:00"/>
    <n v="309223"/>
    <s v="VALLE DEL CAUCA"/>
    <s v="HUAWEI"/>
    <s v="HFC"/>
    <s v="PROYECTO MAYOR"/>
    <s v="Expansión (Rollout) Home"/>
    <n v="1503309223"/>
    <s v="6.2"/>
    <s v="MARZO"/>
    <n v="2018"/>
    <s v="FELIPE PEREZ"/>
    <m/>
    <n v="604"/>
    <n v="1640"/>
    <m/>
    <m/>
    <s v="PARCIAL"/>
    <m/>
    <m/>
    <n v="0"/>
    <x v="11"/>
    <s v="CU1609067 - CALI -CIUDAD DEL CAMPO 1"/>
    <m/>
    <s v="Cali"/>
    <s v="EXP"/>
    <n v="1640"/>
    <n v="-1640"/>
    <m/>
    <m/>
    <m/>
    <x v="7"/>
    <m/>
    <s v="ML"/>
    <m/>
    <n v="0"/>
    <n v="0"/>
    <n v="0"/>
    <s v="HFC"/>
    <n v="3"/>
    <n v="2018"/>
    <s v="HYP"/>
    <s v="HFC"/>
    <s v="CU1710154"/>
    <s v="P0105"/>
    <n v="0"/>
    <n v="0"/>
    <n v="6318"/>
    <n v="6318"/>
    <s v="SI"/>
    <m/>
  </r>
  <r>
    <x v="4"/>
    <d v="2018-03-15T00:00:00"/>
    <n v="309223"/>
    <s v="VALLE DEL CAUCA"/>
    <s v="HUAWEI"/>
    <s v="HFC"/>
    <s v="PROYECTO MAYOR"/>
    <s v="Expansión (Rollout) Home"/>
    <n v="1503309223"/>
    <s v="6.2"/>
    <s v="MARZO"/>
    <n v="2018"/>
    <s v="FELIPE PEREZ"/>
    <m/>
    <n v="605"/>
    <n v="405"/>
    <m/>
    <m/>
    <s v="PARCIAL"/>
    <m/>
    <m/>
    <n v="0"/>
    <x v="11"/>
    <s v="CU1609067 - CALI -CIUDAD DEL CAMPO 1"/>
    <m/>
    <s v="Cali"/>
    <s v="EXP"/>
    <n v="405"/>
    <n v="-405"/>
    <m/>
    <m/>
    <m/>
    <x v="20"/>
    <m/>
    <s v="ML"/>
    <m/>
    <n v="0"/>
    <n v="0"/>
    <n v="0"/>
    <s v="HFC"/>
    <n v="3"/>
    <n v="2018"/>
    <s v="HYP"/>
    <s v="HFC"/>
    <s v="CU1710154"/>
    <s v="P0105"/>
    <n v="0"/>
    <n v="0"/>
    <n v="32130"/>
    <n v="32130"/>
    <s v="SI"/>
    <m/>
  </r>
  <r>
    <x v="4"/>
    <d v="2018-03-15T00:00:00"/>
    <n v="309223"/>
    <s v="VALLE DEL CAUCA"/>
    <s v="HUAWEI"/>
    <s v="HFC"/>
    <s v="PROYECTO MAYOR"/>
    <s v="Expansión (Rollout) Home"/>
    <n v="1503309223"/>
    <s v="6.2"/>
    <s v="MARZO"/>
    <n v="2018"/>
    <s v="FELIPE PEREZ"/>
    <m/>
    <n v="424"/>
    <n v="13"/>
    <m/>
    <m/>
    <s v="PARCIAL"/>
    <m/>
    <m/>
    <n v="0"/>
    <x v="11"/>
    <s v="CU1609067 - CALI -CIUDAD DEL CAMPO 1"/>
    <m/>
    <s v="Cali"/>
    <s v="EXP"/>
    <n v="13"/>
    <n v="-13"/>
    <m/>
    <m/>
    <m/>
    <x v="21"/>
    <m/>
    <s v="UN"/>
    <m/>
    <n v="0"/>
    <n v="0"/>
    <n v="0"/>
    <s v="HFC"/>
    <n v="3"/>
    <n v="2018"/>
    <s v="HYP"/>
    <s v="HFC"/>
    <s v="CU1710154"/>
    <s v="P0105"/>
    <n v="0"/>
    <n v="0"/>
    <n v="12852"/>
    <n v="12852"/>
    <s v="SI"/>
    <m/>
  </r>
  <r>
    <x v="4"/>
    <d v="2018-03-15T00:00:00"/>
    <n v="309223"/>
    <s v="VALLE DEL CAUCA"/>
    <s v="HUAWEI"/>
    <s v="HFC"/>
    <s v="PROYECTO MAYOR"/>
    <s v="Expansión (Rollout) Home"/>
    <n v="1503309223"/>
    <s v="6.2"/>
    <s v="MARZO"/>
    <n v="2018"/>
    <s v="FELIPE PEREZ"/>
    <m/>
    <n v="418"/>
    <n v="5"/>
    <m/>
    <m/>
    <s v="PARCIAL"/>
    <m/>
    <m/>
    <n v="0"/>
    <x v="11"/>
    <s v="CU1609067 - CALI -CIUDAD DEL CAMPO 1"/>
    <m/>
    <s v="Cali"/>
    <s v="EXP"/>
    <n v="5"/>
    <n v="-5"/>
    <m/>
    <m/>
    <m/>
    <x v="2"/>
    <m/>
    <s v="UN"/>
    <m/>
    <n v="0"/>
    <n v="0"/>
    <n v="0"/>
    <s v="HFC"/>
    <n v="3"/>
    <n v="2018"/>
    <s v="HYP"/>
    <s v="HFC"/>
    <s v="CU1710154"/>
    <s v="P0105"/>
    <n v="0"/>
    <n v="0"/>
    <n v="3314.99"/>
    <n v="3314.99"/>
    <s v="SI"/>
    <m/>
  </r>
  <r>
    <x v="4"/>
    <d v="2018-03-15T00:00:00"/>
    <n v="309223"/>
    <s v="VALLE DEL CAUCA"/>
    <s v="HUAWEI"/>
    <s v="HFC"/>
    <s v="PROYECTO MAYOR"/>
    <s v="Expansión (Rollout) Home"/>
    <n v="1503309223"/>
    <s v="6.2"/>
    <s v="MARZO"/>
    <n v="2018"/>
    <s v="FELIPE PEREZ"/>
    <m/>
    <n v="379"/>
    <n v="8"/>
    <m/>
    <m/>
    <s v="PARCIAL"/>
    <m/>
    <m/>
    <n v="0"/>
    <x v="11"/>
    <s v="CU1609067 - CALI -CIUDAD DEL CAMPO 1"/>
    <m/>
    <s v="Cali"/>
    <s v="EXP"/>
    <n v="8"/>
    <n v="-8"/>
    <m/>
    <m/>
    <m/>
    <x v="3"/>
    <m/>
    <s v="UN"/>
    <m/>
    <n v="0"/>
    <n v="0"/>
    <n v="0"/>
    <s v="HFC"/>
    <n v="3"/>
    <n v="2018"/>
    <s v="HYP"/>
    <s v="HFC"/>
    <s v="CU1710154"/>
    <s v="P0105"/>
    <n v="0"/>
    <n v="0"/>
    <n v="3213"/>
    <n v="3213"/>
    <s v="SI"/>
    <m/>
  </r>
  <r>
    <x v="4"/>
    <d v="2018-03-15T00:00:00"/>
    <n v="309223"/>
    <s v="VALLE DEL CAUCA"/>
    <s v="HUAWEI"/>
    <s v="HFC"/>
    <s v="PROYECTO MAYOR"/>
    <s v="Expansión (Rollout) Home"/>
    <n v="1503309223"/>
    <s v="6.2"/>
    <s v="MARZO"/>
    <n v="2018"/>
    <s v="FELIPE PEREZ"/>
    <m/>
    <n v="389"/>
    <n v="65"/>
    <m/>
    <m/>
    <s v="PARCIAL"/>
    <m/>
    <m/>
    <n v="0"/>
    <x v="11"/>
    <s v="CU1609067 - CALI -CIUDAD DEL CAMPO 1"/>
    <m/>
    <s v="Cali"/>
    <s v="EXP"/>
    <n v="65"/>
    <n v="-65"/>
    <m/>
    <m/>
    <m/>
    <x v="5"/>
    <m/>
    <s v="ML"/>
    <m/>
    <n v="0"/>
    <n v="0"/>
    <n v="0"/>
    <s v="HFC"/>
    <n v="3"/>
    <n v="2018"/>
    <s v="HYP"/>
    <s v="HFC"/>
    <s v="CU1710154"/>
    <s v="P0105"/>
    <n v="0"/>
    <n v="0"/>
    <n v="3213"/>
    <n v="3213"/>
    <s v="SI"/>
    <m/>
  </r>
  <r>
    <x v="4"/>
    <d v="2018-03-15T00:00:00"/>
    <n v="309223"/>
    <s v="VALLE DEL CAUCA"/>
    <s v="HUAWEI"/>
    <s v="HFC"/>
    <s v="PROYECTO MAYOR"/>
    <s v="Expansión (Rollout) Home"/>
    <n v="1503309223"/>
    <s v="6.2"/>
    <s v="MARZO"/>
    <n v="2018"/>
    <s v="FELIPE PEREZ"/>
    <m/>
    <n v="56"/>
    <n v="1"/>
    <m/>
    <m/>
    <s v="PARCIAL"/>
    <m/>
    <m/>
    <n v="0"/>
    <x v="11"/>
    <s v="CU1609067 - CALI -CIUDAD DEL CAMPO 1"/>
    <m/>
    <s v="Cali"/>
    <s v="EXP"/>
    <n v="1"/>
    <n v="-1"/>
    <m/>
    <m/>
    <m/>
    <x v="22"/>
    <m/>
    <s v="UN"/>
    <m/>
    <n v="0"/>
    <n v="0"/>
    <n v="0"/>
    <s v="HFC"/>
    <n v="3"/>
    <n v="2018"/>
    <s v="HYP"/>
    <s v="HFC"/>
    <s v="CU1710154"/>
    <s v="P0105"/>
    <n v="0"/>
    <n v="0"/>
    <n v="3159"/>
    <n v="3159"/>
    <s v="SI"/>
    <m/>
  </r>
  <r>
    <x v="4"/>
    <d v="2018-03-15T00:00:00"/>
    <n v="309223"/>
    <s v="VALLE DEL CAUCA"/>
    <s v="HUAWEI"/>
    <s v="HFC"/>
    <s v="PROYECTO MAYOR"/>
    <s v="Expansión (Rollout) Home"/>
    <n v="1503309223"/>
    <s v="6.2"/>
    <s v="MARZO"/>
    <n v="2018"/>
    <s v="FELIPE PEREZ"/>
    <m/>
    <n v="302"/>
    <n v="4"/>
    <m/>
    <m/>
    <s v="PARCIAL"/>
    <m/>
    <m/>
    <n v="0"/>
    <x v="11"/>
    <s v="CU1609067 - CALI -CIUDAD DEL CAMPO 1"/>
    <m/>
    <s v="Cali"/>
    <s v="EXP"/>
    <n v="4"/>
    <n v="-4"/>
    <m/>
    <m/>
    <m/>
    <x v="18"/>
    <m/>
    <s v="UN"/>
    <m/>
    <n v="0"/>
    <n v="0"/>
    <n v="0"/>
    <s v="HFC"/>
    <n v="3"/>
    <n v="2018"/>
    <s v="HYP"/>
    <s v="HFC"/>
    <s v="CU1710154"/>
    <s v="P0105"/>
    <n v="0"/>
    <n v="0"/>
    <n v="18525"/>
    <n v="18525"/>
    <s v="SI"/>
    <m/>
  </r>
  <r>
    <x v="4"/>
    <d v="2018-03-15T00:00:00"/>
    <n v="309225"/>
    <s v="VALLE DEL CAUCA"/>
    <s v="HUAWEI"/>
    <s v="HFC"/>
    <s v="PROYECTO MAYOR"/>
    <s v="Expansión (Rollout) Home"/>
    <n v="1503309225"/>
    <s v="6.2"/>
    <s v="MARZO"/>
    <n v="2018"/>
    <s v="FELIPE PEREZ"/>
    <m/>
    <n v="418"/>
    <n v="5"/>
    <m/>
    <m/>
    <s v="PARCIAL"/>
    <m/>
    <m/>
    <n v="0"/>
    <x v="12"/>
    <s v="CU1609067 - CALI -CIUDAD DEL CAMPO 2"/>
    <m/>
    <s v="Cali"/>
    <s v="EXP"/>
    <n v="5"/>
    <n v="-5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"/>
    <s v="CU1710154"/>
    <s v="P0105"/>
    <n v="509900.3"/>
    <n v="509900.3"/>
    <n v="0"/>
    <n v="509900.3"/>
    <s v="SI"/>
    <m/>
  </r>
  <r>
    <x v="4"/>
    <d v="2018-03-15T00:00:00"/>
    <n v="309225"/>
    <s v="VALLE DEL CAUCA"/>
    <s v="HUAWEI"/>
    <s v="HFC"/>
    <s v="PROYECTO MAYOR"/>
    <s v="Expansión (Rollout) Home"/>
    <n v="1503309225"/>
    <s v="6.2"/>
    <s v="MARZO"/>
    <n v="2018"/>
    <s v="FELIPE PEREZ"/>
    <m/>
    <n v="389"/>
    <n v="66"/>
    <m/>
    <m/>
    <s v="PARCIAL"/>
    <m/>
    <m/>
    <n v="0"/>
    <x v="12"/>
    <s v="CU1609067 - CALI -CIUDAD DEL CAMPO 2"/>
    <m/>
    <s v="Cali"/>
    <s v="EXP"/>
    <n v="66"/>
    <n v="-66"/>
    <m/>
    <m/>
    <m/>
    <x v="5"/>
    <s v="Suministro, transporte y colocación de: Cable mensajero en acero galvanizado de 1/8 de pulgada en postería"/>
    <s v="ML"/>
    <m/>
    <n v="0"/>
    <n v="0"/>
    <n v="0"/>
    <s v="HFC"/>
    <n v="3"/>
    <n v="2018"/>
    <s v="HYP"/>
    <s v="HFC"/>
    <s v="CU1710154"/>
    <s v="P0105"/>
    <n v="115819.43999999999"/>
    <n v="115819.43999999999"/>
    <n v="0"/>
    <n v="115819.43999999999"/>
    <s v="SI"/>
    <m/>
  </r>
  <r>
    <x v="4"/>
    <d v="2018-03-15T00:00:00"/>
    <n v="309225"/>
    <s v="VALLE DEL CAUCA"/>
    <s v="HUAWEI"/>
    <s v="HFC"/>
    <s v="PROYECTO MAYOR"/>
    <s v="Expansión (Rollout) Home"/>
    <n v="1503309225"/>
    <s v="6.2"/>
    <s v="MARZO"/>
    <n v="2018"/>
    <s v="FELIPE PEREZ"/>
    <m/>
    <n v="604"/>
    <n v="1736"/>
    <m/>
    <m/>
    <s v="PARCIAL"/>
    <m/>
    <m/>
    <n v="0"/>
    <x v="12"/>
    <s v="CU1609067 - CALI -CIUDAD DEL CAMPO 2"/>
    <m/>
    <s v="Cali"/>
    <s v="EXP"/>
    <n v="1736"/>
    <n v="-1736"/>
    <m/>
    <m/>
    <m/>
    <x v="7"/>
    <s v="Construcción completa de Red HFC AEREA en CABLE SEMIRÍGIDOS liquidadas por metro"/>
    <s v="ML"/>
    <m/>
    <n v="0"/>
    <n v="0"/>
    <n v="0"/>
    <s v="HFC"/>
    <n v="3"/>
    <n v="2018"/>
    <s v="HYP"/>
    <s v="HFC"/>
    <s v="CU1710154"/>
    <s v="P0105"/>
    <n v="4240926.4799999995"/>
    <n v="4240926.4799999995"/>
    <n v="0"/>
    <n v="4240926.4799999995"/>
    <s v="SI"/>
    <m/>
  </r>
  <r>
    <x v="4"/>
    <d v="2018-03-15T00:00:00"/>
    <n v="309225"/>
    <s v="VALLE DEL CAUCA"/>
    <s v="HUAWEI"/>
    <s v="HFC"/>
    <s v="PROYECTO MAYOR"/>
    <s v="Expansión (Rollout) Home"/>
    <n v="1503309225"/>
    <s v="6.2"/>
    <s v="MARZO"/>
    <n v="2018"/>
    <s v="FELIPE PEREZ"/>
    <m/>
    <n v="605"/>
    <n v="204"/>
    <m/>
    <m/>
    <s v="PARCIAL"/>
    <m/>
    <m/>
    <n v="0"/>
    <x v="12"/>
    <s v="CU1609067 - CALI -CIUDAD DEL CAMPO 2"/>
    <m/>
    <s v="Cali"/>
    <s v="EXP"/>
    <n v="204"/>
    <n v="-204"/>
    <m/>
    <m/>
    <m/>
    <x v="20"/>
    <s v="Construcción completa de Red HFC CANALIZADA en CABLE SEMIRÍGIDOS liquidadas por metro."/>
    <s v="ML"/>
    <m/>
    <n v="0"/>
    <n v="0"/>
    <n v="0"/>
    <s v="HFC"/>
    <n v="3"/>
    <n v="2018"/>
    <s v="HYP"/>
    <s v="HFC"/>
    <s v="CU1710154"/>
    <s v="P0105"/>
    <n v="423297.95999999996"/>
    <n v="423297.95999999996"/>
    <n v="0"/>
    <n v="423297.95999999996"/>
    <s v="SI"/>
    <m/>
  </r>
  <r>
    <x v="4"/>
    <d v="2018-03-15T00:00:00"/>
    <n v="309225"/>
    <s v="VALLE DEL CAUCA"/>
    <s v="HUAWEI"/>
    <s v="HFC"/>
    <s v="PROYECTO MAYOR"/>
    <s v="Expansión (Rollout) Home"/>
    <n v="1503309225"/>
    <s v="6.2"/>
    <s v="MARZO"/>
    <n v="2018"/>
    <s v="FELIPE PEREZ"/>
    <m/>
    <n v="379"/>
    <n v="6"/>
    <m/>
    <m/>
    <s v="PARCIAL"/>
    <m/>
    <m/>
    <n v="0"/>
    <x v="12"/>
    <s v="CU1609067 - CALI -CIUDAD DEL CAMPO 2"/>
    <m/>
    <s v="Cali"/>
    <s v="EXP"/>
    <n v="6"/>
    <n v="-6"/>
    <m/>
    <m/>
    <m/>
    <x v="3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"/>
    <s v="CU1710154"/>
    <s v="P0105"/>
    <n v="601829.94000000006"/>
    <n v="601829.94000000006"/>
    <n v="0"/>
    <n v="601829.94000000006"/>
    <s v="SI"/>
    <m/>
  </r>
  <r>
    <x v="4"/>
    <d v="2018-03-15T00:00:00"/>
    <n v="309225"/>
    <s v="VALLE DEL CAUCA"/>
    <s v="HUAWEI"/>
    <s v="HFC"/>
    <s v="PROYECTO MAYOR"/>
    <s v="Expansión (Rollout) Home"/>
    <n v="1503309225"/>
    <s v="6.2"/>
    <s v="MARZO"/>
    <n v="2018"/>
    <s v="FELIPE PEREZ"/>
    <m/>
    <n v="424"/>
    <n v="7"/>
    <m/>
    <m/>
    <s v="PARCIAL"/>
    <m/>
    <m/>
    <n v="0"/>
    <x v="12"/>
    <s v="CU1609067 - CALI -CIUDAD DEL CAMPO 2"/>
    <m/>
    <s v="Cali"/>
    <s v="EXP"/>
    <n v="7"/>
    <n v="-7"/>
    <m/>
    <m/>
    <m/>
    <x v="21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"/>
    <s v="CU1710154"/>
    <s v="P0105"/>
    <n v="755737.29"/>
    <n v="755737.29"/>
    <n v="0"/>
    <n v="755737.29"/>
    <s v="SI"/>
    <m/>
  </r>
  <r>
    <x v="4"/>
    <d v="2018-03-15T00:00:00"/>
    <n v="309225"/>
    <s v="VALLE DEL CAUCA"/>
    <s v="HUAWEI"/>
    <s v="HFC"/>
    <s v="PROYECTO MAYOR"/>
    <s v="Expansión (Rollout) Home"/>
    <n v="1503309225"/>
    <s v="6.2"/>
    <s v="MARZO"/>
    <n v="2018"/>
    <s v="FELIPE PEREZ"/>
    <m/>
    <n v="302"/>
    <n v="1"/>
    <m/>
    <m/>
    <s v="PARCIAL"/>
    <m/>
    <m/>
    <n v="0"/>
    <x v="12"/>
    <s v="CU1609067 - CALI -CIUDAD DEL CAMPO 2"/>
    <m/>
    <s v="Cali"/>
    <s v="EXP"/>
    <n v="1"/>
    <n v="-1"/>
    <m/>
    <m/>
    <m/>
    <x v="18"/>
    <s v="Cambio de TAP existente, exterior o interior, outdoor e indoor, aéreo o canalizado. Incluye el retiro del elemento existente y posterior reintegro al almacen de UNE, así como la reubicación de las acometidas en el nuevo tap"/>
    <s v="UN"/>
    <m/>
    <n v="0"/>
    <n v="0"/>
    <n v="0"/>
    <s v="HFC"/>
    <n v="3"/>
    <n v="2018"/>
    <s v="HYP"/>
    <s v="HFC"/>
    <s v="CU1710154"/>
    <s v="P0105"/>
    <n v="50451.62"/>
    <n v="50451.62"/>
    <n v="0"/>
    <n v="50451.62"/>
    <s v="SI"/>
    <m/>
  </r>
  <r>
    <x v="0"/>
    <d v="2018-03-15T00:00:00"/>
    <n v="309226"/>
    <s v="VALLE DEL CAUCA"/>
    <s v="HUAWEI"/>
    <s v="HFC"/>
    <s v="PROYECTO MAYOR"/>
    <s v="Expansión (Rollout) Home"/>
    <n v="1503309226"/>
    <s v="6.2"/>
    <s v="MARZO"/>
    <n v="2018"/>
    <s v="FELIPE PEREZ"/>
    <m/>
    <n v="604"/>
    <n v="1830"/>
    <m/>
    <m/>
    <s v="PARCIAL"/>
    <m/>
    <m/>
    <n v="0"/>
    <x v="13"/>
    <s v="CU1609067 - CALI -CIUDAD DEL CAMPO 3"/>
    <m/>
    <s v="Cali"/>
    <s v="EXP"/>
    <n v="1830"/>
    <n v="-1830"/>
    <m/>
    <m/>
    <m/>
    <x v="7"/>
    <s v="Construcción completa de Red HFC AEREA en CABLE SEMIRÍGIDOS liquidadas por metro"/>
    <s v="ML"/>
    <m/>
    <n v="0"/>
    <n v="0"/>
    <n v="0"/>
    <s v="HFC"/>
    <n v="3"/>
    <n v="2018"/>
    <s v="HYP"/>
    <s v="HFC"/>
    <s v="CU1710154"/>
    <s v="P0105"/>
    <n v="4470561.8999999994"/>
    <n v="4470561.8999999994"/>
    <n v="0"/>
    <n v="4470561.8999999994"/>
    <s v="SI"/>
    <m/>
  </r>
  <r>
    <x v="0"/>
    <d v="2018-03-15T00:00:00"/>
    <n v="309226"/>
    <s v="VALLE DEL CAUCA"/>
    <s v="HUAWEI"/>
    <s v="HFC"/>
    <s v="PROYECTO MAYOR"/>
    <s v="Expansión (Rollout) Home"/>
    <n v="1503309226"/>
    <s v="6.2"/>
    <s v="MARZO"/>
    <n v="2018"/>
    <s v="FELIPE PEREZ"/>
    <m/>
    <n v="605"/>
    <n v="564"/>
    <m/>
    <m/>
    <s v="PARCIAL"/>
    <m/>
    <m/>
    <n v="0"/>
    <x v="13"/>
    <s v="CU1609067 - CALI -CIUDAD DEL CAMPO 3"/>
    <m/>
    <s v="Cali"/>
    <s v="EXP"/>
    <n v="564"/>
    <n v="-564"/>
    <m/>
    <m/>
    <m/>
    <x v="20"/>
    <s v="Construcción completa de Red HFC CANALIZADA en CABLE SEMIRÍGIDOS liquidadas por metro."/>
    <s v="ML"/>
    <m/>
    <n v="0"/>
    <n v="0"/>
    <n v="0"/>
    <s v="HFC"/>
    <n v="3"/>
    <n v="2018"/>
    <s v="HYP"/>
    <s v="HFC"/>
    <s v="CU1710154"/>
    <s v="P0105"/>
    <n v="1170294.3599999999"/>
    <n v="1170294.3599999999"/>
    <n v="0"/>
    <n v="1170294.3599999999"/>
    <s v="SI"/>
    <m/>
  </r>
  <r>
    <x v="0"/>
    <d v="2018-03-15T00:00:00"/>
    <n v="309226"/>
    <s v="VALLE DEL CAUCA"/>
    <s v="HUAWEI"/>
    <s v="HFC"/>
    <s v="PROYECTO MAYOR"/>
    <s v="Expansión (Rollout) Home"/>
    <n v="1503309226"/>
    <s v="6.2"/>
    <s v="MARZO"/>
    <n v="2018"/>
    <s v="FELIPE PEREZ"/>
    <m/>
    <n v="379"/>
    <n v="7"/>
    <m/>
    <m/>
    <s v="PARCIAL"/>
    <m/>
    <m/>
    <n v="0"/>
    <x v="13"/>
    <s v="CU1609067 - CALI -CIUDAD DEL CAMPO 3"/>
    <m/>
    <s v="Cali"/>
    <s v="EXP"/>
    <n v="7"/>
    <n v="-7"/>
    <m/>
    <m/>
    <m/>
    <x v="3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"/>
    <s v="CU1710154"/>
    <s v="P0105"/>
    <n v="702134.93"/>
    <n v="702134.93"/>
    <n v="0"/>
    <n v="702134.93"/>
    <s v="SI"/>
    <m/>
  </r>
  <r>
    <x v="0"/>
    <d v="2018-03-15T00:00:00"/>
    <n v="309226"/>
    <s v="VALLE DEL CAUCA"/>
    <s v="HUAWEI"/>
    <s v="HFC"/>
    <s v="PROYECTO MAYOR"/>
    <s v="Expansión (Rollout) Home"/>
    <n v="1503309226"/>
    <s v="6.2"/>
    <s v="MARZO"/>
    <n v="2018"/>
    <s v="FELIPE PEREZ"/>
    <m/>
    <n v="424"/>
    <n v="15"/>
    <m/>
    <m/>
    <s v="PARCIAL"/>
    <m/>
    <m/>
    <n v="0"/>
    <x v="13"/>
    <s v="CU1609067 - CALI -CIUDAD DEL CAMPO 3"/>
    <m/>
    <s v="Cali"/>
    <s v="EXP"/>
    <n v="15"/>
    <n v="-15"/>
    <m/>
    <m/>
    <m/>
    <x v="21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"/>
    <s v="CU1710154"/>
    <s v="P0105"/>
    <n v="1619437.05"/>
    <n v="1619437.05"/>
    <n v="0"/>
    <n v="1619437.05"/>
    <s v="SI"/>
    <m/>
  </r>
  <r>
    <x v="0"/>
    <d v="2018-03-15T00:00:00"/>
    <n v="309226"/>
    <s v="VALLE DEL CAUCA"/>
    <s v="HUAWEI"/>
    <s v="HFC"/>
    <s v="PROYECTO MAYOR"/>
    <s v="Expansión (Rollout) Home"/>
    <n v="1503309226"/>
    <s v="6.2"/>
    <s v="MARZO"/>
    <n v="2018"/>
    <s v="FELIPE PEREZ"/>
    <m/>
    <n v="418"/>
    <n v="6"/>
    <m/>
    <m/>
    <s v="PARCIAL"/>
    <m/>
    <m/>
    <n v="0"/>
    <x v="13"/>
    <s v="CU1609067 - CALI -CIUDAD DEL CAMPO 3"/>
    <m/>
    <s v="Cali"/>
    <s v="EXP"/>
    <n v="6"/>
    <n v="-6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"/>
    <s v="CU1710154"/>
    <s v="P0105"/>
    <n v="611880.36"/>
    <n v="611880.36"/>
    <n v="0"/>
    <n v="611880.36"/>
    <s v="SI"/>
    <m/>
  </r>
  <r>
    <x v="0"/>
    <d v="2018-03-15T00:00:00"/>
    <n v="309226"/>
    <s v="VALLE DEL CAUCA"/>
    <s v="HUAWEI"/>
    <s v="HFC"/>
    <s v="PROYECTO MAYOR"/>
    <s v="Expansión (Rollout) Home"/>
    <n v="1503309226"/>
    <s v="6.2"/>
    <s v="MARZO"/>
    <n v="2018"/>
    <s v="FELIPE PEREZ"/>
    <m/>
    <n v="302"/>
    <n v="5"/>
    <m/>
    <m/>
    <s v="PARCIAL"/>
    <m/>
    <m/>
    <n v="0"/>
    <x v="13"/>
    <s v="CU1609067 - CALI -CIUDAD DEL CAMPO 3"/>
    <m/>
    <s v="Cali"/>
    <s v="EXP"/>
    <n v="5"/>
    <n v="-5"/>
    <m/>
    <m/>
    <m/>
    <x v="18"/>
    <s v="Cambio de TAP existente, exterior o interior, outdoor e indoor, aéreo o canalizado. Incluye el retiro del elemento existente y posterior reintegro al almacen de UNE, así como la reubicación de las acometidas en el nuevo tap"/>
    <s v="UN"/>
    <m/>
    <n v="0"/>
    <n v="0"/>
    <n v="0"/>
    <s v="HFC"/>
    <n v="3"/>
    <n v="2018"/>
    <s v="HYP"/>
    <s v="HFC"/>
    <s v="CU1710154"/>
    <s v="P0105"/>
    <n v="252258.1"/>
    <n v="252258.1"/>
    <n v="0"/>
    <n v="252258.1"/>
    <s v="SI"/>
    <m/>
  </r>
  <r>
    <x v="0"/>
    <d v="2018-03-15T00:00:00"/>
    <n v="309226"/>
    <s v="VALLE DEL CAUCA"/>
    <s v="HUAWEI"/>
    <s v="HFC"/>
    <s v="PROYECTO MAYOR"/>
    <s v="Expansión (Rollout) Home"/>
    <n v="1503309226"/>
    <s v="6.2"/>
    <s v="MARZO"/>
    <n v="2018"/>
    <s v="FELIPE PEREZ"/>
    <m/>
    <n v="389"/>
    <n v="30"/>
    <m/>
    <m/>
    <s v="PARCIAL"/>
    <m/>
    <m/>
    <n v="0"/>
    <x v="13"/>
    <s v="CU1609067 - CALI -CIUDAD DEL CAMPO 3"/>
    <m/>
    <s v="Cali"/>
    <s v="EXP"/>
    <n v="30"/>
    <n v="-30"/>
    <m/>
    <m/>
    <m/>
    <x v="5"/>
    <s v="Suministro, transporte y colocación de: Cable mensajero en acero galvanizado de 1/8 de pulgada en postería"/>
    <s v="ML"/>
    <m/>
    <n v="0"/>
    <n v="0"/>
    <n v="0"/>
    <s v="HFC"/>
    <n v="3"/>
    <n v="2018"/>
    <s v="HYP"/>
    <s v="HFC"/>
    <s v="CU1710154"/>
    <s v="P0105"/>
    <n v="52645.2"/>
    <n v="52645.2"/>
    <n v="0"/>
    <n v="52645.2"/>
    <s v="SI"/>
    <m/>
  </r>
  <r>
    <x v="0"/>
    <d v="2018-03-15T00:00:00"/>
    <n v="309227"/>
    <s v="VALLE DEL CAUCA"/>
    <s v="HUAWEI"/>
    <s v="HFC"/>
    <s v="PROYECTO MAYOR"/>
    <s v="Expansión (Rollout) Home"/>
    <n v="1503309227"/>
    <s v="6.2"/>
    <s v="MARZO"/>
    <n v="2018"/>
    <s v="FELIPE PEREZ"/>
    <m/>
    <n v="604"/>
    <n v="1453"/>
    <m/>
    <m/>
    <s v="PARCIAL"/>
    <m/>
    <m/>
    <n v="0"/>
    <x v="14"/>
    <s v="CU1609067 - CALI -CIUDAD DEL CAMPO 4"/>
    <m/>
    <s v="Cali"/>
    <s v="EXP"/>
    <n v="1453"/>
    <n v="-1453"/>
    <m/>
    <m/>
    <m/>
    <x v="7"/>
    <s v="Construcción completa de Red HFC AEREA en CABLE SEMIRÍGIDOS liquidadas por metro"/>
    <s v="ML"/>
    <m/>
    <n v="0"/>
    <n v="0"/>
    <n v="0"/>
    <s v="HFC"/>
    <n v="3"/>
    <n v="2018"/>
    <s v="HYP"/>
    <s v="HFC"/>
    <s v="CU1710154"/>
    <s v="P0105"/>
    <n v="3549577.2899999996"/>
    <n v="3549577.2899999996"/>
    <n v="0"/>
    <n v="3549577.2899999996"/>
    <s v="SI"/>
    <m/>
  </r>
  <r>
    <x v="0"/>
    <d v="2018-03-15T00:00:00"/>
    <n v="309227"/>
    <s v="VALLE DEL CAUCA"/>
    <s v="HUAWEI"/>
    <s v="HFC"/>
    <s v="PROYECTO MAYOR"/>
    <s v="Expansión (Rollout) Home"/>
    <n v="1503309227"/>
    <s v="6.2"/>
    <s v="MARZO"/>
    <n v="2018"/>
    <s v="FELIPE PEREZ"/>
    <m/>
    <n v="605"/>
    <n v="577"/>
    <m/>
    <m/>
    <s v="PARCIAL"/>
    <m/>
    <m/>
    <n v="0"/>
    <x v="14"/>
    <s v="CU1609067 - CALI -CIUDAD DEL CAMPO 4"/>
    <m/>
    <s v="Cali"/>
    <s v="EXP"/>
    <n v="577"/>
    <n v="-577"/>
    <m/>
    <m/>
    <m/>
    <x v="20"/>
    <s v="Construcción completa de Red HFC CANALIZADA en CABLE SEMIRÍGIDOS liquidadas por metro."/>
    <s v="ML"/>
    <m/>
    <n v="0"/>
    <n v="0"/>
    <n v="0"/>
    <s v="HFC"/>
    <n v="3"/>
    <n v="2018"/>
    <s v="HYP"/>
    <s v="HFC"/>
    <s v="CU1710154"/>
    <s v="P0105"/>
    <n v="1197269.23"/>
    <n v="1197269.23"/>
    <n v="0"/>
    <n v="1197269.23"/>
    <s v="SI"/>
    <m/>
  </r>
  <r>
    <x v="0"/>
    <d v="2018-03-15T00:00:00"/>
    <n v="309227"/>
    <s v="VALLE DEL CAUCA"/>
    <s v="HUAWEI"/>
    <s v="HFC"/>
    <s v="PROYECTO MAYOR"/>
    <s v="Expansión (Rollout) Home"/>
    <n v="1503309227"/>
    <s v="6.2"/>
    <s v="MARZO"/>
    <n v="2018"/>
    <s v="FELIPE PEREZ"/>
    <m/>
    <n v="424"/>
    <n v="13"/>
    <m/>
    <m/>
    <s v="PARCIAL"/>
    <m/>
    <m/>
    <n v="0"/>
    <x v="14"/>
    <s v="CU1609067 - CALI -CIUDAD DEL CAMPO 4"/>
    <m/>
    <s v="Cali"/>
    <s v="EXP"/>
    <n v="13"/>
    <n v="-13"/>
    <m/>
    <m/>
    <m/>
    <x v="21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"/>
    <s v="CU1710154"/>
    <s v="P0105"/>
    <n v="1403512.11"/>
    <n v="1403512.11"/>
    <n v="0"/>
    <n v="1403512.11"/>
    <s v="SI"/>
    <m/>
  </r>
  <r>
    <x v="0"/>
    <d v="2018-03-15T00:00:00"/>
    <n v="309227"/>
    <s v="VALLE DEL CAUCA"/>
    <s v="HUAWEI"/>
    <s v="HFC"/>
    <s v="PROYECTO MAYOR"/>
    <s v="Expansión (Rollout) Home"/>
    <n v="1503309227"/>
    <s v="6.2"/>
    <s v="MARZO"/>
    <n v="2018"/>
    <s v="FELIPE PEREZ"/>
    <m/>
    <n v="418"/>
    <n v="5"/>
    <m/>
    <m/>
    <s v="PARCIAL"/>
    <m/>
    <m/>
    <n v="0"/>
    <x v="14"/>
    <s v="CU1609067 - CALI -CIUDAD DEL CAMPO 4"/>
    <m/>
    <s v="Cali"/>
    <s v="EXP"/>
    <n v="5"/>
    <n v="-5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"/>
    <s v="CU1710154"/>
    <s v="P0105"/>
    <n v="509900.3"/>
    <n v="509900.3"/>
    <n v="0"/>
    <n v="509900.3"/>
    <s v="SI"/>
    <m/>
  </r>
  <r>
    <x v="0"/>
    <d v="2018-03-15T00:00:00"/>
    <n v="309227"/>
    <s v="VALLE DEL CAUCA"/>
    <s v="HUAWEI"/>
    <s v="HFC"/>
    <s v="PROYECTO MAYOR"/>
    <s v="Expansión (Rollout) Home"/>
    <n v="1503309227"/>
    <s v="6.2"/>
    <s v="MARZO"/>
    <n v="2018"/>
    <s v="FELIPE PEREZ"/>
    <m/>
    <n v="379"/>
    <n v="6"/>
    <m/>
    <m/>
    <s v="PARCIAL"/>
    <m/>
    <m/>
    <n v="0"/>
    <x v="14"/>
    <s v="CU1609067 - CALI -CIUDAD DEL CAMPO 4"/>
    <m/>
    <s v="Cali"/>
    <s v="EXP"/>
    <n v="6"/>
    <n v="-6"/>
    <m/>
    <m/>
    <m/>
    <x v="3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"/>
    <s v="CU1710154"/>
    <s v="P0105"/>
    <n v="601829.94000000006"/>
    <n v="601829.94000000006"/>
    <n v="0"/>
    <n v="601829.94000000006"/>
    <s v="SI"/>
    <m/>
  </r>
  <r>
    <x v="0"/>
    <d v="2018-03-15T00:00:00"/>
    <n v="309227"/>
    <s v="VALLE DEL CAUCA"/>
    <s v="HUAWEI"/>
    <s v="HFC"/>
    <s v="PROYECTO MAYOR"/>
    <s v="Expansión (Rollout) Home"/>
    <n v="1503309227"/>
    <s v="6.2"/>
    <s v="MARZO"/>
    <n v="2018"/>
    <s v="FELIPE PEREZ"/>
    <m/>
    <n v="302"/>
    <n v="2"/>
    <m/>
    <m/>
    <s v="PARCIAL"/>
    <m/>
    <m/>
    <n v="0"/>
    <x v="14"/>
    <s v="CU1609067 - CALI -CIUDAD DEL CAMPO 4"/>
    <m/>
    <s v="Cali"/>
    <s v="EXP"/>
    <n v="2"/>
    <n v="-2"/>
    <m/>
    <m/>
    <m/>
    <x v="18"/>
    <s v="Cambio de TAP existente, exterior o interior, outdoor e indoor, aéreo o canalizado. Incluye el retiro del elemento existente y posterior reintegro al almacen de UNE, así como la reubicación de las acometidas en el nuevo tap"/>
    <s v="UN"/>
    <m/>
    <n v="0"/>
    <n v="0"/>
    <n v="0"/>
    <s v="HFC"/>
    <n v="3"/>
    <n v="2018"/>
    <s v="HYP"/>
    <s v="HFC"/>
    <s v="CU1710154"/>
    <s v="P0105"/>
    <n v="100903.24"/>
    <n v="100903.24"/>
    <n v="0"/>
    <n v="100903.24"/>
    <s v="SI"/>
    <m/>
  </r>
  <r>
    <x v="1"/>
    <d v="2018-03-12T00:00:00"/>
    <n v="315401"/>
    <s v="VALLE DEL CAUCA"/>
    <s v="HUAWEI"/>
    <s v="HFC"/>
    <s v="PROYECTO MAYOR"/>
    <s v="Expansión (Rollout) Home"/>
    <n v="1203315401"/>
    <s v="6.3"/>
    <s v="MARZO"/>
    <n v="2018"/>
    <s v="MANUEL SAAVEDRA"/>
    <m/>
    <n v="604"/>
    <n v="1430"/>
    <m/>
    <m/>
    <s v="PARCIAL"/>
    <m/>
    <m/>
    <n v="0"/>
    <x v="15"/>
    <s v="CU1609067 - PALMIRA -CAÑAREAL"/>
    <m/>
    <s v="Palmira"/>
    <s v="EXP"/>
    <n v="1430"/>
    <n v="-1430"/>
    <m/>
    <m/>
    <m/>
    <x v="7"/>
    <s v="Construcción completa de Red HFC AEREA en CABLE SEMIRÍGIDOS liquidadas por metro"/>
    <s v="ML"/>
    <m/>
    <n v="0"/>
    <n v="0"/>
    <n v="0"/>
    <s v="HFC"/>
    <n v="3"/>
    <n v="2018"/>
    <s v="HYP"/>
    <s v="HFC"/>
    <s v="CU1710154"/>
    <s v="P0105"/>
    <n v="3493389.9"/>
    <n v="3493389.9"/>
    <n v="0"/>
    <n v="3493389.9"/>
    <s v="SI"/>
    <m/>
  </r>
  <r>
    <x v="1"/>
    <d v="2018-03-12T00:00:00"/>
    <n v="315401"/>
    <s v="VALLE DEL CAUCA"/>
    <s v="HUAWEI"/>
    <s v="HFC"/>
    <s v="PROYECTO MAYOR"/>
    <s v="Expansión (Rollout) Home"/>
    <n v="1203315401"/>
    <s v="6.3"/>
    <s v="MARZO"/>
    <n v="2018"/>
    <s v="MANUEL SAAVEDRA"/>
    <m/>
    <n v="424"/>
    <n v="12"/>
    <m/>
    <m/>
    <s v="PARCIAL"/>
    <m/>
    <m/>
    <n v="0"/>
    <x v="15"/>
    <s v="CU1609067 - PALMIRA -CAÑAREAL"/>
    <m/>
    <s v="Palmira"/>
    <s v="EXP"/>
    <n v="12"/>
    <n v="-12"/>
    <m/>
    <m/>
    <m/>
    <x v="21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"/>
    <s v="CU1710154"/>
    <s v="P0105"/>
    <n v="1295549.6400000001"/>
    <n v="1295549.6400000001"/>
    <n v="0"/>
    <n v="1295549.6400000001"/>
    <s v="SI"/>
    <m/>
  </r>
  <r>
    <x v="1"/>
    <d v="2018-03-12T00:00:00"/>
    <n v="315401"/>
    <s v="VALLE DEL CAUCA"/>
    <s v="HUAWEI"/>
    <s v="HFC"/>
    <s v="PROYECTO MAYOR"/>
    <s v="Expansión (Rollout) Home"/>
    <n v="1203315401"/>
    <s v="6.3"/>
    <s v="MARZO"/>
    <n v="2018"/>
    <s v="MANUEL SAAVEDRA"/>
    <m/>
    <n v="379"/>
    <n v="3"/>
    <m/>
    <m/>
    <s v="PARCIAL"/>
    <m/>
    <m/>
    <n v="0"/>
    <x v="15"/>
    <s v="CU1609067 - PALMIRA -CAÑAREAL"/>
    <m/>
    <s v="Palmira"/>
    <s v="EXP"/>
    <n v="3"/>
    <n v="-3"/>
    <m/>
    <m/>
    <m/>
    <x v="3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"/>
    <s v="CU1710154"/>
    <s v="P0105"/>
    <n v="300914.97000000003"/>
    <n v="300914.97000000003"/>
    <n v="0"/>
    <n v="300914.97000000003"/>
    <s v="SI"/>
    <m/>
  </r>
  <r>
    <x v="1"/>
    <d v="2018-03-12T00:00:00"/>
    <n v="315401"/>
    <s v="VALLE DEL CAUCA"/>
    <s v="HUAWEI"/>
    <s v="HFC"/>
    <s v="PROYECTO MAYOR"/>
    <s v="Expansión (Rollout) Home"/>
    <n v="1203315401"/>
    <s v="6.3"/>
    <s v="MARZO"/>
    <n v="2018"/>
    <s v="MANUEL SAAVEDRA"/>
    <m/>
    <n v="389"/>
    <n v="86"/>
    <m/>
    <m/>
    <s v="PARCIAL"/>
    <m/>
    <m/>
    <n v="0"/>
    <x v="15"/>
    <s v="CU1609067 - PALMIRA -CAÑAREAL"/>
    <m/>
    <s v="Palmira"/>
    <s v="EXP"/>
    <n v="86"/>
    <n v="-86"/>
    <m/>
    <m/>
    <m/>
    <x v="5"/>
    <s v="Suministro, transporte y colocación de: Cable mensajero en acero galvanizado de 1/8 de pulgada en postería"/>
    <s v="ML"/>
    <m/>
    <n v="0"/>
    <n v="0"/>
    <n v="0"/>
    <s v="HFC"/>
    <n v="3"/>
    <n v="2018"/>
    <s v="HYP"/>
    <s v="HFC"/>
    <s v="CU1710154"/>
    <s v="P0105"/>
    <n v="150916.24"/>
    <n v="150916.24"/>
    <n v="0"/>
    <n v="150916.24"/>
    <s v="SI"/>
    <m/>
  </r>
  <r>
    <x v="1"/>
    <d v="2018-03-12T00:00:00"/>
    <n v="315401"/>
    <s v="VALLE DEL CAUCA"/>
    <s v="HUAWEI"/>
    <s v="HFC"/>
    <s v="PROYECTO MAYOR"/>
    <s v="Expansión (Rollout) Home"/>
    <n v="1203315401"/>
    <s v="6.3"/>
    <s v="MARZO"/>
    <n v="2018"/>
    <s v="MANUEL SAAVEDRA"/>
    <m/>
    <n v="408"/>
    <n v="9"/>
    <m/>
    <m/>
    <s v="PARCIAL"/>
    <m/>
    <m/>
    <n v="0"/>
    <x v="15"/>
    <s v="CU1609067 - PALMIRA -CAÑAREAL"/>
    <m/>
    <s v="Palmira"/>
    <s v="EXP"/>
    <n v="9"/>
    <n v="-9"/>
    <m/>
    <m/>
    <m/>
    <x v="6"/>
    <s v="SUMINISTRO DE: Stranlink de 7/64 pulgadas para mensajero de cable coaxial"/>
    <s v="UN"/>
    <m/>
    <n v="0"/>
    <n v="0"/>
    <n v="0"/>
    <s v="HFC"/>
    <n v="3"/>
    <n v="2018"/>
    <s v="HYP"/>
    <s v="HFC"/>
    <s v="CU1710154"/>
    <s v="P0105"/>
    <n v="66404.7"/>
    <n v="66404.7"/>
    <n v="0"/>
    <n v="66404.7"/>
    <s v="SI"/>
    <m/>
  </r>
  <r>
    <x v="5"/>
    <d v="2018-03-20T00:00:00"/>
    <n v="313935"/>
    <s v="NARIÑO"/>
    <s v="HUAWEI"/>
    <s v="HFC"/>
    <s v="PROYECTO MAYOR"/>
    <s v="Expansión (Rollout) Home"/>
    <n v="2003313935"/>
    <s v="6.3"/>
    <s v="MARZO"/>
    <n v="2018"/>
    <s v="JAIRO PAEZ"/>
    <m/>
    <n v="319"/>
    <n v="4"/>
    <m/>
    <m/>
    <s v="CIERRE"/>
    <m/>
    <m/>
    <n v="0"/>
    <x v="16"/>
    <s v="CU1701121 - PASTO -MIRAFLORES 1"/>
    <m/>
    <s v="Pasto"/>
    <s v="EXP"/>
    <n v="4"/>
    <n v="-4"/>
    <m/>
    <m/>
    <m/>
    <x v="23"/>
    <s v="Desconexión, retiro y transporte de  dispositivo activo ó pasivo "/>
    <s v="UN"/>
    <m/>
    <n v="0"/>
    <n v="0"/>
    <n v="0"/>
    <s v="HFC"/>
    <n v="3"/>
    <n v="2018"/>
    <s v="HYP"/>
    <s v="HFC"/>
    <s v="CU1710154"/>
    <s v="P0105"/>
    <n v="51049.84"/>
    <n v="51049.84"/>
    <n v="0"/>
    <n v="51049.84"/>
    <s v="SI"/>
    <m/>
  </r>
  <r>
    <x v="3"/>
    <d v="2018-03-20T00:00:00"/>
    <n v="316908"/>
    <s v="NARIÑO"/>
    <s v="HUAWEI"/>
    <s v="HFC"/>
    <s v="PROYECTO MAYOR"/>
    <s v="Expansión (Rollout) Home"/>
    <n v="2003316908"/>
    <s v="6.3"/>
    <s v="MARZO"/>
    <n v="2018"/>
    <s v="JAIRO PAEZ"/>
    <m/>
    <n v="319"/>
    <n v="2"/>
    <m/>
    <m/>
    <s v="CIERRE"/>
    <m/>
    <m/>
    <n v="0"/>
    <x v="17"/>
    <s v="CU1701121 - PASTO -SAN JUAN DE DIOS 1"/>
    <m/>
    <s v="Pasto"/>
    <s v="EXP"/>
    <n v="2"/>
    <n v="-2"/>
    <m/>
    <m/>
    <m/>
    <x v="23"/>
    <s v="Desconexión, retiro y transporte de  dispositivo activo ó pasivo "/>
    <s v="UN"/>
    <m/>
    <n v="0"/>
    <n v="0"/>
    <n v="0"/>
    <s v="HFC"/>
    <n v="3"/>
    <n v="2018"/>
    <s v="HYP"/>
    <s v="HFC"/>
    <s v="CU1710154"/>
    <s v="P0105"/>
    <n v="25524.92"/>
    <n v="25524.92"/>
    <n v="0"/>
    <n v="25524.92"/>
    <s v="SI"/>
    <m/>
  </r>
  <r>
    <x v="3"/>
    <d v="2018-03-20T00:00:00"/>
    <n v="317290"/>
    <s v="NARIÑO"/>
    <s v="HUAWEI"/>
    <s v="HFC"/>
    <s v="PROYECTO MAYOR"/>
    <s v="Expansión (Rollout) Home"/>
    <n v="2003317290"/>
    <s v="6.3"/>
    <s v="MARZO"/>
    <n v="2018"/>
    <s v="JAIRO PAEZ"/>
    <m/>
    <n v="319"/>
    <n v="6"/>
    <m/>
    <m/>
    <s v="CIERRE"/>
    <m/>
    <m/>
    <n v="0"/>
    <x v="18"/>
    <s v="CU1701121 - PASTO -SAN JUAN DE DIOS 2"/>
    <m/>
    <s v="Pasto"/>
    <s v="EXP"/>
    <n v="6"/>
    <n v="-6"/>
    <m/>
    <m/>
    <m/>
    <x v="23"/>
    <s v="Desconexión, retiro y transporte de  dispositivo activo ó pasivo "/>
    <s v="UN"/>
    <m/>
    <n v="0"/>
    <n v="0"/>
    <n v="0"/>
    <s v="HFC"/>
    <n v="3"/>
    <n v="2018"/>
    <s v="HYP"/>
    <s v="HFC"/>
    <s v="CU1710154"/>
    <s v="P0105"/>
    <n v="76574.759999999995"/>
    <n v="76574.759999999995"/>
    <n v="0"/>
    <n v="76574.759999999995"/>
    <s v="SI"/>
    <m/>
  </r>
  <r>
    <x v="1"/>
    <d v="2018-03-14T00:00:00"/>
    <n v="313715"/>
    <s v="VALLE DEL CAUCA"/>
    <s v="HUAWEI"/>
    <s v="HFC"/>
    <s v="PROYECTO MAYOR"/>
    <s v="Expansión (Rollout) Home"/>
    <n v="1403313715"/>
    <s v="6.3"/>
    <s v="MARZO"/>
    <n v="2018"/>
    <s v="JULIAN HERNANDEZ"/>
    <m/>
    <n v="14"/>
    <n v="12"/>
    <m/>
    <m/>
    <s v="PARCIAL"/>
    <m/>
    <m/>
    <n v="0"/>
    <x v="19"/>
    <s v="CU1701121 - TULUA -PORVENIR"/>
    <m/>
    <s v="Tulua"/>
    <s v="EXP"/>
    <n v="12"/>
    <n v="-12"/>
    <m/>
    <m/>
    <m/>
    <x v="8"/>
    <s v="Suministro, transporte y colocación de curva PVC DB 45 o 90 grados 2 pulgadas de diámetro"/>
    <s v="UN"/>
    <m/>
    <n v="0"/>
    <n v="0"/>
    <n v="0"/>
    <s v="HFC"/>
    <n v="3"/>
    <n v="2018"/>
    <s v="HYP"/>
    <s v="HFC"/>
    <s v="CU1710154"/>
    <s v="P0105"/>
    <n v="90932.52"/>
    <n v="90932.52"/>
    <n v="0"/>
    <n v="90932.52"/>
    <s v="SI"/>
    <m/>
  </r>
  <r>
    <x v="1"/>
    <d v="2018-03-14T00:00:00"/>
    <n v="313715"/>
    <s v="VALLE DEL CAUCA"/>
    <s v="HUAWEI"/>
    <s v="HFC"/>
    <s v="PROYECTO MAYOR"/>
    <s v="Expansión (Rollout) Home"/>
    <n v="1403313715"/>
    <s v="6.3"/>
    <s v="MARZO"/>
    <n v="2018"/>
    <s v="JULIAN HERNANDEZ"/>
    <m/>
    <n v="373"/>
    <n v="15"/>
    <m/>
    <m/>
    <s v="PARCIAL"/>
    <m/>
    <m/>
    <n v="0"/>
    <x v="19"/>
    <s v="CU1701121 - TULUA -PORVENIR"/>
    <m/>
    <s v="Tulua"/>
    <s v="EXP"/>
    <n v="15"/>
    <n v="-15"/>
    <m/>
    <m/>
    <m/>
    <x v="9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HFC"/>
    <s v="CU1710154"/>
    <s v="P0105"/>
    <n v="1923941.4"/>
    <n v="1923941.4"/>
    <n v="0"/>
    <n v="1923941.4"/>
    <s v="SI"/>
    <m/>
  </r>
  <r>
    <x v="1"/>
    <d v="2018-03-14T00:00:00"/>
    <n v="313715"/>
    <s v="VALLE DEL CAUCA"/>
    <s v="HUAWEI"/>
    <s v="HFC"/>
    <s v="PROYECTO MAYOR"/>
    <s v="Expansión (Rollout) Home"/>
    <n v="1403313715"/>
    <s v="6.3"/>
    <s v="MARZO"/>
    <n v="2018"/>
    <s v="JULIAN HERNANDEZ"/>
    <m/>
    <n v="44"/>
    <n v="8"/>
    <m/>
    <m/>
    <s v="PARCIAL"/>
    <m/>
    <m/>
    <n v="0"/>
    <x v="19"/>
    <s v="CU1701121 - TULUA -PORVENIR"/>
    <m/>
    <s v="Tulua"/>
    <s v="EXP"/>
    <n v="8"/>
    <n v="-8"/>
    <m/>
    <m/>
    <m/>
    <x v="10"/>
    <s v="Construcción de:  Caja para una (1) tapa de 60 x 80 cms en andén y/o zona verde, según norma TEL NIN respectiva"/>
    <s v="UN"/>
    <m/>
    <n v="0"/>
    <n v="0"/>
    <n v="0"/>
    <s v="HFC"/>
    <n v="3"/>
    <n v="2018"/>
    <s v="HYP"/>
    <s v="HFC"/>
    <s v="CU1710154"/>
    <s v="P0105"/>
    <n v="2493147.36"/>
    <n v="2493147.36"/>
    <n v="0"/>
    <n v="2493147.36"/>
    <s v="SI"/>
    <m/>
  </r>
  <r>
    <x v="1"/>
    <d v="2018-03-14T00:00:00"/>
    <n v="313715"/>
    <s v="VALLE DEL CAUCA"/>
    <s v="HUAWEI"/>
    <s v="HFC"/>
    <s v="PROYECTO MAYOR"/>
    <s v="Expansión (Rollout) Home"/>
    <n v="1403313715"/>
    <s v="6.3"/>
    <s v="MARZO"/>
    <n v="2018"/>
    <s v="JULIAN HERNANDEZ"/>
    <m/>
    <n v="45"/>
    <n v="2"/>
    <m/>
    <m/>
    <s v="PARCIAL"/>
    <m/>
    <m/>
    <n v="0"/>
    <x v="19"/>
    <s v="CU1701121 - TULUA -PORVENIR"/>
    <m/>
    <s v="Tulua"/>
    <s v="EXP"/>
    <n v="2"/>
    <n v="-2"/>
    <m/>
    <m/>
    <m/>
    <x v="11"/>
    <s v="Construcción de:  Caja para una (1) tapa de 50 x 50 cm, en andén y/o zona verde, TEL NIN-116 RS-316 EPM Bogotá"/>
    <s v="UN"/>
    <m/>
    <n v="0"/>
    <n v="0"/>
    <n v="0"/>
    <s v="HFC"/>
    <n v="3"/>
    <n v="2018"/>
    <s v="HYP"/>
    <s v="HFC"/>
    <s v="CU1710154"/>
    <s v="P0105"/>
    <n v="543521.43999999994"/>
    <n v="543521.43999999994"/>
    <n v="0"/>
    <n v="543521.43999999994"/>
    <s v="SI"/>
    <m/>
  </r>
  <r>
    <x v="1"/>
    <d v="2018-03-14T00:00:00"/>
    <n v="313715"/>
    <s v="VALLE DEL CAUCA"/>
    <s v="HUAWEI"/>
    <s v="HFC"/>
    <s v="PROYECTO MAYOR"/>
    <s v="Expansión (Rollout) Home"/>
    <n v="1403313715"/>
    <s v="6.3"/>
    <s v="MARZO"/>
    <n v="2018"/>
    <s v="JULIAN HERNANDEZ"/>
    <m/>
    <n v="43"/>
    <n v="1"/>
    <m/>
    <m/>
    <s v="PARCIAL"/>
    <m/>
    <m/>
    <n v="0"/>
    <x v="19"/>
    <s v="CU1701121 - TULUA -PORVENIR"/>
    <m/>
    <s v="Tulua"/>
    <s v="EXP"/>
    <n v="1"/>
    <n v="-1"/>
    <m/>
    <m/>
    <m/>
    <x v="24"/>
    <s v="Construcción de:  Caja para dos (2) tapas de  60 x 80 cm. en andén y/o zona verde, acondicionada con base de armario, ADIN o concentrador según normas TEL NIN respectivas"/>
    <s v="UN"/>
    <m/>
    <n v="0"/>
    <n v="0"/>
    <n v="0"/>
    <s v="HFC"/>
    <n v="3"/>
    <n v="2018"/>
    <s v="HYP"/>
    <s v="HFC"/>
    <s v="CU1710154"/>
    <s v="P0105"/>
    <n v="991324.39"/>
    <n v="991324.39"/>
    <n v="0"/>
    <n v="991324.39"/>
    <s v="SI"/>
    <m/>
  </r>
  <r>
    <x v="1"/>
    <d v="2018-03-14T00:00:00"/>
    <n v="313715"/>
    <s v="VALLE DEL CAUCA"/>
    <s v="HUAWEI"/>
    <s v="HFC"/>
    <s v="PROYECTO MAYOR"/>
    <s v="Expansión (Rollout) Home"/>
    <n v="1403313715"/>
    <s v="6.3"/>
    <s v="MARZO"/>
    <n v="2018"/>
    <s v="JULIAN HERNANDEZ"/>
    <m/>
    <n v="590"/>
    <n v="23.6"/>
    <m/>
    <m/>
    <s v="PARCIAL"/>
    <m/>
    <m/>
    <n v="0"/>
    <x v="19"/>
    <s v="CU1701121 - TULUA -PORVENIR"/>
    <m/>
    <s v="Tulua"/>
    <s v="EXP"/>
    <n v="23.6"/>
    <n v="-23.6"/>
    <m/>
    <m/>
    <m/>
    <x v="12"/>
    <s v="Perforacion  con topo mecánico tuberia 2&quot;, 3 &quot;o  4 &quot;"/>
    <s v="ML"/>
    <m/>
    <n v="0"/>
    <n v="0"/>
    <n v="0"/>
    <s v="HFC"/>
    <n v="3"/>
    <n v="2018"/>
    <s v="HYP"/>
    <s v="HFC"/>
    <s v="CU1710154"/>
    <s v="P0105"/>
    <n v="2670274.392"/>
    <n v="2670274.392"/>
    <n v="0"/>
    <n v="2670274.392"/>
    <s v="SI"/>
    <m/>
  </r>
  <r>
    <x v="1"/>
    <d v="2018-03-14T00:00:00"/>
    <n v="313715"/>
    <s v="VALLE DEL CAUCA"/>
    <s v="HUAWEI"/>
    <s v="HFC"/>
    <s v="PROYECTO MAYOR"/>
    <s v="Expansión (Rollout) Home"/>
    <n v="1403313715"/>
    <s v="6.3"/>
    <s v="MARZO"/>
    <n v="2018"/>
    <s v="JULIAN HERNANDEZ"/>
    <m/>
    <n v="509"/>
    <n v="11.3"/>
    <m/>
    <m/>
    <s v="PARCIAL"/>
    <m/>
    <m/>
    <n v="0"/>
    <x v="19"/>
    <s v="CU1701121 - TULUA -PORVENIR"/>
    <m/>
    <s v="Tulua"/>
    <s v="EXP"/>
    <n v="11.3"/>
    <n v="-11.3"/>
    <m/>
    <m/>
    <m/>
    <x v="13"/>
    <s v="Canalización en Anden e en arenon,grano, granito,  vitrificado, reatal de marmol  y otras superficie    1 DUCTO 2 PULGADAS"/>
    <s v="ML"/>
    <m/>
    <n v="0"/>
    <n v="0"/>
    <n v="0"/>
    <s v="HFC"/>
    <n v="3"/>
    <n v="2018"/>
    <s v="HYP"/>
    <s v="HFC"/>
    <s v="CU1710154"/>
    <s v="P0105"/>
    <n v="684574.56599999999"/>
    <n v="684574.56599999999"/>
    <n v="0"/>
    <n v="684574.56599999999"/>
    <s v="SI"/>
    <m/>
  </r>
  <r>
    <x v="1"/>
    <d v="2018-03-14T00:00:00"/>
    <n v="313715"/>
    <s v="VALLE DEL CAUCA"/>
    <s v="HUAWEI"/>
    <s v="HFC"/>
    <s v="PROYECTO MAYOR"/>
    <s v="Expansión (Rollout) Home"/>
    <n v="1403313715"/>
    <s v="6.3"/>
    <s v="MARZO"/>
    <n v="2018"/>
    <s v="JULIAN HERNANDEZ"/>
    <m/>
    <n v="511"/>
    <n v="34.9"/>
    <m/>
    <m/>
    <s v="PARCIAL"/>
    <m/>
    <m/>
    <n v="0"/>
    <x v="19"/>
    <s v="CU1701121 - TULUA -PORVENIR"/>
    <m/>
    <s v="Tulua"/>
    <s v="EXP"/>
    <n v="34.9"/>
    <n v="-34.9"/>
    <m/>
    <m/>
    <m/>
    <x v="14"/>
    <s v="Canalización en Zona verde  1 DUCTO 2 PULGADAS"/>
    <s v="ML"/>
    <m/>
    <n v="0"/>
    <n v="0"/>
    <n v="0"/>
    <s v="HFC"/>
    <n v="3"/>
    <n v="2018"/>
    <s v="HYP"/>
    <s v="HFC"/>
    <s v="CU1710154"/>
    <s v="P0105"/>
    <n v="601303.61700000009"/>
    <n v="601303.61700000009"/>
    <n v="0"/>
    <n v="601303.61700000009"/>
    <s v="SI"/>
    <m/>
  </r>
  <r>
    <x v="1"/>
    <d v="2018-03-14T00:00:00"/>
    <n v="313715"/>
    <s v="VALLE DEL CAUCA"/>
    <s v="HUAWEI"/>
    <s v="HFC"/>
    <s v="PROYECTO MAYOR"/>
    <s v="Expansión (Rollout) Home"/>
    <n v="1403313715"/>
    <s v="6.3"/>
    <s v="MARZO"/>
    <n v="2018"/>
    <s v="JULIAN HERNANDEZ"/>
    <m/>
    <n v="508"/>
    <n v="99.8"/>
    <m/>
    <m/>
    <s v="PARCIAL"/>
    <m/>
    <m/>
    <n v="0"/>
    <x v="19"/>
    <s v="CU1701121 - TULUA -PORVENIR"/>
    <m/>
    <s v="Tulua"/>
    <s v="EXP"/>
    <n v="99.8"/>
    <n v="-99.8"/>
    <m/>
    <m/>
    <m/>
    <x v="15"/>
    <s v="Canalización en Anden en concreto   1 DUCTO 2 PULGADAS"/>
    <s v="ML"/>
    <m/>
    <n v="0"/>
    <n v="0"/>
    <n v="0"/>
    <s v="HFC"/>
    <n v="3"/>
    <n v="2018"/>
    <s v="HYP"/>
    <s v="HFC"/>
    <s v="CU1710154"/>
    <s v="P0105"/>
    <n v="4346480.6179999998"/>
    <n v="4346480.6179999998"/>
    <n v="0"/>
    <n v="4346480.6179999998"/>
    <s v="SI"/>
    <m/>
  </r>
  <r>
    <x v="1"/>
    <d v="2018-03-14T00:00:00"/>
    <n v="313715"/>
    <s v="VALLE DEL CAUCA"/>
    <s v="HUAWEI"/>
    <s v="HFC"/>
    <s v="PROYECTO MAYOR"/>
    <s v="Expansión (Rollout) Home"/>
    <n v="1403313715"/>
    <s v="6.3"/>
    <s v="MARZO"/>
    <n v="2018"/>
    <s v="JULIAN HERNANDEZ"/>
    <m/>
    <n v="19"/>
    <n v="21"/>
    <m/>
    <m/>
    <s v="PARCIAL"/>
    <m/>
    <m/>
    <n v="0"/>
    <x v="19"/>
    <s v="CU1701121 - TULUA -PORVENIR"/>
    <m/>
    <s v="Tulua"/>
    <s v="EXP"/>
    <n v="21"/>
    <n v="-21"/>
    <m/>
    <m/>
    <m/>
    <x v="16"/>
    <s v="Suministro, transporte y colocación de boquilla terminal PVC DB 2 pulgadas de diámetro"/>
    <s v="UN"/>
    <m/>
    <n v="0"/>
    <n v="0"/>
    <n v="0"/>
    <s v="HFC"/>
    <n v="3"/>
    <n v="2018"/>
    <s v="HYP"/>
    <s v="HFC"/>
    <s v="CU1710154"/>
    <s v="P0105"/>
    <n v="106367.1"/>
    <n v="106367.1"/>
    <n v="0"/>
    <n v="106367.1"/>
    <s v="SI"/>
    <m/>
  </r>
  <r>
    <x v="1"/>
    <d v="2018-03-14T00:00:00"/>
    <n v="313715"/>
    <s v="VALLE DEL CAUCA"/>
    <s v="HUAWEI"/>
    <s v="HFC"/>
    <s v="PROYECTO MAYOR"/>
    <s v="Expansión (Rollout) Home"/>
    <n v="1403313715"/>
    <s v="6.3"/>
    <s v="MARZO"/>
    <n v="2018"/>
    <s v="JULIAN HERNANDEZ"/>
    <m/>
    <n v="7"/>
    <n v="7"/>
    <m/>
    <m/>
    <s v="PARCIAL"/>
    <m/>
    <m/>
    <n v="0"/>
    <x v="19"/>
    <s v="CU1701121 - TULUA -PORVENIR"/>
    <m/>
    <s v="Tulua"/>
    <s v="EXP"/>
    <n v="7"/>
    <n v="-7"/>
    <m/>
    <m/>
    <m/>
    <x v="25"/>
    <s v="Excavación por métodos manuales"/>
    <s v="M3"/>
    <m/>
    <n v="0"/>
    <n v="0"/>
    <n v="0"/>
    <s v="HFC"/>
    <n v="3"/>
    <n v="2018"/>
    <s v="HYP"/>
    <s v="HFC"/>
    <s v="CU1710154"/>
    <s v="P0105"/>
    <n v="198217.04"/>
    <n v="198217.04"/>
    <n v="0"/>
    <n v="198217.04"/>
    <s v="SI"/>
    <m/>
  </r>
  <r>
    <x v="3"/>
    <d v="2018-03-14T00:00:00"/>
    <n v="317716"/>
    <s v="VALLE DEL CAUCA"/>
    <s v="HUAWEI"/>
    <s v="FIBRA"/>
    <s v="FO NODO"/>
    <s v="UK de FO"/>
    <n v="1403317716"/>
    <s v="6.3"/>
    <s v="MARZO"/>
    <n v="2018"/>
    <s v="JULIAN HERNANDEZ"/>
    <m/>
    <n v="373"/>
    <n v="2"/>
    <m/>
    <m/>
    <s v="PARCIAL"/>
    <m/>
    <m/>
    <n v="0"/>
    <x v="20"/>
    <s v="(CU1701121) FIBRA ÓPTICA UK PARA NODO HFC EL LIMONAR (TULUÁ)"/>
    <m/>
    <s v="Tulua"/>
    <s v="EXP"/>
    <n v="2"/>
    <n v="-2"/>
    <m/>
    <m/>
    <m/>
    <x v="9"/>
    <s v="Suministro, transporte y colocación en poste de tubo bajante galvanizado de 4.5 metros de longitud, 2 pulgadas de diámetro con curva PVC o boquilla terminal campana"/>
    <s v="UN"/>
    <s v="IGE"/>
    <n v="0"/>
    <n v="0"/>
    <n v="0"/>
    <s v="HFC"/>
    <n v="3"/>
    <n v="2018"/>
    <s v="HYP"/>
    <s v="FIBRA"/>
    <s v="CU1709094"/>
    <s v="P0103"/>
    <n v="256526"/>
    <n v="256526"/>
    <n v="0"/>
    <n v="256525.52"/>
    <s v="SI"/>
    <m/>
  </r>
  <r>
    <x v="3"/>
    <d v="2018-03-14T00:00:00"/>
    <n v="317716"/>
    <s v="VALLE DEL CAUCA"/>
    <s v="HUAWEI"/>
    <s v="FIBRA"/>
    <s v="FO NODO"/>
    <s v="UK de FO"/>
    <n v="1403317716"/>
    <s v="6.3"/>
    <s v="MARZO"/>
    <n v="2018"/>
    <s v="JULIAN HERNANDEZ"/>
    <m/>
    <n v="44"/>
    <n v="2"/>
    <m/>
    <m/>
    <s v="PARCIAL"/>
    <m/>
    <m/>
    <n v="0"/>
    <x v="20"/>
    <s v="(CU1701121) FIBRA ÓPTICA UK PARA NODO HFC EL LIMONAR (TULUÁ)"/>
    <m/>
    <s v="Tulua"/>
    <s v="EXP"/>
    <n v="2"/>
    <n v="-2"/>
    <m/>
    <m/>
    <m/>
    <x v="10"/>
    <s v="Construcción de:  Caja para una (1) tapa de 60 x 80 cms en andén y/o zona verde, según norma TEL NIN respectiva"/>
    <s v="UN"/>
    <s v="IGE"/>
    <n v="0"/>
    <n v="0"/>
    <n v="0"/>
    <s v="HFC"/>
    <n v="3"/>
    <n v="2018"/>
    <s v="HYP"/>
    <s v="FIBRA"/>
    <s v="CU1709094"/>
    <s v="P0103"/>
    <n v="623287"/>
    <n v="623287"/>
    <n v="0"/>
    <n v="623286.84"/>
    <s v="SI"/>
    <m/>
  </r>
  <r>
    <x v="3"/>
    <d v="2018-03-14T00:00:00"/>
    <n v="317716"/>
    <s v="VALLE DEL CAUCA"/>
    <s v="HUAWEI"/>
    <s v="FIBRA"/>
    <s v="FO NODO"/>
    <s v="UK de FO"/>
    <n v="1403317716"/>
    <s v="6.3"/>
    <s v="MARZO"/>
    <n v="2018"/>
    <s v="JULIAN HERNANDEZ"/>
    <m/>
    <n v="19"/>
    <n v="4"/>
    <m/>
    <m/>
    <s v="PARCIAL"/>
    <m/>
    <m/>
    <n v="0"/>
    <x v="20"/>
    <s v="(CU1701121) FIBRA ÓPTICA UK PARA NODO HFC EL LIMONAR (TULUÁ)"/>
    <m/>
    <s v="Tulua"/>
    <s v="EXP"/>
    <n v="4"/>
    <n v="-4"/>
    <m/>
    <m/>
    <m/>
    <x v="16"/>
    <s v="Suministro, transporte y colocación de boquilla terminal PVC DB 2 pulgadas de diámetro"/>
    <s v="UN"/>
    <s v="IGE"/>
    <n v="0"/>
    <n v="0"/>
    <n v="0"/>
    <s v="HFC"/>
    <n v="3"/>
    <n v="2018"/>
    <s v="HYP"/>
    <s v="FIBRA"/>
    <s v="CU1709094"/>
    <s v="P0103"/>
    <n v="20260"/>
    <n v="20260"/>
    <n v="0"/>
    <n v="20260.400000000001"/>
    <s v="SI"/>
    <m/>
  </r>
  <r>
    <x v="6"/>
    <d v="2018-03-16T00:00:00"/>
    <n v="314286"/>
    <s v="VALLE DEL CAUCA"/>
    <s v="HUAWEI"/>
    <s v="HFC"/>
    <s v="PROYECTO MAYOR"/>
    <s v="Expansión (Rollout) Home"/>
    <n v="1603314286"/>
    <s v="6.3"/>
    <s v="MARZO"/>
    <n v="2018"/>
    <s v="JULIAN HERNANDEZ"/>
    <m/>
    <n v="14"/>
    <n v="4"/>
    <m/>
    <m/>
    <s v="PARCIAL"/>
    <m/>
    <m/>
    <n v="0"/>
    <x v="21"/>
    <s v="CU1701121 - TULUA -EL LIMONAR"/>
    <m/>
    <s v="Tulua"/>
    <s v="EXP"/>
    <n v="4"/>
    <n v="-4"/>
    <m/>
    <m/>
    <m/>
    <x v="8"/>
    <s v="Suministro, transporte y colocación de curva PVC DB 45 o 90 grados 2 pulgadas de diámetro"/>
    <s v="UN"/>
    <m/>
    <n v="0"/>
    <n v="0"/>
    <n v="0"/>
    <s v="HFC"/>
    <n v="3"/>
    <n v="2018"/>
    <s v="HYP"/>
    <s v="HFC"/>
    <s v="CU1710154"/>
    <s v="P0105"/>
    <n v="30310.84"/>
    <n v="30310.84"/>
    <n v="0"/>
    <n v="30310.84"/>
    <s v="SI"/>
    <m/>
  </r>
  <r>
    <x v="6"/>
    <d v="2018-03-16T00:00:00"/>
    <n v="314286"/>
    <s v="VALLE DEL CAUCA"/>
    <s v="HUAWEI"/>
    <s v="HFC"/>
    <s v="PROYECTO MAYOR"/>
    <s v="Expansión (Rollout) Home"/>
    <n v="1603314286"/>
    <s v="6.3"/>
    <s v="MARZO"/>
    <n v="2018"/>
    <s v="JULIAN HERNANDEZ"/>
    <m/>
    <n v="373"/>
    <n v="10"/>
    <m/>
    <m/>
    <s v="PARCIAL"/>
    <m/>
    <m/>
    <n v="0"/>
    <x v="21"/>
    <s v="CU1701121 - TULUA -EL LIMONAR"/>
    <m/>
    <s v="Tulua"/>
    <s v="EXP"/>
    <n v="10"/>
    <n v="-10"/>
    <m/>
    <m/>
    <m/>
    <x v="9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HFC"/>
    <s v="CU1710154"/>
    <s v="P0105"/>
    <n v="1282627.5999999999"/>
    <n v="1282627.5999999999"/>
    <n v="0"/>
    <n v="1282627.5999999999"/>
    <s v="SI"/>
    <m/>
  </r>
  <r>
    <x v="6"/>
    <d v="2018-03-16T00:00:00"/>
    <n v="314286"/>
    <s v="VALLE DEL CAUCA"/>
    <s v="HUAWEI"/>
    <s v="HFC"/>
    <s v="PROYECTO MAYOR"/>
    <s v="Expansión (Rollout) Home"/>
    <n v="1603314286"/>
    <s v="6.3"/>
    <s v="MARZO"/>
    <n v="2018"/>
    <s v="JULIAN HERNANDEZ"/>
    <m/>
    <n v="44"/>
    <n v="4"/>
    <m/>
    <m/>
    <s v="PARCIAL"/>
    <m/>
    <m/>
    <n v="0"/>
    <x v="21"/>
    <s v="CU1701121 - TULUA -EL LIMONAR"/>
    <m/>
    <s v="Tulua"/>
    <s v="EXP"/>
    <n v="4"/>
    <n v="-4"/>
    <m/>
    <m/>
    <m/>
    <x v="10"/>
    <s v="Construcción de:  Caja para una (1) tapa de 60 x 80 cms en andén y/o zona verde, según norma TEL NIN respectiva"/>
    <s v="UN"/>
    <m/>
    <n v="0"/>
    <n v="0"/>
    <n v="0"/>
    <s v="HFC"/>
    <n v="3"/>
    <n v="2018"/>
    <s v="HYP"/>
    <s v="HFC"/>
    <s v="CU1710154"/>
    <s v="P0105"/>
    <n v="1246573.68"/>
    <n v="1246573.68"/>
    <n v="0"/>
    <n v="1246573.68"/>
    <s v="SI"/>
    <m/>
  </r>
  <r>
    <x v="6"/>
    <d v="2018-03-16T00:00:00"/>
    <n v="314286"/>
    <s v="VALLE DEL CAUCA"/>
    <s v="HUAWEI"/>
    <s v="HFC"/>
    <s v="PROYECTO MAYOR"/>
    <s v="Expansión (Rollout) Home"/>
    <n v="1603314286"/>
    <s v="6.3"/>
    <s v="MARZO"/>
    <n v="2018"/>
    <s v="JULIAN HERNANDEZ"/>
    <m/>
    <n v="45"/>
    <n v="1"/>
    <m/>
    <m/>
    <s v="PARCIAL"/>
    <m/>
    <m/>
    <n v="0"/>
    <x v="21"/>
    <s v="CU1701121 - TULUA -EL LIMONAR"/>
    <m/>
    <s v="Tulua"/>
    <s v="EXP"/>
    <n v="1"/>
    <n v="-1"/>
    <m/>
    <m/>
    <m/>
    <x v="11"/>
    <s v="Construcción de:  Caja para una (1) tapa de 50 x 50 cm, en andén y/o zona verde, TEL NIN-116 RS-316 EPM Bogotá"/>
    <s v="UN"/>
    <m/>
    <n v="0"/>
    <n v="0"/>
    <n v="0"/>
    <s v="HFC"/>
    <n v="3"/>
    <n v="2018"/>
    <s v="HYP"/>
    <s v="HFC"/>
    <s v="CU1710154"/>
    <s v="P0105"/>
    <n v="271760.71999999997"/>
    <n v="271760.71999999997"/>
    <n v="0"/>
    <n v="271760.71999999997"/>
    <s v="SI"/>
    <m/>
  </r>
  <r>
    <x v="6"/>
    <d v="2018-03-16T00:00:00"/>
    <n v="314286"/>
    <s v="VALLE DEL CAUCA"/>
    <s v="HUAWEI"/>
    <s v="HFC"/>
    <s v="PROYECTO MAYOR"/>
    <s v="Expansión (Rollout) Home"/>
    <n v="1603314286"/>
    <s v="6.3"/>
    <s v="MARZO"/>
    <n v="2018"/>
    <s v="JULIAN HERNANDEZ"/>
    <m/>
    <n v="43"/>
    <n v="1"/>
    <m/>
    <m/>
    <s v="PARCIAL"/>
    <m/>
    <m/>
    <n v="0"/>
    <x v="21"/>
    <s v="CU1701121 - TULUA -EL LIMONAR"/>
    <m/>
    <s v="Tulua"/>
    <s v="EXP"/>
    <n v="1"/>
    <n v="-1"/>
    <m/>
    <m/>
    <m/>
    <x v="24"/>
    <s v="Construcción de:  Caja para dos (2) tapas de  60 x 80 cm. en andén y/o zona verde, acondicionada con base de armario, ADIN o concentrador según normas TEL NIN respectivas"/>
    <s v="UN"/>
    <m/>
    <n v="0"/>
    <n v="0"/>
    <n v="0"/>
    <s v="HFC"/>
    <n v="3"/>
    <n v="2018"/>
    <s v="HYP"/>
    <s v="HFC"/>
    <s v="CU1710154"/>
    <s v="P0105"/>
    <n v="991324.39"/>
    <n v="991324.39"/>
    <n v="0"/>
    <n v="991324.39"/>
    <s v="SI"/>
    <m/>
  </r>
  <r>
    <x v="6"/>
    <d v="2018-03-16T00:00:00"/>
    <n v="314286"/>
    <s v="VALLE DEL CAUCA"/>
    <s v="HUAWEI"/>
    <s v="HFC"/>
    <s v="PROYECTO MAYOR"/>
    <s v="Expansión (Rollout) Home"/>
    <n v="1603314286"/>
    <s v="6.3"/>
    <s v="MARZO"/>
    <n v="2018"/>
    <s v="JULIAN HERNANDEZ"/>
    <m/>
    <n v="590"/>
    <n v="15"/>
    <m/>
    <m/>
    <s v="PARCIAL"/>
    <m/>
    <m/>
    <n v="0"/>
    <x v="21"/>
    <s v="CU1701121 - TULUA -EL LIMONAR"/>
    <m/>
    <s v="Tulua"/>
    <s v="EXP"/>
    <n v="15"/>
    <n v="-15"/>
    <m/>
    <m/>
    <m/>
    <x v="12"/>
    <s v="Perforacion  con topo mecánico tuberia 2&quot;, 3 &quot;o  4 &quot;"/>
    <s v="ML"/>
    <m/>
    <n v="0"/>
    <n v="0"/>
    <n v="0"/>
    <s v="HFC"/>
    <n v="3"/>
    <n v="2018"/>
    <s v="HYP"/>
    <s v="HFC"/>
    <s v="CU1710154"/>
    <s v="P0105"/>
    <n v="1697208.3"/>
    <n v="1697208.3"/>
    <n v="0"/>
    <n v="1697208.3"/>
    <s v="SI"/>
    <m/>
  </r>
  <r>
    <x v="6"/>
    <d v="2018-03-16T00:00:00"/>
    <n v="314286"/>
    <s v="VALLE DEL CAUCA"/>
    <s v="HUAWEI"/>
    <s v="HFC"/>
    <s v="PROYECTO MAYOR"/>
    <s v="Expansión (Rollout) Home"/>
    <n v="1603314286"/>
    <s v="6.3"/>
    <s v="MARZO"/>
    <n v="2018"/>
    <s v="JULIAN HERNANDEZ"/>
    <m/>
    <n v="509"/>
    <n v="1.7"/>
    <m/>
    <m/>
    <s v="PARCIAL"/>
    <m/>
    <m/>
    <n v="0"/>
    <x v="21"/>
    <s v="CU1701121 - TULUA -EL LIMONAR"/>
    <m/>
    <s v="Tulua"/>
    <s v="EXP"/>
    <n v="1.7"/>
    <n v="-1.7"/>
    <m/>
    <m/>
    <m/>
    <x v="13"/>
    <s v="Canalización en Anden e en arenon,grano, granito,  vitrificado, reatal de marmol  y otras superficie    1 DUCTO 2 PULGADAS"/>
    <s v="ML"/>
    <m/>
    <n v="0"/>
    <n v="0"/>
    <n v="0"/>
    <s v="HFC"/>
    <n v="3"/>
    <n v="2018"/>
    <s v="HYP"/>
    <s v="HFC"/>
    <s v="CU1710154"/>
    <s v="P0105"/>
    <n v="102989.094"/>
    <n v="102989.094"/>
    <n v="0"/>
    <n v="102989.094"/>
    <s v="SI"/>
    <m/>
  </r>
  <r>
    <x v="6"/>
    <d v="2018-03-16T00:00:00"/>
    <n v="314286"/>
    <s v="VALLE DEL CAUCA"/>
    <s v="HUAWEI"/>
    <s v="HFC"/>
    <s v="PROYECTO MAYOR"/>
    <s v="Expansión (Rollout) Home"/>
    <n v="1603314286"/>
    <s v="6.3"/>
    <s v="MARZO"/>
    <n v="2018"/>
    <s v="JULIAN HERNANDEZ"/>
    <m/>
    <n v="511"/>
    <n v="41"/>
    <m/>
    <m/>
    <s v="PARCIAL"/>
    <m/>
    <m/>
    <n v="0"/>
    <x v="21"/>
    <s v="CU1701121 - TULUA -EL LIMONAR"/>
    <m/>
    <s v="Tulua"/>
    <s v="EXP"/>
    <n v="41"/>
    <n v="-41"/>
    <m/>
    <m/>
    <m/>
    <x v="14"/>
    <s v="Canalización en Zona verde  1 DUCTO 2 PULGADAS"/>
    <s v="ML"/>
    <m/>
    <n v="0"/>
    <n v="0"/>
    <n v="0"/>
    <s v="HFC"/>
    <n v="3"/>
    <n v="2018"/>
    <s v="HYP"/>
    <s v="HFC"/>
    <s v="CU1710154"/>
    <s v="P0105"/>
    <n v="706402.53"/>
    <n v="706402.53"/>
    <n v="0"/>
    <n v="706402.53"/>
    <s v="SI"/>
    <m/>
  </r>
  <r>
    <x v="6"/>
    <d v="2018-03-16T00:00:00"/>
    <n v="314286"/>
    <s v="VALLE DEL CAUCA"/>
    <s v="HUAWEI"/>
    <s v="HFC"/>
    <s v="PROYECTO MAYOR"/>
    <s v="Expansión (Rollout) Home"/>
    <n v="1603314286"/>
    <s v="6.3"/>
    <s v="MARZO"/>
    <n v="2018"/>
    <s v="JULIAN HERNANDEZ"/>
    <m/>
    <n v="508"/>
    <n v="6.1"/>
    <m/>
    <m/>
    <s v="PARCIAL"/>
    <m/>
    <m/>
    <n v="0"/>
    <x v="21"/>
    <s v="CU1701121 - TULUA -EL LIMONAR"/>
    <m/>
    <s v="Tulua"/>
    <s v="EXP"/>
    <n v="6.1"/>
    <n v="-6.1"/>
    <m/>
    <m/>
    <m/>
    <x v="15"/>
    <s v="Canalización en Anden en concreto   1 DUCTO 2 PULGADAS"/>
    <s v="ML"/>
    <m/>
    <n v="0"/>
    <n v="0"/>
    <n v="0"/>
    <s v="HFC"/>
    <n v="3"/>
    <n v="2018"/>
    <s v="HYP"/>
    <s v="HFC"/>
    <s v="CU1710154"/>
    <s v="P0105"/>
    <n v="265666.65100000001"/>
    <n v="265666.65100000001"/>
    <n v="0"/>
    <n v="265666.65100000001"/>
    <s v="SI"/>
    <m/>
  </r>
  <r>
    <x v="6"/>
    <d v="2018-03-16T00:00:00"/>
    <n v="314286"/>
    <s v="VALLE DEL CAUCA"/>
    <s v="HUAWEI"/>
    <s v="HFC"/>
    <s v="PROYECTO MAYOR"/>
    <s v="Expansión (Rollout) Home"/>
    <n v="1603314286"/>
    <s v="6.3"/>
    <s v="MARZO"/>
    <n v="2018"/>
    <s v="JULIAN HERNANDEZ"/>
    <m/>
    <n v="19"/>
    <n v="20"/>
    <m/>
    <m/>
    <s v="PARCIAL"/>
    <m/>
    <m/>
    <n v="0"/>
    <x v="21"/>
    <s v="CU1701121 - TULUA -EL LIMONAR"/>
    <m/>
    <s v="Tulua"/>
    <s v="EXP"/>
    <n v="20"/>
    <n v="-20"/>
    <m/>
    <m/>
    <m/>
    <x v="16"/>
    <s v="Suministro, transporte y colocación de boquilla terminal PVC DB 2 pulgadas de diámetro"/>
    <s v="UN"/>
    <m/>
    <n v="0"/>
    <n v="0"/>
    <n v="0"/>
    <s v="HFC"/>
    <n v="3"/>
    <n v="2018"/>
    <s v="HYP"/>
    <s v="HFC"/>
    <s v="CU1710154"/>
    <s v="P0105"/>
    <n v="101302"/>
    <n v="101302"/>
    <n v="0"/>
    <n v="101302"/>
    <s v="SI"/>
    <m/>
  </r>
  <r>
    <x v="3"/>
    <d v="2018-03-17T00:00:00"/>
    <n v="317716"/>
    <s v="VALLE DEL CAUCA"/>
    <s v="HUAWEI"/>
    <s v="FIBRA"/>
    <s v="FO NODO"/>
    <s v="UK de FO"/>
    <n v="1703317716"/>
    <s v="6.3"/>
    <s v="MARZO"/>
    <n v="2018"/>
    <s v="JULIAN HERNANDEZ"/>
    <m/>
    <n v="204"/>
    <n v="2"/>
    <m/>
    <m/>
    <s v="PARCIAL"/>
    <m/>
    <m/>
    <n v="0"/>
    <x v="20"/>
    <s v="(CU1701121) FIBRA ÓPTICA UK PARA NODO HFC EL LIMONAR (TULUÁ)"/>
    <m/>
    <s v="Tulua"/>
    <s v="EXP"/>
    <n v="2"/>
    <n v="-2"/>
    <m/>
    <m/>
    <m/>
    <x v="26"/>
    <s v="Fusión hilo fibra optica individual"/>
    <s v="UN"/>
    <s v="ITEM PATRON"/>
    <n v="0"/>
    <n v="0"/>
    <n v="0"/>
    <s v="HFC"/>
    <n v="3"/>
    <n v="2018"/>
    <s v="HYP"/>
    <s v="FIBRA"/>
    <s v="CU1709094"/>
    <s v="P0103"/>
    <n v="139510"/>
    <n v="139510"/>
    <n v="0"/>
    <n v="139510.39999999999"/>
    <s v="SI"/>
    <m/>
  </r>
  <r>
    <x v="3"/>
    <d v="2018-03-17T00:00:00"/>
    <n v="317716"/>
    <s v="VALLE DEL CAUCA"/>
    <s v="HUAWEI"/>
    <s v="FIBRA"/>
    <s v="FO NODO"/>
    <s v="UK de FO"/>
    <n v="1703317716"/>
    <s v="6.3"/>
    <s v="MARZO"/>
    <n v="2018"/>
    <s v="JULIAN HERNANDEZ"/>
    <m/>
    <n v="205"/>
    <n v="4"/>
    <m/>
    <m/>
    <s v="PARCIAL"/>
    <m/>
    <m/>
    <n v="0"/>
    <x v="20"/>
    <s v="(CU1701121) FIBRA ÓPTICA UK PARA NODO HFC EL LIMONAR (TULUÁ)"/>
    <m/>
    <s v="Tulua"/>
    <s v="EXP"/>
    <n v="4"/>
    <n v="-4"/>
    <m/>
    <m/>
    <m/>
    <x v="27"/>
    <s v="Fusión hilo fibra optica adicional"/>
    <s v="UN"/>
    <s v="ITEM PATRON"/>
    <n v="0"/>
    <n v="0"/>
    <n v="0"/>
    <s v="HFC"/>
    <n v="3"/>
    <n v="2018"/>
    <s v="HYP"/>
    <s v="FIBRA"/>
    <s v="CU1709094"/>
    <s v="P0103"/>
    <n v="81958"/>
    <n v="81958"/>
    <n v="0"/>
    <n v="81958.240000000005"/>
    <s v="SI"/>
    <m/>
  </r>
  <r>
    <x v="3"/>
    <d v="2018-03-17T00:00:00"/>
    <n v="317717"/>
    <s v="VALLE DEL CAUCA"/>
    <s v="HUAWEI"/>
    <s v="FIBRA"/>
    <s v="FO NODO"/>
    <s v="UK de FO"/>
    <n v="1703317717"/>
    <s v="6.3"/>
    <s v="MARZO"/>
    <n v="2018"/>
    <s v="JULIAN HERNANDEZ"/>
    <m/>
    <n v="204"/>
    <n v="2"/>
    <m/>
    <m/>
    <s v="PARCIAL"/>
    <m/>
    <m/>
    <n v="0"/>
    <x v="22"/>
    <s v="(CU1701121) FIBRA ÓPTICA UK PARA NODO HFC GUAYACANES (TULUÁ)"/>
    <m/>
    <s v="Tulua"/>
    <s v="EXP"/>
    <n v="2"/>
    <n v="-2"/>
    <m/>
    <m/>
    <m/>
    <x v="26"/>
    <s v="Fusión hilo fibra optica individual"/>
    <s v="UN"/>
    <s v="ITEM PATRON"/>
    <n v="0"/>
    <n v="0"/>
    <n v="0"/>
    <s v="HFC"/>
    <n v="3"/>
    <n v="2018"/>
    <s v="HYP"/>
    <s v="FIBRA"/>
    <s v="CU1709094"/>
    <s v="P0103"/>
    <n v="139510"/>
    <n v="139510"/>
    <n v="0"/>
    <n v="139510.39999999999"/>
    <s v="SI"/>
    <m/>
  </r>
  <r>
    <x v="3"/>
    <d v="2018-03-17T00:00:00"/>
    <n v="317717"/>
    <s v="VALLE DEL CAUCA"/>
    <s v="HUAWEI"/>
    <s v="FIBRA"/>
    <s v="FO NODO"/>
    <s v="UK de FO"/>
    <n v="1703317717"/>
    <s v="6.3"/>
    <s v="MARZO"/>
    <n v="2018"/>
    <s v="JULIAN HERNANDEZ"/>
    <m/>
    <n v="205"/>
    <n v="2"/>
    <m/>
    <m/>
    <s v="PARCIAL"/>
    <m/>
    <m/>
    <n v="0"/>
    <x v="22"/>
    <s v="(CU1701121) FIBRA ÓPTICA UK PARA NODO HFC GUAYACANES (TULUÁ)"/>
    <m/>
    <s v="Tulua"/>
    <s v="EXP"/>
    <n v="2"/>
    <n v="-2"/>
    <m/>
    <m/>
    <m/>
    <x v="27"/>
    <s v="Fusión hilo fibra optica adicional"/>
    <s v="UN"/>
    <s v="ITEM PATRON"/>
    <n v="0"/>
    <n v="0"/>
    <n v="0"/>
    <s v="HFC"/>
    <n v="3"/>
    <n v="2018"/>
    <s v="HYP"/>
    <s v="FIBRA"/>
    <s v="CU1709094"/>
    <s v="P0103"/>
    <n v="40979"/>
    <n v="40979"/>
    <n v="0"/>
    <n v="40979.120000000003"/>
    <s v="SI"/>
    <m/>
  </r>
  <r>
    <x v="3"/>
    <d v="2018-03-26T00:00:00"/>
    <n v="329077"/>
    <s v="VALLE DEL CAUCA"/>
    <s v="HUAWEI"/>
    <s v="HFC"/>
    <s v="CLIENTE UK"/>
    <s v="Rollout-Migración-Capacidad B2B"/>
    <n v="2603329077"/>
    <s v="6.4"/>
    <s v="MARZO"/>
    <n v="2018"/>
    <s v="WEIMAR SINISTERRA"/>
    <m/>
    <n v="373"/>
    <n v="1"/>
    <m/>
    <m/>
    <s v="PARCIAL"/>
    <m/>
    <m/>
    <n v="0"/>
    <x v="23"/>
    <s v="(CAR: CU1709094) FIBRA OPTICA UK - COOMEVA SOLARES DE PANCE 2"/>
    <m/>
    <s v="Cali"/>
    <s v="RAC"/>
    <n v="1"/>
    <n v="-1"/>
    <m/>
    <m/>
    <m/>
    <x v="9"/>
    <s v="Suministro, transporte y colocación en poste de tubo bajante galvanizado de 4.5 metros de longitud, 2 pulgadas de diámetro con curva PVC o boquilla terminal campana"/>
    <s v="UN"/>
    <s v="IGE"/>
    <n v="0"/>
    <n v="0"/>
    <n v="0"/>
    <s v="FOP"/>
    <n v="3"/>
    <n v="2018"/>
    <s v="PYM"/>
    <s v="HFC"/>
    <s v="CU1710150"/>
    <s v="P0105"/>
    <n v="128263"/>
    <n v="128263"/>
    <n v="0"/>
    <n v="128262.76"/>
    <s v="SI"/>
    <m/>
  </r>
  <r>
    <x v="3"/>
    <d v="2018-03-26T00:00:00"/>
    <n v="329077"/>
    <s v="VALLE DEL CAUCA"/>
    <s v="HUAWEI"/>
    <s v="HFC"/>
    <s v="CLIENTE UK"/>
    <s v="Rollout-Migración-Capacidad B2B"/>
    <n v="2603329077"/>
    <s v="6.4"/>
    <s v="MARZO"/>
    <n v="2018"/>
    <s v="WEIMAR SINISTERRA"/>
    <m/>
    <n v="43"/>
    <n v="1"/>
    <m/>
    <m/>
    <s v="PARCIAL"/>
    <m/>
    <m/>
    <n v="0"/>
    <x v="23"/>
    <s v="(CAR: CU1709094) FIBRA OPTICA UK - COOMEVA SOLARES DE PANCE 2"/>
    <m/>
    <s v="Cali"/>
    <s v="RAC"/>
    <n v="1"/>
    <n v="-1"/>
    <m/>
    <m/>
    <m/>
    <x v="24"/>
    <s v="Construcción de:  Caja para dos (2) tapas de  60 x 80 cm. en andén y/o zona verde, acondicionada con base de armario, ADIN o concentrador según normas TEL NIN respectivas"/>
    <s v="UN"/>
    <s v="IGE"/>
    <n v="0"/>
    <n v="0"/>
    <n v="0"/>
    <s v="FOP"/>
    <n v="3"/>
    <n v="2018"/>
    <s v="PYM"/>
    <s v="HFC"/>
    <s v="CU1710150"/>
    <s v="P0105"/>
    <n v="991324"/>
    <n v="991324"/>
    <n v="0"/>
    <n v="991324.39"/>
    <s v="SI"/>
    <m/>
  </r>
  <r>
    <x v="3"/>
    <d v="2018-03-26T00:00:00"/>
    <n v="329077"/>
    <s v="VALLE DEL CAUCA"/>
    <s v="HUAWEI"/>
    <s v="HFC"/>
    <s v="CLIENTE UK"/>
    <s v="Rollout-Migración-Capacidad B2B"/>
    <n v="2603329077"/>
    <s v="6.4"/>
    <s v="MARZO"/>
    <n v="2018"/>
    <s v="WEIMAR SINISTERRA"/>
    <m/>
    <n v="86"/>
    <n v="1"/>
    <m/>
    <m/>
    <s v="PARCIAL"/>
    <m/>
    <m/>
    <n v="0"/>
    <x v="23"/>
    <s v="(CAR: CU1709094) FIBRA OPTICA UK - COOMEVA SOLARES DE PANCE 2"/>
    <m/>
    <s v="Cali"/>
    <s v="RAC"/>
    <n v="1"/>
    <n v="-1"/>
    <m/>
    <m/>
    <m/>
    <x v="19"/>
    <s v="Reconstrucción de: Andén en concreto incluye demolición del anden existente"/>
    <s v="M2"/>
    <s v="IGE"/>
    <n v="0"/>
    <n v="0"/>
    <n v="0"/>
    <s v="FOP"/>
    <n v="3"/>
    <n v="2018"/>
    <s v="PYM"/>
    <s v="HFC"/>
    <s v="CU1710150"/>
    <s v="P0105"/>
    <n v="63573"/>
    <n v="63573"/>
    <n v="0"/>
    <n v="63573.02"/>
    <s v="SI"/>
    <m/>
  </r>
  <r>
    <x v="3"/>
    <d v="2018-03-26T00:00:00"/>
    <n v="329077"/>
    <s v="VALLE DEL CAUCA"/>
    <s v="HUAWEI"/>
    <s v="HFC"/>
    <s v="CLIENTE UK"/>
    <s v="Rollout-Migración-Capacidad B2B"/>
    <n v="2603329077"/>
    <s v="6.4"/>
    <s v="MARZO"/>
    <n v="2018"/>
    <s v="WEIMAR SINISTERRA"/>
    <m/>
    <n v="511"/>
    <n v="4.5"/>
    <m/>
    <m/>
    <s v="PARCIAL"/>
    <m/>
    <m/>
    <n v="0"/>
    <x v="23"/>
    <s v="(CAR: CU1709094) FIBRA OPTICA UK - COOMEVA SOLARES DE PANCE 2"/>
    <m/>
    <s v="Cali"/>
    <s v="RAC"/>
    <n v="4.5"/>
    <n v="-4.5"/>
    <m/>
    <m/>
    <m/>
    <x v="14"/>
    <s v="Canalización en Zona verde  1 DUCTO 2 PULGADAS"/>
    <s v="ML"/>
    <s v="IGE"/>
    <n v="0"/>
    <n v="0"/>
    <n v="0"/>
    <s v="FOP"/>
    <n v="3"/>
    <n v="2018"/>
    <s v="PYM"/>
    <s v="HFC"/>
    <s v="CU1710150"/>
    <s v="P0105"/>
    <n v="77532"/>
    <n v="77532"/>
    <n v="0"/>
    <n v="77531.990000000005"/>
    <s v="SI"/>
    <m/>
  </r>
  <r>
    <x v="3"/>
    <d v="2018-03-26T00:00:00"/>
    <n v="329077"/>
    <s v="VALLE DEL CAUCA"/>
    <s v="HUAWEI"/>
    <s v="HFC"/>
    <s v="CLIENTE UK"/>
    <s v="Rollout-Migración-Capacidad B2B"/>
    <n v="2603329077"/>
    <s v="6.4"/>
    <s v="MARZO"/>
    <n v="2018"/>
    <s v="WEIMAR SINISTERRA"/>
    <m/>
    <n v="19"/>
    <n v="2"/>
    <m/>
    <m/>
    <s v="PARCIAL"/>
    <m/>
    <m/>
    <n v="0"/>
    <x v="23"/>
    <s v="(CAR: CU1709094) FIBRA OPTICA UK - COOMEVA SOLARES DE PANCE 2"/>
    <m/>
    <s v="Cali"/>
    <s v="RAC"/>
    <n v="2"/>
    <n v="-2"/>
    <m/>
    <m/>
    <m/>
    <x v="16"/>
    <s v="Suministro, transporte y colocación de boquilla terminal PVC DB 2 pulgadas de diámetro"/>
    <s v="UN"/>
    <s v="IGE"/>
    <n v="0"/>
    <n v="0"/>
    <n v="0"/>
    <s v="FOP"/>
    <n v="3"/>
    <n v="2018"/>
    <s v="PYM"/>
    <s v="HFC"/>
    <s v="CU1710150"/>
    <s v="P0105"/>
    <n v="10130"/>
    <n v="10130"/>
    <n v="0"/>
    <n v="10130.200000000001"/>
    <s v="SI"/>
    <m/>
  </r>
  <r>
    <x v="3"/>
    <d v="2018-03-26T00:00:00"/>
    <n v="329077"/>
    <s v="VALLE DEL CAUCA"/>
    <s v="HUAWEI"/>
    <s v="HFC"/>
    <s v="CLIENTE UK"/>
    <s v="Rollout-Migración-Capacidad B2B"/>
    <n v="2603329077"/>
    <s v="6.4"/>
    <s v="MARZO"/>
    <n v="2018"/>
    <s v="WEIMAR SINISTERRA"/>
    <m/>
    <n v="64"/>
    <n v="1"/>
    <m/>
    <m/>
    <s v="PARCIAL"/>
    <m/>
    <m/>
    <n v="0"/>
    <x v="23"/>
    <s v="(CAR: CU1709094) FIBRA OPTICA UK - COOMEVA SOLARES DE PANCE 2"/>
    <m/>
    <s v="Cali"/>
    <s v="RAC"/>
    <n v="1"/>
    <n v="-1"/>
    <m/>
    <m/>
    <m/>
    <x v="17"/>
    <s v="Rotura y resane de muro en cámara existente (acceso de tubería y resane)"/>
    <s v="UN"/>
    <s v="IGE"/>
    <n v="0"/>
    <n v="0"/>
    <n v="0"/>
    <s v="FOP"/>
    <n v="3"/>
    <n v="2018"/>
    <s v="PYM"/>
    <s v="HFC"/>
    <s v="CU1710150"/>
    <s v="P0105"/>
    <n v="46184"/>
    <n v="46184"/>
    <n v="0"/>
    <n v="46184.17"/>
    <s v="SI"/>
    <m/>
  </r>
  <r>
    <x v="3"/>
    <d v="2018-03-31T00:00:00"/>
    <n v="317524"/>
    <s v="VALLE DEL CAUCA"/>
    <s v="HUAWEI"/>
    <s v="HFC"/>
    <s v="PROYECTO MENOR"/>
    <s v="Expansión (Rollout) Home"/>
    <n v="3103317524"/>
    <s v="6.5"/>
    <s v="MARZO"/>
    <n v="2018"/>
    <s v="ROBERT RUIZ"/>
    <m/>
    <n v="301"/>
    <n v="10"/>
    <m/>
    <m/>
    <s v="CIERRE"/>
    <m/>
    <m/>
    <n v="0"/>
    <x v="24"/>
    <s v="CU1609067 - CALI -LOMBARDIA"/>
    <m/>
    <s v="Cali"/>
    <s v="RAC"/>
    <n v="10"/>
    <n v="-10"/>
    <m/>
    <m/>
    <m/>
    <x v="28"/>
    <s v="Transporte e instalación de dispositivos pasivos externos o internos, aéreo o canalizado, tipo indoor o outdoor; incluye los splitters, acopladores, ecualizadores, TAP e insertores de potencia. Incluye, entre otros, la conectorización, activación, balanceo y marcación"/>
    <s v="UN"/>
    <m/>
    <n v="0"/>
    <n v="0"/>
    <n v="0"/>
    <s v="HFC"/>
    <n v="3"/>
    <n v="2018"/>
    <s v="HYP"/>
    <s v="HFC"/>
    <s v="CU1710154"/>
    <s v="P0105"/>
    <n v="156340.20000000001"/>
    <n v="156340.20000000001"/>
    <n v="0"/>
    <n v="156340.20000000001"/>
    <s v="SI"/>
    <m/>
  </r>
  <r>
    <x v="3"/>
    <d v="2018-03-31T00:00:00"/>
    <n v="317524"/>
    <s v="VALLE DEL CAUCA"/>
    <s v="HUAWEI"/>
    <s v="HFC"/>
    <s v="PROYECTO MENOR"/>
    <s v="Expansión (Rollout) Home"/>
    <n v="3103317524"/>
    <s v="6.5"/>
    <s v="MARZO"/>
    <n v="2018"/>
    <s v="ROBERT RUIZ"/>
    <m/>
    <n v="172"/>
    <n v="270"/>
    <m/>
    <m/>
    <s v="CIERRE"/>
    <m/>
    <m/>
    <n v="0"/>
    <x v="24"/>
    <s v="CU1609067 - CALI -LOMBARDIA"/>
    <m/>
    <s v="Cali"/>
    <s v="RAC"/>
    <n v="270"/>
    <n v="-270"/>
    <m/>
    <m/>
    <m/>
    <x v="29"/>
    <s v="Transporte y colocación de cables canalizados coaxiales 0.500 y 0.750 (incluye limpieza, botada de escombros y pesca de la canalización):"/>
    <s v="ML"/>
    <m/>
    <n v="0"/>
    <n v="0"/>
    <n v="0"/>
    <s v="HFC"/>
    <n v="3"/>
    <n v="2018"/>
    <s v="HYP"/>
    <s v="HFC"/>
    <s v="CU1710154"/>
    <s v="P0105"/>
    <n v="279976.5"/>
    <n v="279976.5"/>
    <n v="0"/>
    <n v="279976.5"/>
    <s v="SI"/>
    <m/>
  </r>
  <r>
    <x v="3"/>
    <d v="2018-03-31T00:00:00"/>
    <n v="317524"/>
    <s v="VALLE DEL CAUCA"/>
    <s v="HUAWEI"/>
    <s v="HFC"/>
    <s v="PROYECTO MENOR"/>
    <s v="Expansión (Rollout) Home"/>
    <n v="3103317524"/>
    <s v="6.5"/>
    <s v="MARZO"/>
    <n v="2018"/>
    <s v="ROBERT RUIZ"/>
    <m/>
    <n v="297"/>
    <n v="1"/>
    <m/>
    <m/>
    <s v="CIERRE"/>
    <m/>
    <m/>
    <n v="0"/>
    <x v="24"/>
    <s v="CU1609067 - CALI -LOMBARDIA"/>
    <m/>
    <s v="Cali"/>
    <s v="RAC"/>
    <n v="1"/>
    <n v="-1"/>
    <m/>
    <m/>
    <m/>
    <x v="30"/>
    <s v="Transporte e instalación de dispositivo activo aéreo o canalizado (incluye conectorización, activación, balanceo y marcación). Incluye cualquier tipo de amplificador (Line-extender, Minibrigder y Arcodan) y los nodos óptico en todas sus tecnologías y configuraciones"/>
    <s v="UN"/>
    <m/>
    <n v="0"/>
    <n v="0"/>
    <n v="0"/>
    <s v="HFC"/>
    <n v="3"/>
    <n v="2018"/>
    <s v="HYP"/>
    <s v="HFC"/>
    <s v="CU1710154"/>
    <s v="P0105"/>
    <n v="138193.56"/>
    <n v="138193.56"/>
    <n v="0"/>
    <n v="138193.56"/>
    <s v="SI"/>
    <m/>
  </r>
  <r>
    <x v="3"/>
    <d v="2018-03-31T00:00:00"/>
    <n v="317524"/>
    <s v="VALLE DEL CAUCA"/>
    <s v="HUAWEI"/>
    <s v="HFC"/>
    <s v="PROYECTO MENOR"/>
    <s v="Expansión (Rollout) Home"/>
    <n v="3103317524"/>
    <s v="6.5"/>
    <s v="MARZO"/>
    <n v="2018"/>
    <s v="ROBERT RUIZ"/>
    <m/>
    <n v="136"/>
    <n v="1"/>
    <m/>
    <m/>
    <s v="CIERRE"/>
    <m/>
    <m/>
    <n v="0"/>
    <x v="24"/>
    <s v="CU1609067 - CALI -LOMBARDIA"/>
    <m/>
    <s v="Cali"/>
    <s v="RAC"/>
    <n v="1"/>
    <n v="-1"/>
    <m/>
    <m/>
    <m/>
    <x v="31"/>
    <s v="Suministro, transporte y colocación de caja o gabinete metálico de 50x60 o 60x75 o 60x80 cm (o medidas similares cuya área esté comprendida entre 2501 y 5000 cm2) de 15 a 35 cm de profundidad, empotrada o expuesta en muro. La lámina debe ser de calibre 19 o 20. Con fondo de madera. Cerrada en las todas las caras, debe tener chapa de seguridad con llave universal Incluye fijación y adecuación del lugar y resanes (pintura anticorrosiva y pintura de acabado, acorde a las características del lugar de su ubicación)"/>
    <s v="UN"/>
    <m/>
    <n v="0"/>
    <n v="0"/>
    <n v="0"/>
    <s v="HFC"/>
    <n v="3"/>
    <n v="2018"/>
    <s v="HYP"/>
    <s v="HFC"/>
    <s v="CU1710154"/>
    <s v="P0105"/>
    <n v="160767.16"/>
    <n v="160767.16"/>
    <n v="0"/>
    <n v="160767.16"/>
    <s v="SI"/>
    <m/>
  </r>
  <r>
    <x v="3"/>
    <d v="2018-03-31T00:00:00"/>
    <n v="317524"/>
    <s v="VALLE DEL CAUCA"/>
    <s v="HUAWEI"/>
    <s v="HFC"/>
    <s v="PROYECTO MENOR"/>
    <s v="Expansión (Rollout) Home"/>
    <n v="3103317524"/>
    <s v="6.5"/>
    <s v="MARZO"/>
    <n v="2018"/>
    <s v="ROBERT RUIZ"/>
    <m/>
    <n v="135"/>
    <n v="4"/>
    <m/>
    <m/>
    <s v="CIERRE"/>
    <m/>
    <m/>
    <n v="0"/>
    <x v="24"/>
    <s v="CU1609067 - CALI -LOMBARDIA"/>
    <m/>
    <s v="Cali"/>
    <s v="RAC"/>
    <n v="4"/>
    <n v="-4"/>
    <m/>
    <m/>
    <m/>
    <x v="32"/>
    <s v="Suministro, transporte y colocación de caja o gabinete metálico de 40X40 o 40x50 o 50x50 o 40x60 cm (o medidas similares cuya área esté comprendida entre 1001 y 2500 cm2) de 15 a 30 cm de profundidad, empotrada o expuesta en muro. La lámina debe ser de calibre 19 o 20. Con fondo de madera. Cerrada en las todas las caras, debe tener chapa de seguridad con llave universal Incluye fijación y adecuación del lugar y resanes (pintura anticorrosiva y pintura de acabado, acorde a las características del lugar de su ubicación)"/>
    <s v="UN"/>
    <m/>
    <n v="0"/>
    <n v="0"/>
    <n v="0"/>
    <s v="HFC"/>
    <n v="3"/>
    <n v="2018"/>
    <s v="HYP"/>
    <s v="HFC"/>
    <s v="CU1710154"/>
    <s v="P0105"/>
    <n v="413025.24"/>
    <n v="413025.24"/>
    <n v="0"/>
    <n v="413025.24"/>
    <s v="SI"/>
    <m/>
  </r>
  <r>
    <x v="3"/>
    <d v="2018-03-31T00:00:00"/>
    <n v="317524"/>
    <s v="VALLE DEL CAUCA"/>
    <s v="HUAWEI"/>
    <s v="HFC"/>
    <s v="PROYECTO MENOR"/>
    <s v="Expansión (Rollout) Home"/>
    <n v="3103317524"/>
    <s v="6.5"/>
    <s v="MARZO"/>
    <n v="2018"/>
    <s v="ROBERT RUIZ"/>
    <m/>
    <n v="380"/>
    <n v="8"/>
    <m/>
    <m/>
    <s v="CIERRE"/>
    <m/>
    <m/>
    <n v="0"/>
    <x v="24"/>
    <s v="CU1609067 - CALI -LOMBARDIA"/>
    <m/>
    <s v="Cali"/>
    <s v="RAC"/>
    <n v="8"/>
    <n v="-8"/>
    <m/>
    <m/>
    <m/>
    <x v="33"/>
    <s v="Suministro, transporte y colocación de: Grapa galvanizada para cable de 300 pares "/>
    <s v="UN"/>
    <m/>
    <n v="0"/>
    <n v="0"/>
    <n v="0"/>
    <s v="HFC"/>
    <n v="3"/>
    <n v="2018"/>
    <s v="HYP"/>
    <s v="HFC"/>
    <s v="CU1710154"/>
    <s v="P0105"/>
    <n v="27758.32"/>
    <n v="27758.32"/>
    <n v="0"/>
    <n v="27758.32"/>
    <s v="SI"/>
    <m/>
  </r>
  <r>
    <x v="3"/>
    <d v="2018-03-31T00:00:00"/>
    <n v="317524"/>
    <s v="VALLE DEL CAUCA"/>
    <s v="HUAWEI"/>
    <s v="HFC"/>
    <s v="PROYECTO MENOR"/>
    <s v="Expansión (Rollout) Home"/>
    <n v="3103317524"/>
    <s v="6.5"/>
    <s v="MARZO"/>
    <n v="2018"/>
    <s v="ROBERT RUIZ"/>
    <m/>
    <n v="30"/>
    <n v="6"/>
    <m/>
    <m/>
    <s v="CIERRE"/>
    <m/>
    <m/>
    <n v="0"/>
    <x v="24"/>
    <s v="CU1609067 - CALI -LOMBARDIA"/>
    <m/>
    <s v="Cali"/>
    <s v="RAC"/>
    <n v="6"/>
    <n v="-6"/>
    <m/>
    <m/>
    <m/>
    <x v="34"/>
    <s v="Suministro, transporte y colocación de tubería PVC conduit de  1 1/4 , 1 1/2 a 2 pulgadas de diámetro, adosada a muro o losa"/>
    <s v="ML"/>
    <m/>
    <n v="0"/>
    <n v="0"/>
    <n v="0"/>
    <s v="HFC"/>
    <n v="3"/>
    <n v="2018"/>
    <s v="HYP"/>
    <s v="HFC"/>
    <s v="CU1710154"/>
    <s v="P0105"/>
    <n v="65567.16"/>
    <n v="65567.16"/>
    <n v="0"/>
    <n v="65567.16"/>
    <s v="SI"/>
    <m/>
  </r>
  <r>
    <x v="3"/>
    <d v="2018-03-31T00:00:00"/>
    <n v="307169"/>
    <s v="VALLE DEL CAUCA"/>
    <s v="HUAWEI"/>
    <s v="FIBRA"/>
    <s v="FO NODO"/>
    <s v="UK de FO"/>
    <n v="3103307169"/>
    <s v="6.5"/>
    <s v="MARZO"/>
    <n v="2018"/>
    <s v="MANUEL SAAVEDRA"/>
    <m/>
    <n v="204"/>
    <n v="3"/>
    <m/>
    <m/>
    <s v="PARCIAL"/>
    <m/>
    <m/>
    <n v="0"/>
    <x v="25"/>
    <s v="(CU1609067) FIBRA ÓPTICA UK PARA NODO HFC FÁTIMA (CALI)"/>
    <m/>
    <s v="Palmira"/>
    <s v="EXP"/>
    <n v="3"/>
    <n v="-3"/>
    <m/>
    <m/>
    <m/>
    <x v="26"/>
    <s v="Fusión hilo fibra optica individual"/>
    <s v="UN"/>
    <m/>
    <n v="0"/>
    <n v="0"/>
    <n v="0"/>
    <s v="N/E"/>
    <n v="3"/>
    <n v="2018"/>
    <s v="N/E"/>
    <s v="N/E"/>
    <s v="CU1710154"/>
    <s v="P0103"/>
    <n v="209265.59999999998"/>
    <n v="209265.59999999998"/>
    <n v="0"/>
    <n v="209265.59999999998"/>
    <s v="SI"/>
    <m/>
  </r>
  <r>
    <x v="3"/>
    <d v="2018-03-31T00:00:00"/>
    <n v="307169"/>
    <s v="VALLE DEL CAUCA"/>
    <s v="HUAWEI"/>
    <s v="FIBRA"/>
    <s v="FO NODO"/>
    <s v="UK de FO"/>
    <n v="3103307169"/>
    <s v="6.5"/>
    <s v="MARZO"/>
    <n v="2018"/>
    <s v="MANUEL SAAVEDRA"/>
    <m/>
    <n v="205"/>
    <n v="3"/>
    <m/>
    <m/>
    <s v="PARCIAL"/>
    <m/>
    <m/>
    <n v="0"/>
    <x v="25"/>
    <s v="(CU1609067) FIBRA ÓPTICA UK PARA NODO HFC FÁTIMA (CALI)"/>
    <m/>
    <s v="Palmira"/>
    <s v="EXP"/>
    <n v="3"/>
    <n v="-3"/>
    <m/>
    <m/>
    <m/>
    <x v="27"/>
    <s v="Fusión hilo fibra optica adicional"/>
    <s v="UN"/>
    <m/>
    <n v="0"/>
    <n v="0"/>
    <n v="0"/>
    <s v="N/E"/>
    <n v="3"/>
    <n v="2018"/>
    <s v="N/E"/>
    <s v="N/E"/>
    <s v="CU1710154"/>
    <s v="P0103"/>
    <n v="61468.680000000008"/>
    <n v="61468.680000000008"/>
    <n v="0"/>
    <n v="61468.680000000008"/>
    <s v="SI"/>
    <m/>
  </r>
  <r>
    <x v="3"/>
    <d v="2018-03-31T00:00:00"/>
    <n v="307169"/>
    <s v="VALLE DEL CAUCA"/>
    <s v="HUAWEI"/>
    <s v="FIBRA"/>
    <s v="FO NODO"/>
    <s v="UK de FO"/>
    <n v="3103307169"/>
    <s v="6.5"/>
    <s v="MARZO"/>
    <n v="2018"/>
    <s v="MANUEL SAAVEDRA"/>
    <m/>
    <n v="610"/>
    <n v="480"/>
    <m/>
    <m/>
    <s v="PARCIAL"/>
    <m/>
    <m/>
    <n v="0"/>
    <x v="25"/>
    <s v="(CU1609067) FIBRA ÓPTICA UK PARA NODO HFC FÁTIMA (CALI)"/>
    <m/>
    <s v="Palmira"/>
    <s v="EXP"/>
    <n v="480"/>
    <n v="-480"/>
    <m/>
    <m/>
    <m/>
    <x v="35"/>
    <s v="Construcción de FO aérera en posteria"/>
    <s v="Metros"/>
    <m/>
    <n v="0"/>
    <n v="0"/>
    <n v="0"/>
    <s v="N/E"/>
    <n v="3"/>
    <n v="2018"/>
    <s v="N/E"/>
    <s v="N/E"/>
    <s v="CU1710154"/>
    <s v="P0103"/>
    <n v="781920"/>
    <n v="781920"/>
    <n v="0"/>
    <n v="781920"/>
    <s v="SI"/>
    <m/>
  </r>
  <r>
    <x v="7"/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604"/>
    <n v="1193"/>
    <m/>
    <m/>
    <s v="PARCIAL"/>
    <m/>
    <m/>
    <n v="0"/>
    <x v="26"/>
    <s v="CU1509049 - CALI -FATIMA"/>
    <m/>
    <s v="Palmira"/>
    <s v="EXP"/>
    <n v="1193"/>
    <n v="-1193"/>
    <m/>
    <m/>
    <m/>
    <x v="7"/>
    <s v="Construcción completa de Red HFC AEREA en CABLE SEMIRÍGIDOS liquidadas por metro"/>
    <s v="ML"/>
    <m/>
    <n v="0"/>
    <n v="0"/>
    <n v="0"/>
    <s v="N/E"/>
    <n v="3"/>
    <n v="2018"/>
    <s v="N/E"/>
    <s v="N/E"/>
    <s v="CU1710154"/>
    <s v="P0105"/>
    <n v="2914415.4899999998"/>
    <n v="2914415.4899999998"/>
    <n v="0"/>
    <n v="2914415.4899999998"/>
    <s v="SI"/>
    <m/>
  </r>
  <r>
    <x v="7"/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605"/>
    <n v="80"/>
    <m/>
    <m/>
    <s v="PARCIAL"/>
    <m/>
    <m/>
    <n v="0"/>
    <x v="26"/>
    <s v="CU1509049 - CALI -FATIMA"/>
    <m/>
    <s v="Palmira"/>
    <s v="EXP"/>
    <n v="80"/>
    <n v="-80"/>
    <m/>
    <m/>
    <m/>
    <x v="20"/>
    <s v="Construcción completa de Red HFC CANALIZADA en CABLE SEMIRÍGIDOS liquidadas por metro."/>
    <s v="ML"/>
    <m/>
    <n v="0"/>
    <n v="0"/>
    <n v="0"/>
    <s v="N/E"/>
    <n v="3"/>
    <n v="2018"/>
    <s v="N/E"/>
    <s v="N/E"/>
    <s v="CU1710154"/>
    <s v="P0105"/>
    <n v="165999.19999999998"/>
    <n v="165999.19999999998"/>
    <n v="0"/>
    <n v="165999.19999999998"/>
    <s v="SI"/>
    <m/>
  </r>
  <r>
    <x v="7"/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408"/>
    <n v="18"/>
    <m/>
    <m/>
    <s v="PARCIAL"/>
    <m/>
    <m/>
    <n v="0"/>
    <x v="26"/>
    <s v="CU1509049 - CALI -FATIMA"/>
    <m/>
    <s v="Palmira"/>
    <s v="EXP"/>
    <n v="18"/>
    <n v="-18"/>
    <m/>
    <m/>
    <m/>
    <x v="6"/>
    <s v="SUMINISTRO DE: Stranlink de 7/64 pulgadas para mensajero de cable coaxial"/>
    <s v="UN"/>
    <m/>
    <n v="0"/>
    <n v="0"/>
    <n v="0"/>
    <s v="N/E"/>
    <n v="3"/>
    <n v="2018"/>
    <s v="N/E"/>
    <s v="N/E"/>
    <s v="CU1710154"/>
    <s v="P0105"/>
    <n v="132809.4"/>
    <n v="132809.4"/>
    <n v="0"/>
    <n v="132809.4"/>
    <s v="SI"/>
    <m/>
  </r>
  <r>
    <x v="7"/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379"/>
    <n v="4"/>
    <m/>
    <m/>
    <s v="PARCIAL"/>
    <m/>
    <m/>
    <n v="0"/>
    <x v="26"/>
    <s v="CU1509049 - CALI -FATIMA"/>
    <m/>
    <s v="Palmira"/>
    <s v="EXP"/>
    <n v="4"/>
    <n v="-4"/>
    <m/>
    <m/>
    <m/>
    <x v="3"/>
    <s v="Suministro, transporte y colocación de: Candado Anticizalla. Incluye la desmontada, perforación y preparación del herraje cuando sea necearia para instalar el candado"/>
    <s v="UN"/>
    <m/>
    <n v="0"/>
    <n v="0"/>
    <n v="0"/>
    <s v="N/E"/>
    <n v="3"/>
    <n v="2018"/>
    <s v="N/E"/>
    <s v="N/E"/>
    <s v="CU1710154"/>
    <s v="P0105"/>
    <n v="401219.96"/>
    <n v="401219.96"/>
    <n v="0"/>
    <n v="401219.96"/>
    <s v="SI"/>
    <m/>
  </r>
  <r>
    <x v="7"/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424"/>
    <n v="13"/>
    <m/>
    <m/>
    <s v="PARCIAL"/>
    <m/>
    <m/>
    <n v="0"/>
    <x v="26"/>
    <s v="CU1509049 - CALI -FATIMA"/>
    <m/>
    <s v="Palmira"/>
    <s v="EXP"/>
    <n v="13"/>
    <n v="-13"/>
    <m/>
    <m/>
    <m/>
    <x v="21"/>
    <s v="Puesta a tierra en acero de red de telecomunicaciones, elementos activos y/o pasivos aéreos o cable de guarda en poste. Se construye con varilla y material de acero"/>
    <s v="UN"/>
    <m/>
    <n v="0"/>
    <n v="0"/>
    <n v="0"/>
    <s v="N/E"/>
    <n v="3"/>
    <n v="2018"/>
    <s v="N/E"/>
    <s v="N/E"/>
    <s v="CU1710154"/>
    <s v="P0105"/>
    <n v="1403512.11"/>
    <n v="1403512.11"/>
    <n v="0"/>
    <n v="1403512.11"/>
    <s v="SI"/>
    <m/>
  </r>
  <r>
    <x v="7"/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373"/>
    <n v="2"/>
    <m/>
    <m/>
    <s v="PARCIAL"/>
    <m/>
    <m/>
    <n v="0"/>
    <x v="26"/>
    <s v="CU1509049 - CALI -FATIMA"/>
    <m/>
    <s v="Palmira"/>
    <s v="EXP"/>
    <n v="2"/>
    <n v="-2"/>
    <m/>
    <m/>
    <m/>
    <x v="9"/>
    <s v="Suministro, transporte y colocación en poste de tubo bajante galvanizado de 4.5 metros de longitud, 2 pulgadas de diámetro con curva PVC o boquilla terminal campana"/>
    <s v="UN"/>
    <m/>
    <n v="0"/>
    <n v="0"/>
    <n v="0"/>
    <s v="N/E"/>
    <n v="3"/>
    <n v="2018"/>
    <s v="N/E"/>
    <s v="N/E"/>
    <s v="CU1710154"/>
    <s v="P0105"/>
    <n v="256525.52"/>
    <n v="256525.52"/>
    <n v="0"/>
    <n v="256525.52"/>
    <s v="SI"/>
    <m/>
  </r>
  <r>
    <x v="7"/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389"/>
    <n v="160"/>
    <m/>
    <m/>
    <s v="PARCIAL"/>
    <m/>
    <m/>
    <n v="0"/>
    <x v="26"/>
    <s v="CU1509049 - CALI -FATIMA"/>
    <m/>
    <s v="Palmira"/>
    <s v="EXP"/>
    <n v="160"/>
    <n v="-160"/>
    <m/>
    <m/>
    <m/>
    <x v="5"/>
    <s v="Suministro, transporte y colocación de: Cable mensajero en acero galvanizado de 1/8 de pulgada en postería"/>
    <s v="ML"/>
    <m/>
    <n v="0"/>
    <n v="0"/>
    <n v="0"/>
    <s v="N/E"/>
    <n v="3"/>
    <n v="2018"/>
    <s v="N/E"/>
    <s v="N/E"/>
    <s v="CU1710154"/>
    <s v="P0105"/>
    <n v="280774.39999999997"/>
    <n v="280774.39999999997"/>
    <n v="0"/>
    <n v="280774.39999999997"/>
    <s v="SI"/>
    <m/>
  </r>
  <r>
    <x v="7"/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418"/>
    <n v="4"/>
    <m/>
    <m/>
    <s v="PARCIAL"/>
    <m/>
    <m/>
    <n v="0"/>
    <x v="26"/>
    <s v="CU1509049 - CALI -FATIMA"/>
    <m/>
    <s v="Palmira"/>
    <s v="EXP"/>
    <n v="4"/>
    <n v="-4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N/E"/>
    <n v="3"/>
    <n v="2018"/>
    <s v="N/E"/>
    <s v="N/E"/>
    <s v="CU1710154"/>
    <s v="P0105"/>
    <n v="407920.24"/>
    <n v="407920.24"/>
    <n v="0"/>
    <n v="407920.24"/>
    <s v="SI"/>
    <m/>
  </r>
  <r>
    <x v="7"/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410"/>
    <n v="6"/>
    <m/>
    <m/>
    <s v="PARCIAL"/>
    <m/>
    <m/>
    <n v="0"/>
    <x v="26"/>
    <s v="CU1509049 - CALI -FATIMA"/>
    <m/>
    <s v="Palmira"/>
    <s v="EXP"/>
    <n v="6"/>
    <n v="-6"/>
    <m/>
    <m/>
    <m/>
    <x v="4"/>
    <s v="SUMINISTRO DE: Cable adicional flexible encauchetado AWG  2 x 10 ó AWG 3 x 10"/>
    <s v="ML"/>
    <m/>
    <n v="0"/>
    <n v="0"/>
    <n v="0"/>
    <s v="N/E"/>
    <n v="3"/>
    <n v="2018"/>
    <s v="N/E"/>
    <s v="N/E"/>
    <s v="CU1710154"/>
    <s v="P0105"/>
    <n v="27997.68"/>
    <n v="27997.68"/>
    <n v="0"/>
    <n v="27997.68"/>
    <s v="SI"/>
    <m/>
  </r>
  <r>
    <x v="7"/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407"/>
    <n v="93"/>
    <m/>
    <m/>
    <s v="PARCIAL"/>
    <m/>
    <m/>
    <n v="0"/>
    <x v="26"/>
    <s v="CU1509049 - CALI -FATIMA"/>
    <m/>
    <s v="Palmira"/>
    <s v="EXP"/>
    <n v="93"/>
    <n v="-93"/>
    <m/>
    <m/>
    <m/>
    <x v="36"/>
    <s v="SUMINISTRO DE: Stranvise 7/64 pulgadas para mensajero de cable coaxial"/>
    <s v="UN"/>
    <m/>
    <n v="0"/>
    <n v="0"/>
    <n v="0"/>
    <s v="N/E"/>
    <n v="3"/>
    <n v="2018"/>
    <s v="N/E"/>
    <s v="N/E"/>
    <s v="CU1710154"/>
    <s v="P0105"/>
    <n v="408000.30000000005"/>
    <n v="408000.30000000005"/>
    <n v="0"/>
    <n v="408000.30000000005"/>
    <s v="SI"/>
    <m/>
  </r>
  <r>
    <x v="7"/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293"/>
    <n v="4"/>
    <m/>
    <m/>
    <s v="PARCIAL"/>
    <m/>
    <m/>
    <n v="0"/>
    <x v="26"/>
    <s v="CU1509049 - CALI -FATIMA"/>
    <m/>
    <s v="Palmira"/>
    <s v="EXP"/>
    <n v="4"/>
    <n v="-4"/>
    <m/>
    <m/>
    <m/>
    <x v="37"/>
    <s v="Elevación, desplazamiento o suspensión de cable existente (incluye todos los elementos) de: Red de telecomunicaciones en poste de madera "/>
    <s v="UN"/>
    <m/>
    <n v="0"/>
    <n v="0"/>
    <n v="0"/>
    <s v="N/E"/>
    <n v="3"/>
    <n v="2018"/>
    <s v="N/E"/>
    <s v="N/E"/>
    <s v="CU1710154"/>
    <s v="P0105"/>
    <n v="54719.08"/>
    <n v="54719.08"/>
    <n v="0"/>
    <n v="54719.08"/>
    <s v="SI"/>
    <m/>
  </r>
  <r>
    <x v="7"/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397"/>
    <n v="2"/>
    <m/>
    <m/>
    <s v="PARCIAL"/>
    <m/>
    <m/>
    <n v="0"/>
    <x v="26"/>
    <s v="CU1509049 - CALI -FATIMA"/>
    <m/>
    <s v="Palmira"/>
    <s v="EXP"/>
    <n v="2"/>
    <n v="-2"/>
    <m/>
    <m/>
    <m/>
    <x v="38"/>
    <s v="SUMINISTRO DE: Cruceta y pieamigo de 1500 mm de longitud"/>
    <s v="UN"/>
    <m/>
    <n v="0"/>
    <n v="0"/>
    <n v="0"/>
    <s v="N/E"/>
    <n v="3"/>
    <n v="2018"/>
    <s v="N/E"/>
    <s v="N/E"/>
    <s v="CU1710154"/>
    <s v="P0105"/>
    <n v="133607.04000000001"/>
    <n v="133607.04000000001"/>
    <n v="0"/>
    <n v="133607.04000000001"/>
    <s v="SI"/>
    <m/>
  </r>
  <r>
    <x v="7"/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200"/>
    <n v="50"/>
    <m/>
    <m/>
    <s v="PARCIAL"/>
    <m/>
    <m/>
    <n v="0"/>
    <x v="26"/>
    <s v="CU1509049 - CALI -FATIMA"/>
    <m/>
    <s v="Palmira"/>
    <s v="EXP"/>
    <n v="50"/>
    <n v="-50"/>
    <m/>
    <m/>
    <m/>
    <x v="39"/>
    <s v="Retiro inservibles de: Cables aéreos de 10 a 400 pares, fibra óptica o cables coaxiales"/>
    <s v="ML"/>
    <m/>
    <n v="0"/>
    <n v="0"/>
    <n v="0"/>
    <s v="N/E"/>
    <n v="3"/>
    <n v="2018"/>
    <s v="N/E"/>
    <s v="N/E"/>
    <s v="CU1710154"/>
    <s v="P0105"/>
    <n v="27918"/>
    <n v="27918"/>
    <n v="0"/>
    <n v="27918"/>
    <s v="SI"/>
    <m/>
  </r>
  <r>
    <x v="8"/>
    <d v="2018-03-31T00:00:00"/>
    <n v="312402"/>
    <s v="NARIÑO"/>
    <s v="HUAWEI"/>
    <s v="HFC "/>
    <s v="PROYECTO MAYOR"/>
    <s v="Expansión (Rollout) Home"/>
    <n v="3103312402"/>
    <s v="6.5"/>
    <s v="MARZO"/>
    <n v="2018"/>
    <s v="JAIRO PAEZ"/>
    <m/>
    <n v="604"/>
    <n v="1579"/>
    <m/>
    <m/>
    <s v="CIERRE"/>
    <m/>
    <m/>
    <n v="0"/>
    <x v="27"/>
    <s v="CU1609067 - PASTO -FATIMA 3"/>
    <m/>
    <s v="Pasto"/>
    <s v="EXP"/>
    <n v="1579"/>
    <n v="-1579"/>
    <m/>
    <m/>
    <m/>
    <x v="7"/>
    <s v="Construcción completa de Red HFC AEREA en CABLE SEMIRÍGIDOS liquidadas por metro"/>
    <s v="ML"/>
    <m/>
    <n v="0"/>
    <n v="0"/>
    <n v="0"/>
    <s v="HFC"/>
    <n v="3"/>
    <n v="2018"/>
    <s v="HYP"/>
    <s v="HFC "/>
    <s v="CU1710154"/>
    <s v="P0105"/>
    <n v="3857386.4699999997"/>
    <n v="3857386.4699999997"/>
    <n v="0"/>
    <n v="3857386.4699999997"/>
    <s v="SI"/>
    <m/>
  </r>
  <r>
    <x v="8"/>
    <d v="2018-03-31T00:00:00"/>
    <n v="312402"/>
    <s v="NARIÑO"/>
    <s v="HUAWEI"/>
    <s v="HFC "/>
    <s v="PROYECTO MAYOR"/>
    <s v="Expansión (Rollout) Home"/>
    <n v="3103312402"/>
    <s v="6.5"/>
    <s v="MARZO"/>
    <n v="2018"/>
    <s v="JAIRO PAEZ"/>
    <m/>
    <n v="389"/>
    <n v="54"/>
    <m/>
    <m/>
    <s v="CIERRE"/>
    <m/>
    <m/>
    <n v="0"/>
    <x v="27"/>
    <s v="CU1609067 - PASTO -FATIMA 3"/>
    <m/>
    <s v="Pasto"/>
    <s v="EXP"/>
    <n v="54"/>
    <n v="-54"/>
    <m/>
    <m/>
    <m/>
    <x v="5"/>
    <s v="Suministro, transporte y colocación de: Cable mensajero en acero galvanizado de 1/8 de pulgada en postería"/>
    <s v="ML"/>
    <m/>
    <n v="0"/>
    <n v="0"/>
    <n v="0"/>
    <s v="HFC"/>
    <n v="3"/>
    <n v="2018"/>
    <s v="HYP"/>
    <s v="HFC "/>
    <s v="CU1710154"/>
    <s v="P0105"/>
    <n v="94761.36"/>
    <n v="94761.36"/>
    <n v="0"/>
    <n v="94761.36"/>
    <s v="SI"/>
    <m/>
  </r>
  <r>
    <x v="8"/>
    <d v="2018-03-31T00:00:00"/>
    <n v="312402"/>
    <s v="NARIÑO"/>
    <s v="HUAWEI"/>
    <s v="HFC "/>
    <s v="PROYECTO MAYOR"/>
    <s v="Expansión (Rollout) Home"/>
    <n v="3103312402"/>
    <s v="6.5"/>
    <s v="MARZO"/>
    <n v="2018"/>
    <s v="JAIRO PAEZ"/>
    <m/>
    <n v="407"/>
    <n v="82.8"/>
    <m/>
    <m/>
    <s v="CIERRE"/>
    <m/>
    <m/>
    <n v="0"/>
    <x v="27"/>
    <s v="CU1609067 - PASTO -FATIMA 3"/>
    <m/>
    <s v="Pasto"/>
    <s v="EXP"/>
    <n v="82.8"/>
    <n v="-82.8"/>
    <m/>
    <m/>
    <m/>
    <x v="36"/>
    <s v="SUMINISTRO DE: Stranvise 7/64 pulgadas para mensajero de cable coaxial"/>
    <s v="UN"/>
    <m/>
    <n v="0"/>
    <n v="0"/>
    <n v="0"/>
    <s v="HFC"/>
    <n v="3"/>
    <n v="2018"/>
    <s v="HYP"/>
    <s v="HFC "/>
    <s v="CU1710154"/>
    <s v="P0105"/>
    <n v="363251.88"/>
    <n v="363251.88"/>
    <n v="0"/>
    <n v="363251.88"/>
    <s v="SI"/>
    <m/>
  </r>
  <r>
    <x v="8"/>
    <d v="2018-03-31T00:00:00"/>
    <n v="312402"/>
    <s v="NARIÑO"/>
    <s v="HUAWEI"/>
    <s v="HFC "/>
    <s v="PROYECTO MAYOR"/>
    <s v="Expansión (Rollout) Home"/>
    <n v="3103312402"/>
    <s v="6.5"/>
    <s v="MARZO"/>
    <n v="2018"/>
    <s v="JAIRO PAEZ"/>
    <m/>
    <n v="418"/>
    <n v="1.7"/>
    <m/>
    <m/>
    <s v="CIERRE"/>
    <m/>
    <m/>
    <n v="0"/>
    <x v="27"/>
    <s v="CU1609067 - PASTO -FATIMA 3"/>
    <m/>
    <s v="Pasto"/>
    <s v="EXP"/>
    <n v="1.7"/>
    <n v="-1.7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 "/>
    <s v="CU1710154"/>
    <s v="P0105"/>
    <n v="173366.10199999998"/>
    <n v="173366.10199999998"/>
    <n v="0"/>
    <n v="173366.10199999998"/>
    <s v="SI"/>
    <m/>
  </r>
  <r>
    <x v="8"/>
    <d v="2018-03-31T00:00:00"/>
    <n v="312402"/>
    <s v="NARIÑO"/>
    <s v="HUAWEI"/>
    <s v="HFC "/>
    <s v="PROYECTO MAYOR"/>
    <s v="Expansión (Rollout) Home"/>
    <n v="3103312402"/>
    <s v="6.5"/>
    <s v="MARZO"/>
    <n v="2018"/>
    <s v="JAIRO PAEZ"/>
    <m/>
    <n v="379"/>
    <n v="6"/>
    <m/>
    <m/>
    <s v="CIERRE"/>
    <m/>
    <m/>
    <n v="0"/>
    <x v="27"/>
    <s v="CU1609067 - PASTO -FATIMA 3"/>
    <m/>
    <s v="Pasto"/>
    <s v="EXP"/>
    <n v="6"/>
    <n v="-6"/>
    <m/>
    <m/>
    <m/>
    <x v="3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 "/>
    <s v="CU1710154"/>
    <s v="P0105"/>
    <n v="601829.94000000006"/>
    <n v="601829.94000000006"/>
    <n v="0"/>
    <n v="601829.94000000006"/>
    <s v="SI"/>
    <m/>
  </r>
  <r>
    <x v="8"/>
    <d v="2018-03-31T00:00:00"/>
    <n v="312402"/>
    <s v="NARIÑO"/>
    <s v="HUAWEI"/>
    <s v="HFC "/>
    <s v="PROYECTO MAYOR"/>
    <s v="Expansión (Rollout) Home"/>
    <n v="3103312402"/>
    <s v="6.5"/>
    <s v="MARZO"/>
    <n v="2018"/>
    <s v="JAIRO PAEZ"/>
    <m/>
    <n v="492"/>
    <n v="2"/>
    <m/>
    <m/>
    <s v="CIERRE"/>
    <m/>
    <m/>
    <n v="0"/>
    <x v="27"/>
    <s v="CU1609067 - PASTO -FATIMA 3"/>
    <m/>
    <s v="Pasto"/>
    <s v="EXP"/>
    <n v="2"/>
    <n v="-2"/>
    <m/>
    <m/>
    <m/>
    <x v="40"/>
    <s v="PERFORACIÓN LAMINA METALICA EN CAJAS DE PASO EXISTENTES."/>
    <s v="UN"/>
    <m/>
    <n v="0"/>
    <n v="0"/>
    <n v="0"/>
    <s v="HFC"/>
    <n v="3"/>
    <n v="2018"/>
    <s v="HYP"/>
    <s v="HFC "/>
    <s v="CU1710154"/>
    <s v="P0105"/>
    <n v="47619.94"/>
    <n v="47619.94"/>
    <n v="0"/>
    <n v="47619.94"/>
    <s v="SI"/>
    <m/>
  </r>
  <r>
    <x v="8"/>
    <d v="2018-03-31T00:00:00"/>
    <n v="312402"/>
    <s v="NARIÑO"/>
    <s v="HUAWEI"/>
    <s v="HFC "/>
    <s v="PROYECTO MAYOR"/>
    <s v="Expansión (Rollout) Home"/>
    <n v="3103312402"/>
    <s v="6.5"/>
    <s v="MARZO"/>
    <n v="2018"/>
    <s v="JAIRO PAEZ"/>
    <m/>
    <n v="424"/>
    <n v="12.3"/>
    <m/>
    <m/>
    <s v="CIERRE"/>
    <m/>
    <m/>
    <n v="0"/>
    <x v="27"/>
    <s v="CU1609067 - PASTO -FATIMA 3"/>
    <m/>
    <s v="Pasto"/>
    <s v="EXP"/>
    <n v="12.3"/>
    <n v="-12.3"/>
    <m/>
    <m/>
    <m/>
    <x v="21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 "/>
    <s v="CU1710154"/>
    <s v="P0105"/>
    <n v="1327938.3810000001"/>
    <n v="1327938.3810000001"/>
    <n v="0"/>
    <n v="1327938.3810000001"/>
    <s v="SI"/>
    <m/>
  </r>
  <r>
    <x v="1"/>
    <d v="2018-03-31T00:00:00"/>
    <n v="314111"/>
    <s v="NARIÑO"/>
    <s v="HUAWEI"/>
    <s v="HFC "/>
    <s v="PROYECTO MAYOR"/>
    <s v="Expansión (Rollout) Home"/>
    <n v="3103314111"/>
    <s v="6.5"/>
    <s v="MARZO"/>
    <n v="2018"/>
    <s v="JAIRO PAEZ"/>
    <m/>
    <n v="604"/>
    <n v="2160"/>
    <m/>
    <m/>
    <s v="CIERRE"/>
    <m/>
    <m/>
    <n v="0"/>
    <x v="28"/>
    <s v="CU1701121 - PASTO -MIRAFLOREZ 2"/>
    <m/>
    <s v="Pasto"/>
    <s v="EXP"/>
    <n v="2160"/>
    <n v="-2160"/>
    <m/>
    <m/>
    <m/>
    <x v="7"/>
    <s v="Construcción completa de Red HFC AEREA en CABLE SEMIRÍGIDOS liquidadas por metro"/>
    <s v="ML"/>
    <m/>
    <n v="0"/>
    <n v="0"/>
    <n v="0"/>
    <s v="HFC"/>
    <n v="3"/>
    <n v="2018"/>
    <s v="HYP"/>
    <s v="HFC "/>
    <s v="CU1710154"/>
    <s v="P0105"/>
    <n v="5276728.8"/>
    <n v="5276728.8"/>
    <n v="0"/>
    <n v="5276728.8"/>
    <s v="SI"/>
    <m/>
  </r>
  <r>
    <x v="1"/>
    <d v="2018-03-31T00:00:00"/>
    <n v="314111"/>
    <s v="NARIÑO"/>
    <s v="HUAWEI"/>
    <s v="HFC "/>
    <s v="PROYECTO MAYOR"/>
    <s v="Expansión (Rollout) Home"/>
    <n v="3103314111"/>
    <s v="6.5"/>
    <s v="MARZO"/>
    <n v="2018"/>
    <s v="JAIRO PAEZ"/>
    <m/>
    <n v="389"/>
    <n v="115"/>
    <m/>
    <m/>
    <s v="CIERRE"/>
    <m/>
    <m/>
    <n v="0"/>
    <x v="28"/>
    <s v="CU1701121 - PASTO -MIRAFLOREZ 2"/>
    <m/>
    <s v="Pasto"/>
    <s v="EXP"/>
    <n v="115"/>
    <n v="-115"/>
    <m/>
    <m/>
    <m/>
    <x v="5"/>
    <s v="Suministro, transporte y colocación de: Cable mensajero en acero galvanizado de 1/8 de pulgada en postería"/>
    <s v="ML"/>
    <m/>
    <n v="0"/>
    <n v="0"/>
    <n v="0"/>
    <s v="HFC"/>
    <n v="3"/>
    <n v="2018"/>
    <s v="HYP"/>
    <s v="HFC "/>
    <s v="CU1710154"/>
    <s v="P0105"/>
    <n v="201806.59999999998"/>
    <n v="201806.59999999998"/>
    <n v="0"/>
    <n v="201806.59999999998"/>
    <s v="SI"/>
    <m/>
  </r>
  <r>
    <x v="1"/>
    <d v="2018-03-31T00:00:00"/>
    <n v="314111"/>
    <s v="NARIÑO"/>
    <s v="HUAWEI"/>
    <s v="HFC "/>
    <s v="PROYECTO MAYOR"/>
    <s v="Expansión (Rollout) Home"/>
    <n v="3103314111"/>
    <s v="6.5"/>
    <s v="MARZO"/>
    <n v="2018"/>
    <s v="JAIRO PAEZ"/>
    <m/>
    <n v="408"/>
    <n v="3"/>
    <m/>
    <m/>
    <s v="CIERRE"/>
    <m/>
    <m/>
    <n v="0"/>
    <x v="28"/>
    <s v="CU1701121 - PASTO -MIRAFLOREZ 2"/>
    <m/>
    <s v="Pasto"/>
    <s v="EXP"/>
    <n v="3"/>
    <n v="-3"/>
    <m/>
    <m/>
    <m/>
    <x v="6"/>
    <s v="SUMINISTRO DE: Stranlink de 7/64 pulgadas para mensajero de cable coaxial"/>
    <s v="UN"/>
    <m/>
    <n v="0"/>
    <n v="0"/>
    <n v="0"/>
    <s v="HFC"/>
    <n v="3"/>
    <n v="2018"/>
    <s v="HYP"/>
    <s v="HFC "/>
    <s v="CU1710154"/>
    <s v="P0105"/>
    <n v="22134.9"/>
    <n v="22134.9"/>
    <n v="0"/>
    <n v="22134.9"/>
    <s v="SI"/>
    <m/>
  </r>
  <r>
    <x v="1"/>
    <d v="2018-03-31T00:00:00"/>
    <n v="314111"/>
    <s v="NARIÑO"/>
    <s v="HUAWEI"/>
    <s v="HFC "/>
    <s v="PROYECTO MAYOR"/>
    <s v="Expansión (Rollout) Home"/>
    <n v="3103314111"/>
    <s v="6.5"/>
    <s v="MARZO"/>
    <n v="2018"/>
    <s v="JAIRO PAEZ"/>
    <m/>
    <n v="407"/>
    <n v="48.6"/>
    <m/>
    <m/>
    <s v="CIERRE"/>
    <m/>
    <m/>
    <n v="0"/>
    <x v="28"/>
    <s v="CU1701121 - PASTO -MIRAFLOREZ 2"/>
    <m/>
    <s v="Pasto"/>
    <s v="EXP"/>
    <n v="48.6"/>
    <n v="-48.6"/>
    <m/>
    <m/>
    <m/>
    <x v="36"/>
    <s v="SUMINISTRO DE: Stranvise 7/64 pulgadas para mensajero de cable coaxial"/>
    <s v="UN"/>
    <m/>
    <n v="0"/>
    <n v="0"/>
    <n v="0"/>
    <s v="HFC"/>
    <n v="3"/>
    <n v="2018"/>
    <s v="HYP"/>
    <s v="HFC "/>
    <s v="CU1710154"/>
    <s v="P0105"/>
    <n v="213213.06000000003"/>
    <n v="213213.06000000003"/>
    <n v="0"/>
    <n v="213213.06000000003"/>
    <s v="SI"/>
    <m/>
  </r>
  <r>
    <x v="1"/>
    <d v="2018-03-31T00:00:00"/>
    <n v="314111"/>
    <s v="NARIÑO"/>
    <s v="HUAWEI"/>
    <s v="HFC "/>
    <s v="PROYECTO MAYOR"/>
    <s v="Expansión (Rollout) Home"/>
    <n v="3103314111"/>
    <s v="6.5"/>
    <s v="MARZO"/>
    <n v="2018"/>
    <s v="JAIRO PAEZ"/>
    <m/>
    <n v="424"/>
    <n v="8.5"/>
    <m/>
    <m/>
    <s v="CIERRE"/>
    <m/>
    <m/>
    <n v="0"/>
    <x v="28"/>
    <s v="CU1701121 - PASTO -MIRAFLOREZ 2"/>
    <m/>
    <s v="Pasto"/>
    <s v="EXP"/>
    <n v="8.5"/>
    <n v="-8.5"/>
    <m/>
    <m/>
    <m/>
    <x v="21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 "/>
    <s v="CU1710154"/>
    <s v="P0105"/>
    <n v="917680.995"/>
    <n v="917680.995"/>
    <n v="0"/>
    <n v="917680.995"/>
    <s v="SI"/>
    <m/>
  </r>
  <r>
    <x v="1"/>
    <d v="2018-03-31T00:00:00"/>
    <n v="314111"/>
    <s v="NARIÑO"/>
    <s v="HUAWEI"/>
    <s v="HFC "/>
    <s v="PROYECTO MAYOR"/>
    <s v="Expansión (Rollout) Home"/>
    <n v="3103314111"/>
    <s v="6.5"/>
    <s v="MARZO"/>
    <n v="2018"/>
    <s v="JAIRO PAEZ"/>
    <m/>
    <n v="492"/>
    <n v="2"/>
    <m/>
    <m/>
    <s v="CIERRE"/>
    <m/>
    <m/>
    <n v="0"/>
    <x v="28"/>
    <s v="CU1701121 - PASTO -MIRAFLOREZ 2"/>
    <m/>
    <s v="Pasto"/>
    <s v="EXP"/>
    <n v="2"/>
    <n v="-2"/>
    <m/>
    <m/>
    <m/>
    <x v="40"/>
    <s v="PERFORACIÓN LAMINA METALICA EN CAJAS DE PASO EXISTENTES."/>
    <s v="UN"/>
    <m/>
    <n v="0"/>
    <n v="0"/>
    <n v="0"/>
    <s v="HFC"/>
    <n v="3"/>
    <n v="2018"/>
    <s v="HYP"/>
    <s v="HFC "/>
    <s v="CU1710154"/>
    <s v="P0105"/>
    <n v="47619.94"/>
    <n v="47619.94"/>
    <n v="0"/>
    <n v="47619.94"/>
    <s v="SI"/>
    <m/>
  </r>
  <r>
    <x v="1"/>
    <d v="2018-03-31T00:00:00"/>
    <n v="314111"/>
    <s v="NARIÑO"/>
    <s v="HUAWEI"/>
    <s v="HFC "/>
    <s v="PROYECTO MAYOR"/>
    <s v="Expansión (Rollout) Home"/>
    <n v="3103314111"/>
    <s v="6.5"/>
    <s v="MARZO"/>
    <n v="2018"/>
    <s v="JAIRO PAEZ"/>
    <m/>
    <n v="379"/>
    <n v="4"/>
    <m/>
    <m/>
    <s v="CIERRE"/>
    <m/>
    <m/>
    <n v="0"/>
    <x v="28"/>
    <s v="CU1701121 - PASTO -MIRAFLOREZ 2"/>
    <m/>
    <s v="Pasto"/>
    <s v="EXP"/>
    <n v="4"/>
    <n v="-4"/>
    <m/>
    <m/>
    <m/>
    <x v="3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 "/>
    <s v="CU1710154"/>
    <s v="P0105"/>
    <n v="401219.96"/>
    <n v="401219.96"/>
    <n v="0"/>
    <n v="401219.96"/>
    <s v="SI"/>
    <m/>
  </r>
  <r>
    <x v="1"/>
    <d v="2018-03-31T00:00:00"/>
    <n v="314111"/>
    <s v="NARIÑO"/>
    <s v="HUAWEI"/>
    <s v="HFC "/>
    <s v="PROYECTO MAYOR"/>
    <s v="Expansión (Rollout) Home"/>
    <n v="3103314111"/>
    <s v="6.5"/>
    <s v="MARZO"/>
    <n v="2018"/>
    <s v="JAIRO PAEZ"/>
    <m/>
    <n v="406"/>
    <n v="10.6"/>
    <m/>
    <m/>
    <s v="CIERRE"/>
    <m/>
    <m/>
    <n v="0"/>
    <x v="28"/>
    <s v="CU1701121 - PASTO -MIRAFLOREZ 2"/>
    <m/>
    <s v="Pasto"/>
    <s v="EXP"/>
    <n v="10.6"/>
    <n v="-10.6"/>
    <m/>
    <m/>
    <m/>
    <x v="41"/>
    <s v="SUMINISTRO DE: Trompo platina para fijar en poste de red"/>
    <s v="UN"/>
    <m/>
    <n v="0"/>
    <n v="0"/>
    <n v="0"/>
    <s v="HFC"/>
    <n v="3"/>
    <n v="2018"/>
    <s v="HYP"/>
    <s v="HFC "/>
    <s v="CU1710154"/>
    <s v="P0105"/>
    <n v="57072.095999999998"/>
    <n v="57072.095999999998"/>
    <n v="0"/>
    <n v="57072.095999999998"/>
    <s v="SI"/>
    <m/>
  </r>
  <r>
    <x v="1"/>
    <d v="2018-03-31T00:00:00"/>
    <n v="314111"/>
    <s v="NARIÑO"/>
    <s v="HUAWEI"/>
    <s v="HFC "/>
    <s v="PROYECTO MAYOR"/>
    <s v="Expansión (Rollout) Home"/>
    <n v="3103314111"/>
    <s v="6.5"/>
    <s v="MARZO"/>
    <n v="2018"/>
    <s v="JAIRO PAEZ"/>
    <m/>
    <n v="225"/>
    <n v="7.2"/>
    <m/>
    <m/>
    <s v="CIERRE"/>
    <m/>
    <m/>
    <n v="0"/>
    <x v="28"/>
    <s v="CU1701121 - PASTO -MIRAFLOREZ 2"/>
    <m/>
    <s v="Pasto"/>
    <s v="EXP"/>
    <n v="7.2"/>
    <n v="-7.2"/>
    <m/>
    <m/>
    <m/>
    <x v="42"/>
    <s v="Suministro, transporte y colocación de elementos estructurales y herrajes para soporte de conjunto de fijación en suspensión del cable ADSS en poste, torre o torrecilla metálica Span bajo (0-300 metros)"/>
    <s v="Conjunto"/>
    <m/>
    <n v="0"/>
    <n v="0"/>
    <n v="0"/>
    <s v="HFC"/>
    <n v="3"/>
    <n v="2018"/>
    <s v="HYP"/>
    <s v="HFC "/>
    <s v="CU1710154"/>
    <s v="P0105"/>
    <n v="232595.92800000001"/>
    <n v="232595.92800000001"/>
    <n v="0"/>
    <n v="232595.92800000001"/>
    <s v="SI"/>
    <m/>
  </r>
  <r>
    <x v="1"/>
    <d v="2018-03-31T00:00:00"/>
    <n v="314113"/>
    <s v="NARIÑO"/>
    <s v="HUAWEI"/>
    <s v="HFC "/>
    <s v="PROYECTO MAYOR"/>
    <s v="Expansión (Rollout) Home"/>
    <n v="3103314113"/>
    <s v="6.5"/>
    <s v="MARZO"/>
    <n v="2018"/>
    <s v="JAIRO PAEZ"/>
    <m/>
    <n v="389"/>
    <n v="220"/>
    <m/>
    <m/>
    <s v="CIERRE"/>
    <m/>
    <m/>
    <n v="0"/>
    <x v="29"/>
    <s v="CU1701121 - PASTO -LORENZO DE ALADANA 1"/>
    <m/>
    <s v="Pasto"/>
    <s v="EXP"/>
    <n v="220"/>
    <n v="-220"/>
    <m/>
    <m/>
    <m/>
    <x v="5"/>
    <s v="Suministro, transporte y colocación de: Cable mensajero en acero galvanizado de 1/8 de pulgada en postería"/>
    <s v="ML"/>
    <m/>
    <n v="0"/>
    <n v="0"/>
    <n v="0"/>
    <s v="HFC"/>
    <n v="3"/>
    <n v="2018"/>
    <s v="HYP"/>
    <s v="HFC "/>
    <s v="CU1710154"/>
    <s v="P0105"/>
    <n v="386064.8"/>
    <n v="386064.8"/>
    <n v="0"/>
    <n v="386064.8"/>
    <s v="SI"/>
    <m/>
  </r>
  <r>
    <x v="1"/>
    <d v="2018-03-31T00:00:00"/>
    <n v="314113"/>
    <s v="NARIÑO"/>
    <s v="HUAWEI"/>
    <s v="HFC "/>
    <s v="PROYECTO MAYOR"/>
    <s v="Expansión (Rollout) Home"/>
    <n v="3103314113"/>
    <s v="6.5"/>
    <s v="MARZO"/>
    <n v="2018"/>
    <s v="JAIRO PAEZ"/>
    <m/>
    <n v="408"/>
    <n v="7"/>
    <m/>
    <m/>
    <s v="CIERRE"/>
    <m/>
    <m/>
    <n v="0"/>
    <x v="29"/>
    <s v="CU1701121 - PASTO -LORENZO DE ALADANA 1"/>
    <m/>
    <s v="Pasto"/>
    <s v="EXP"/>
    <n v="7"/>
    <n v="-7"/>
    <m/>
    <m/>
    <m/>
    <x v="6"/>
    <s v="SUMINISTRO DE: Stranlink de 7/64 pulgadas para mensajero de cable coaxial"/>
    <s v="UN"/>
    <m/>
    <n v="0"/>
    <n v="0"/>
    <n v="0"/>
    <s v="HFC"/>
    <n v="3"/>
    <n v="2018"/>
    <s v="HYP"/>
    <s v="HFC "/>
    <s v="CU1710154"/>
    <s v="P0105"/>
    <n v="51648.1"/>
    <n v="51648.1"/>
    <n v="0"/>
    <n v="51648.1"/>
    <s v="SI"/>
    <m/>
  </r>
  <r>
    <x v="1"/>
    <d v="2018-03-31T00:00:00"/>
    <n v="314113"/>
    <s v="NARIÑO"/>
    <s v="HUAWEI"/>
    <s v="HFC "/>
    <s v="PROYECTO MAYOR"/>
    <s v="Expansión (Rollout) Home"/>
    <n v="3103314113"/>
    <s v="6.5"/>
    <s v="MARZO"/>
    <n v="2018"/>
    <s v="JAIRO PAEZ"/>
    <m/>
    <n v="492"/>
    <n v="2"/>
    <m/>
    <m/>
    <s v="CIERRE"/>
    <m/>
    <m/>
    <n v="0"/>
    <x v="29"/>
    <s v="CU1701121 - PASTO -LORENZO DE ALADANA 1"/>
    <m/>
    <s v="Pasto"/>
    <s v="EXP"/>
    <n v="2"/>
    <n v="-2"/>
    <m/>
    <m/>
    <m/>
    <x v="40"/>
    <s v="PERFORACIÓN LAMINA METALICA EN CAJAS DE PASO EXISTENTES."/>
    <s v="UN"/>
    <m/>
    <n v="0"/>
    <n v="0"/>
    <n v="0"/>
    <s v="HFC"/>
    <n v="3"/>
    <n v="2018"/>
    <s v="HYP"/>
    <s v="HFC "/>
    <s v="CU1710154"/>
    <s v="P0105"/>
    <n v="47619.94"/>
    <n v="47619.94"/>
    <n v="0"/>
    <n v="47619.94"/>
    <s v="SI"/>
    <m/>
  </r>
  <r>
    <x v="1"/>
    <d v="2018-03-31T00:00:00"/>
    <n v="314113"/>
    <s v="NARIÑO"/>
    <s v="HUAWEI"/>
    <s v="HFC "/>
    <s v="PROYECTO MAYOR"/>
    <s v="Expansión (Rollout) Home"/>
    <n v="3103314113"/>
    <s v="6.5"/>
    <s v="MARZO"/>
    <n v="2018"/>
    <s v="JAIRO PAEZ"/>
    <m/>
    <n v="604"/>
    <n v="1950"/>
    <m/>
    <m/>
    <s v="CIERRE"/>
    <m/>
    <m/>
    <n v="0"/>
    <x v="29"/>
    <s v="CU1701121 - PASTO -LORENZO DE ALADANA 1"/>
    <m/>
    <s v="Pasto"/>
    <s v="EXP"/>
    <n v="1950"/>
    <n v="-1950"/>
    <m/>
    <m/>
    <m/>
    <x v="7"/>
    <s v="Construcción completa de Red HFC AEREA en CABLE SEMIRÍGIDOS liquidadas por metro"/>
    <s v="ML"/>
    <m/>
    <n v="0"/>
    <n v="0"/>
    <n v="0"/>
    <s v="HFC"/>
    <n v="3"/>
    <n v="2018"/>
    <s v="HYP"/>
    <s v="HFC "/>
    <s v="CU1710154"/>
    <s v="P0105"/>
    <n v="4763713.5"/>
    <n v="4763713.5"/>
    <n v="0"/>
    <n v="4763713.5"/>
    <s v="SI"/>
    <m/>
  </r>
  <r>
    <x v="1"/>
    <d v="2018-03-31T00:00:00"/>
    <n v="314113"/>
    <s v="NARIÑO"/>
    <s v="HUAWEI"/>
    <s v="HFC "/>
    <s v="PROYECTO MAYOR"/>
    <s v="Expansión (Rollout) Home"/>
    <n v="3103314113"/>
    <s v="6.5"/>
    <s v="MARZO"/>
    <n v="2018"/>
    <s v="JAIRO PAEZ"/>
    <m/>
    <n v="424"/>
    <n v="18.2"/>
    <m/>
    <m/>
    <s v="CIERRE"/>
    <m/>
    <m/>
    <n v="0"/>
    <x v="29"/>
    <s v="CU1701121 - PASTO -LORENZO DE ALADANA 1"/>
    <m/>
    <s v="Pasto"/>
    <s v="EXP"/>
    <n v="18.2"/>
    <n v="-18.2"/>
    <m/>
    <m/>
    <m/>
    <x v="21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 "/>
    <s v="CU1710154"/>
    <s v="P0105"/>
    <n v="1964916.9539999999"/>
    <n v="1964916.9539999999"/>
    <n v="0"/>
    <n v="1964916.9539999999"/>
    <s v="SI"/>
    <m/>
  </r>
  <r>
    <x v="1"/>
    <d v="2018-03-31T00:00:00"/>
    <n v="314113"/>
    <s v="NARIÑO"/>
    <s v="HUAWEI"/>
    <s v="HFC "/>
    <s v="PROYECTO MAYOR"/>
    <s v="Expansión (Rollout) Home"/>
    <n v="3103314113"/>
    <s v="6.5"/>
    <s v="MARZO"/>
    <n v="2018"/>
    <s v="JAIRO PAEZ"/>
    <m/>
    <n v="379"/>
    <n v="5"/>
    <m/>
    <m/>
    <s v="CIERRE"/>
    <m/>
    <m/>
    <n v="0"/>
    <x v="29"/>
    <s v="CU1701121 - PASTO -LORENZO DE ALADANA 1"/>
    <m/>
    <s v="Pasto"/>
    <s v="EXP"/>
    <n v="5"/>
    <n v="-5"/>
    <m/>
    <m/>
    <m/>
    <x v="3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 "/>
    <s v="CU1710154"/>
    <s v="P0105"/>
    <n v="501524.95"/>
    <n v="501524.95"/>
    <n v="0"/>
    <n v="501524.95"/>
    <s v="SI"/>
    <m/>
  </r>
  <r>
    <x v="1"/>
    <d v="2018-03-31T00:00:00"/>
    <n v="314113"/>
    <s v="NARIÑO"/>
    <s v="HUAWEI"/>
    <s v="HFC "/>
    <s v="PROYECTO MAYOR"/>
    <s v="Expansión (Rollout) Home"/>
    <n v="3103314113"/>
    <s v="6.5"/>
    <s v="MARZO"/>
    <n v="2018"/>
    <s v="JAIRO PAEZ"/>
    <m/>
    <n v="407"/>
    <n v="55"/>
    <m/>
    <m/>
    <s v="CIERRE"/>
    <m/>
    <m/>
    <n v="0"/>
    <x v="29"/>
    <s v="CU1701121 - PASTO -LORENZO DE ALADANA 1"/>
    <m/>
    <s v="Pasto"/>
    <s v="EXP"/>
    <n v="55"/>
    <n v="-55"/>
    <m/>
    <m/>
    <m/>
    <x v="36"/>
    <s v="SUMINISTRO DE: Stranvise 7/64 pulgadas para mensajero de cable coaxial"/>
    <s v="UN"/>
    <m/>
    <n v="0"/>
    <n v="0"/>
    <n v="0"/>
    <s v="HFC"/>
    <n v="3"/>
    <n v="2018"/>
    <s v="HYP"/>
    <s v="HFC "/>
    <s v="CU1710154"/>
    <s v="P0105"/>
    <n v="241290.50000000003"/>
    <n v="241290.50000000003"/>
    <n v="0"/>
    <n v="241290.50000000003"/>
    <s v="SI"/>
    <m/>
  </r>
  <r>
    <x v="1"/>
    <d v="2018-03-31T00:00:00"/>
    <n v="314113"/>
    <s v="NARIÑO"/>
    <s v="HUAWEI"/>
    <s v="HFC "/>
    <s v="PROYECTO MAYOR"/>
    <s v="Expansión (Rollout) Home"/>
    <n v="3103314113"/>
    <s v="6.5"/>
    <s v="MARZO"/>
    <n v="2018"/>
    <s v="JAIRO PAEZ"/>
    <m/>
    <n v="418"/>
    <n v="1.1000000000000001"/>
    <m/>
    <m/>
    <s v="CIERRE"/>
    <m/>
    <m/>
    <n v="0"/>
    <x v="29"/>
    <s v="CU1701121 - PASTO -LORENZO DE ALADANA 1"/>
    <m/>
    <s v="Pasto"/>
    <s v="EXP"/>
    <n v="1.1000000000000001"/>
    <n v="-1.1000000000000001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 "/>
    <s v="CU1710154"/>
    <s v="P0105"/>
    <n v="112178.06600000001"/>
    <n v="112178.06600000001"/>
    <n v="0"/>
    <n v="112178.06600000001"/>
    <s v="SI"/>
    <m/>
  </r>
  <r>
    <x v="1"/>
    <d v="2018-03-31T00:00:00"/>
    <n v="314113"/>
    <s v="NARIÑO"/>
    <s v="HUAWEI"/>
    <s v="HFC "/>
    <s v="PROYECTO MAYOR"/>
    <s v="Expansión (Rollout) Home"/>
    <n v="3103314113"/>
    <s v="6.5"/>
    <s v="MARZO"/>
    <n v="2018"/>
    <s v="JAIRO PAEZ"/>
    <m/>
    <n v="406"/>
    <n v="34"/>
    <m/>
    <m/>
    <s v="CIERRE"/>
    <m/>
    <m/>
    <n v="0"/>
    <x v="29"/>
    <s v="CU1701121 - PASTO -LORENZO DE ALADANA 1"/>
    <m/>
    <s v="Pasto"/>
    <s v="EXP"/>
    <n v="34"/>
    <n v="-34"/>
    <m/>
    <m/>
    <m/>
    <x v="41"/>
    <s v="SUMINISTRO DE: Trompo platina para fijar en poste de red"/>
    <s v="UN"/>
    <m/>
    <n v="0"/>
    <n v="0"/>
    <n v="0"/>
    <s v="HFC"/>
    <n v="3"/>
    <n v="2018"/>
    <s v="HYP"/>
    <s v="HFC "/>
    <s v="CU1710154"/>
    <s v="P0105"/>
    <n v="183061.44"/>
    <n v="183061.44"/>
    <n v="0"/>
    <n v="183061.44"/>
    <s v="SI"/>
    <m/>
  </r>
  <r>
    <x v="1"/>
    <d v="2018-03-31T00:00:00"/>
    <n v="314114"/>
    <s v="NARIÑO"/>
    <s v="HUAWEI"/>
    <s v="HFC "/>
    <s v="PROYECTO MAYOR"/>
    <s v="Expansión (Rollout) Home"/>
    <n v="3103314114"/>
    <s v="6.5"/>
    <s v="MARZO"/>
    <n v="2018"/>
    <s v="JAIRO PAEZ"/>
    <m/>
    <n v="389"/>
    <n v="190"/>
    <m/>
    <m/>
    <s v="CIERRE"/>
    <m/>
    <m/>
    <n v="0"/>
    <x v="30"/>
    <s v="CU1701121 - PASTO -LORENZO DE ALADANA 2"/>
    <m/>
    <s v="Pasto"/>
    <s v="EXP"/>
    <n v="190"/>
    <n v="-190"/>
    <m/>
    <m/>
    <m/>
    <x v="5"/>
    <s v="Suministro, transporte y colocación de: Cable mensajero en acero galvanizado de 1/8 de pulgada en postería"/>
    <s v="ML"/>
    <m/>
    <n v="0"/>
    <n v="0"/>
    <n v="0"/>
    <s v="HFC"/>
    <n v="3"/>
    <n v="2018"/>
    <s v="HYP"/>
    <s v="HFC "/>
    <s v="CU1710154"/>
    <s v="P0105"/>
    <n v="333419.59999999998"/>
    <n v="333419.59999999998"/>
    <n v="0"/>
    <n v="333419.59999999998"/>
    <s v="SI"/>
    <m/>
  </r>
  <r>
    <x v="1"/>
    <d v="2018-03-31T00:00:00"/>
    <n v="314114"/>
    <s v="NARIÑO"/>
    <s v="HUAWEI"/>
    <s v="HFC "/>
    <s v="PROYECTO MAYOR"/>
    <s v="Expansión (Rollout) Home"/>
    <n v="3103314114"/>
    <s v="6.5"/>
    <s v="MARZO"/>
    <n v="2018"/>
    <s v="JAIRO PAEZ"/>
    <m/>
    <n v="408"/>
    <n v="11"/>
    <m/>
    <m/>
    <s v="CIERRE"/>
    <m/>
    <m/>
    <n v="0"/>
    <x v="30"/>
    <s v="CU1701121 - PASTO -LORENZO DE ALADANA 2"/>
    <m/>
    <s v="Pasto"/>
    <s v="EXP"/>
    <n v="11"/>
    <n v="-11"/>
    <m/>
    <m/>
    <m/>
    <x v="6"/>
    <s v="SUMINISTRO DE: Stranlink de 7/64 pulgadas para mensajero de cable coaxial"/>
    <s v="UN"/>
    <m/>
    <n v="0"/>
    <n v="0"/>
    <n v="0"/>
    <s v="HFC"/>
    <n v="3"/>
    <n v="2018"/>
    <s v="HYP"/>
    <s v="HFC "/>
    <s v="CU1710154"/>
    <s v="P0105"/>
    <n v="81161.3"/>
    <n v="81161.3"/>
    <n v="0"/>
    <n v="81161.3"/>
    <s v="SI"/>
    <m/>
  </r>
  <r>
    <x v="1"/>
    <d v="2018-03-31T00:00:00"/>
    <n v="314114"/>
    <s v="NARIÑO"/>
    <s v="HUAWEI"/>
    <s v="HFC "/>
    <s v="PROYECTO MAYOR"/>
    <s v="Expansión (Rollout) Home"/>
    <n v="3103314114"/>
    <s v="6.5"/>
    <s v="MARZO"/>
    <n v="2018"/>
    <s v="JAIRO PAEZ"/>
    <m/>
    <n v="604"/>
    <n v="2232"/>
    <m/>
    <m/>
    <s v="CIERRE"/>
    <m/>
    <m/>
    <n v="0"/>
    <x v="30"/>
    <s v="CU1701121 - PASTO -LORENZO DE ALADANA 2"/>
    <m/>
    <s v="Pasto"/>
    <s v="EXP"/>
    <n v="2232"/>
    <n v="-2232"/>
    <m/>
    <m/>
    <m/>
    <x v="7"/>
    <s v="Construcción completa de Red HFC AEREA en CABLE SEMIRÍGIDOS liquidadas por metro"/>
    <s v="ML"/>
    <m/>
    <n v="0"/>
    <n v="0"/>
    <n v="0"/>
    <s v="HFC"/>
    <n v="3"/>
    <n v="2018"/>
    <s v="HYP"/>
    <s v="HFC "/>
    <s v="CU1710154"/>
    <s v="P0105"/>
    <n v="5452619.7599999998"/>
    <n v="5452619.7599999998"/>
    <n v="0"/>
    <n v="5452619.7599999998"/>
    <s v="SI"/>
    <m/>
  </r>
  <r>
    <x v="1"/>
    <d v="2018-03-31T00:00:00"/>
    <n v="314114"/>
    <s v="NARIÑO"/>
    <s v="HUAWEI"/>
    <s v="HFC "/>
    <s v="PROYECTO MAYOR"/>
    <s v="Expansión (Rollout) Home"/>
    <n v="3103314114"/>
    <s v="6.5"/>
    <s v="MARZO"/>
    <n v="2018"/>
    <s v="JAIRO PAEZ"/>
    <m/>
    <n v="418"/>
    <n v="1.5"/>
    <m/>
    <m/>
    <s v="CIERRE"/>
    <m/>
    <m/>
    <n v="0"/>
    <x v="30"/>
    <s v="CU1701121 - PASTO -LORENZO DE ALADANA 2"/>
    <m/>
    <s v="Pasto"/>
    <s v="EXP"/>
    <n v="1.5"/>
    <n v="-1.5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 "/>
    <s v="CU1710154"/>
    <s v="P0105"/>
    <n v="152970.09"/>
    <n v="152970.09"/>
    <n v="0"/>
    <n v="152970.09"/>
    <s v="SI"/>
    <m/>
  </r>
  <r>
    <x v="1"/>
    <d v="2018-03-31T00:00:00"/>
    <n v="314114"/>
    <s v="NARIÑO"/>
    <s v="HUAWEI"/>
    <s v="HFC "/>
    <s v="PROYECTO MAYOR"/>
    <s v="Expansión (Rollout) Home"/>
    <n v="3103314114"/>
    <s v="6.5"/>
    <s v="MARZO"/>
    <n v="2018"/>
    <s v="JAIRO PAEZ"/>
    <m/>
    <n v="424"/>
    <n v="10.3"/>
    <m/>
    <m/>
    <s v="CIERRE"/>
    <m/>
    <m/>
    <n v="0"/>
    <x v="30"/>
    <s v="CU1701121 - PASTO -LORENZO DE ALADANA 2"/>
    <m/>
    <s v="Pasto"/>
    <s v="EXP"/>
    <n v="10.3"/>
    <n v="-10.3"/>
    <m/>
    <m/>
    <m/>
    <x v="21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 "/>
    <s v="CU1710154"/>
    <s v="P0105"/>
    <n v="1112013.4410000001"/>
    <n v="1112013.4410000001"/>
    <n v="0"/>
    <n v="1112013.4410000001"/>
    <s v="SI"/>
    <m/>
  </r>
  <r>
    <x v="1"/>
    <d v="2018-03-31T00:00:00"/>
    <n v="314114"/>
    <s v="NARIÑO"/>
    <s v="HUAWEI"/>
    <s v="HFC "/>
    <s v="PROYECTO MAYOR"/>
    <s v="Expansión (Rollout) Home"/>
    <n v="3103314114"/>
    <s v="6.5"/>
    <s v="MARZO"/>
    <n v="2018"/>
    <s v="JAIRO PAEZ"/>
    <m/>
    <n v="492"/>
    <n v="2"/>
    <m/>
    <m/>
    <s v="CIERRE"/>
    <m/>
    <m/>
    <n v="0"/>
    <x v="30"/>
    <s v="CU1701121 - PASTO -LORENZO DE ALADANA 2"/>
    <m/>
    <s v="Pasto"/>
    <s v="EXP"/>
    <n v="2"/>
    <n v="-2"/>
    <m/>
    <m/>
    <m/>
    <x v="40"/>
    <s v="PERFORACIÓN LAMINA METALICA EN CAJAS DE PASO EXISTENTES."/>
    <s v="UN"/>
    <m/>
    <n v="0"/>
    <n v="0"/>
    <n v="0"/>
    <s v="HFC"/>
    <n v="3"/>
    <n v="2018"/>
    <s v="HYP"/>
    <s v="HFC "/>
    <s v="CU1710154"/>
    <s v="P0105"/>
    <n v="47619.94"/>
    <n v="47619.94"/>
    <n v="0"/>
    <n v="47619.94"/>
    <s v="SI"/>
    <m/>
  </r>
  <r>
    <x v="1"/>
    <d v="2018-03-31T00:00:00"/>
    <n v="314114"/>
    <s v="NARIÑO"/>
    <s v="HUAWEI"/>
    <s v="HFC "/>
    <s v="PROYECTO MAYOR"/>
    <s v="Expansión (Rollout) Home"/>
    <n v="3103314114"/>
    <s v="6.5"/>
    <s v="MARZO"/>
    <n v="2018"/>
    <s v="JAIRO PAEZ"/>
    <m/>
    <n v="379"/>
    <n v="6"/>
    <m/>
    <m/>
    <s v="CIERRE"/>
    <m/>
    <m/>
    <n v="0"/>
    <x v="30"/>
    <s v="CU1701121 - PASTO -LORENZO DE ALADANA 2"/>
    <m/>
    <s v="Pasto"/>
    <s v="EXP"/>
    <n v="6"/>
    <n v="-6"/>
    <m/>
    <m/>
    <m/>
    <x v="3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 "/>
    <s v="CU1710154"/>
    <s v="P0105"/>
    <n v="601829.94000000006"/>
    <n v="601829.94000000006"/>
    <n v="0"/>
    <n v="601829.94000000006"/>
    <s v="SI"/>
    <m/>
  </r>
  <r>
    <x v="1"/>
    <d v="2018-03-31T00:00:00"/>
    <n v="314114"/>
    <s v="NARIÑO"/>
    <s v="HUAWEI"/>
    <s v="HFC "/>
    <s v="PROYECTO MAYOR"/>
    <s v="Expansión (Rollout) Home"/>
    <n v="3103314114"/>
    <s v="6.5"/>
    <s v="MARZO"/>
    <n v="2018"/>
    <s v="JAIRO PAEZ"/>
    <m/>
    <n v="407"/>
    <n v="38.700000000000003"/>
    <m/>
    <m/>
    <s v="CIERRE"/>
    <m/>
    <m/>
    <n v="0"/>
    <x v="30"/>
    <s v="CU1701121 - PASTO -LORENZO DE ALADANA 2"/>
    <m/>
    <s v="Pasto"/>
    <s v="EXP"/>
    <n v="38.700000000000003"/>
    <n v="-38.700000000000003"/>
    <m/>
    <m/>
    <m/>
    <x v="36"/>
    <s v="SUMINISTRO DE: Stranvise 7/64 pulgadas para mensajero de cable coaxial"/>
    <s v="UN"/>
    <m/>
    <n v="0"/>
    <n v="0"/>
    <n v="0"/>
    <s v="HFC"/>
    <n v="3"/>
    <n v="2018"/>
    <s v="HYP"/>
    <s v="HFC "/>
    <s v="CU1710154"/>
    <s v="P0105"/>
    <n v="169780.77000000002"/>
    <n v="169780.77000000002"/>
    <n v="0"/>
    <n v="169780.77000000002"/>
    <s v="SI"/>
    <m/>
  </r>
  <r>
    <x v="3"/>
    <d v="2018-03-31T00:00:00"/>
    <n v="316357"/>
    <s v="NARIÑO"/>
    <s v="HUAWEI"/>
    <s v="FIBRA"/>
    <s v="FO NODO"/>
    <s v="UK de FO"/>
    <n v="3103316357"/>
    <s v="6.5"/>
    <s v="MARZO"/>
    <n v="2018"/>
    <s v="JAIRO PAEZ"/>
    <m/>
    <n v="204"/>
    <n v="1"/>
    <m/>
    <m/>
    <s v="CIERRE"/>
    <m/>
    <m/>
    <n v="0"/>
    <x v="31"/>
    <s v="(CU1701121) FIBRA ÓPTICA UK PARA NODO HFC FÁTIMA 3 (PASTO)"/>
    <m/>
    <s v="Pasto"/>
    <s v="EXP"/>
    <n v="1"/>
    <n v="-1"/>
    <m/>
    <m/>
    <m/>
    <x v="26"/>
    <s v="Fusión hilo fibra optica individual"/>
    <s v="UN"/>
    <m/>
    <n v="0"/>
    <n v="0"/>
    <n v="0"/>
    <s v="HFC"/>
    <n v="3"/>
    <n v="2018"/>
    <s v="HYP"/>
    <s v="FIBRA"/>
    <s v="CU1710154"/>
    <s v="P0103"/>
    <n v="69755.199999999997"/>
    <n v="69755.199999999997"/>
    <n v="0"/>
    <n v="69755.199999999997"/>
    <s v="SI"/>
    <m/>
  </r>
  <r>
    <x v="3"/>
    <d v="2018-03-31T00:00:00"/>
    <n v="316357"/>
    <s v="NARIÑO"/>
    <s v="HUAWEI"/>
    <s v="FIBRA"/>
    <s v="FO NODO"/>
    <s v="UK de FO"/>
    <n v="3103316357"/>
    <s v="6.5"/>
    <s v="MARZO"/>
    <n v="2018"/>
    <s v="JAIRO PAEZ"/>
    <m/>
    <n v="205"/>
    <n v="2"/>
    <m/>
    <m/>
    <s v="CIERRE"/>
    <m/>
    <m/>
    <n v="0"/>
    <x v="31"/>
    <s v="(CU1701121) FIBRA ÓPTICA UK PARA NODO HFC FÁTIMA 3 (PASTO)"/>
    <m/>
    <s v="Pasto"/>
    <s v="EXP"/>
    <n v="2"/>
    <n v="-2"/>
    <m/>
    <m/>
    <m/>
    <x v="27"/>
    <s v="Fusión hilo fibra optica adicional"/>
    <s v="UN"/>
    <m/>
    <n v="0"/>
    <n v="0"/>
    <n v="0"/>
    <s v="HFC"/>
    <n v="3"/>
    <n v="2018"/>
    <s v="HYP"/>
    <s v="FIBRA"/>
    <s v="CU1710154"/>
    <s v="P0103"/>
    <n v="40979.120000000003"/>
    <n v="40979.120000000003"/>
    <n v="0"/>
    <n v="40979.120000000003"/>
    <s v="SI"/>
    <m/>
  </r>
  <r>
    <x v="3"/>
    <d v="2018-03-31T00:00:00"/>
    <n v="316857"/>
    <s v="NARIÑO"/>
    <s v="HUAWEI"/>
    <s v="FIBRA"/>
    <s v="FO NODO"/>
    <s v="UK de FO"/>
    <n v="3103316857"/>
    <s v="6.5"/>
    <s v="MARZO"/>
    <n v="2018"/>
    <s v="JAIRO PAEZ"/>
    <m/>
    <n v="610"/>
    <n v="180"/>
    <m/>
    <m/>
    <s v="CIERRE"/>
    <m/>
    <m/>
    <n v="0"/>
    <x v="32"/>
    <s v="(CU1701121) FIBRA ÓPTICA UK PARA NODO HFC LORENZO DE ALDANA 2 (PASTO)"/>
    <m/>
    <s v="Pasto"/>
    <s v="EXP"/>
    <n v="180"/>
    <n v="-180"/>
    <m/>
    <m/>
    <m/>
    <x v="35"/>
    <s v="Construcción de FO aérera en posteria"/>
    <s v="Metros"/>
    <m/>
    <n v="0"/>
    <n v="0"/>
    <n v="0"/>
    <s v="HFC"/>
    <n v="3"/>
    <n v="2018"/>
    <s v="HYP"/>
    <s v="FIBRA"/>
    <s v="CU1710154"/>
    <s v="P0103"/>
    <n v="293220"/>
    <n v="293220"/>
    <n v="0"/>
    <n v="293220"/>
    <s v="SI"/>
    <m/>
  </r>
  <r>
    <x v="3"/>
    <d v="2018-03-31T00:00:00"/>
    <n v="316857"/>
    <s v="NARIÑO"/>
    <s v="HUAWEI"/>
    <s v="FIBRA"/>
    <s v="FO NODO"/>
    <s v="UK de FO"/>
    <n v="3103316857"/>
    <s v="6.5"/>
    <s v="MARZO"/>
    <n v="2018"/>
    <s v="JAIRO PAEZ"/>
    <m/>
    <n v="204"/>
    <n v="4"/>
    <m/>
    <m/>
    <s v="CIERRE"/>
    <m/>
    <m/>
    <n v="0"/>
    <x v="32"/>
    <s v="(CU1701121) FIBRA ÓPTICA UK PARA NODO HFC LORENZO DE ALDANA 2 (PASTO)"/>
    <m/>
    <s v="Pasto"/>
    <s v="EXP"/>
    <n v="4"/>
    <n v="-4"/>
    <m/>
    <m/>
    <m/>
    <x v="26"/>
    <s v="Fusión hilo fibra optica individual"/>
    <s v="UN"/>
    <m/>
    <n v="0"/>
    <n v="0"/>
    <n v="0"/>
    <s v="HFC"/>
    <n v="3"/>
    <n v="2018"/>
    <s v="HYP"/>
    <s v="FIBRA"/>
    <s v="CU1710154"/>
    <s v="P0103"/>
    <n v="279020.79999999999"/>
    <n v="279020.79999999999"/>
    <n v="0"/>
    <n v="279020.79999999999"/>
    <s v="SI"/>
    <m/>
  </r>
  <r>
    <x v="3"/>
    <d v="2018-03-31T00:00:00"/>
    <n v="316857"/>
    <s v="NARIÑO"/>
    <s v="HUAWEI"/>
    <s v="FIBRA"/>
    <s v="FO NODO"/>
    <s v="UK de FO"/>
    <n v="3103316857"/>
    <s v="6.5"/>
    <s v="MARZO"/>
    <n v="2018"/>
    <s v="JAIRO PAEZ"/>
    <m/>
    <n v="205"/>
    <n v="4"/>
    <m/>
    <m/>
    <s v="CIERRE"/>
    <m/>
    <m/>
    <n v="0"/>
    <x v="32"/>
    <s v="(CU1701121) FIBRA ÓPTICA UK PARA NODO HFC LORENZO DE ALDANA 2 (PASTO)"/>
    <m/>
    <s v="Pasto"/>
    <s v="EXP"/>
    <n v="4"/>
    <n v="-4"/>
    <m/>
    <m/>
    <m/>
    <x v="27"/>
    <s v="Fusión hilo fibra optica adicional"/>
    <s v="UN"/>
    <m/>
    <n v="0"/>
    <n v="0"/>
    <n v="0"/>
    <s v="HFC"/>
    <n v="3"/>
    <n v="2018"/>
    <s v="HYP"/>
    <s v="FIBRA"/>
    <s v="CU1710154"/>
    <s v="P0103"/>
    <n v="81958.240000000005"/>
    <n v="81958.240000000005"/>
    <n v="0"/>
    <n v="81958.240000000005"/>
    <s v="SI"/>
    <m/>
  </r>
  <r>
    <x v="3"/>
    <d v="2018-03-31T00:00:00"/>
    <n v="316858"/>
    <s v="NARIÑO"/>
    <s v="HUAWEI"/>
    <s v="FIBRA"/>
    <s v="FO NODO"/>
    <s v="UK de FO"/>
    <n v="3103316858"/>
    <s v="6.5"/>
    <s v="MARZO"/>
    <n v="2018"/>
    <s v="JAIRO PAEZ"/>
    <m/>
    <n v="610"/>
    <n v="240"/>
    <m/>
    <m/>
    <s v="CIERRE"/>
    <m/>
    <m/>
    <n v="0"/>
    <x v="33"/>
    <s v="(CU1701121) FIBRA ÓPTICA UK PARA NODO HFC LORENZO DE ALDANA 1 (PASTO)"/>
    <m/>
    <s v="Pasto"/>
    <s v="EXP"/>
    <n v="240"/>
    <n v="-240"/>
    <m/>
    <m/>
    <m/>
    <x v="35"/>
    <s v="Construcción de FO aérera en posteria"/>
    <s v="Metros"/>
    <m/>
    <n v="0"/>
    <n v="0"/>
    <n v="0"/>
    <s v="HFC"/>
    <n v="3"/>
    <n v="2018"/>
    <s v="HYP"/>
    <s v="FIBRA"/>
    <s v="CU1710154"/>
    <s v="P0103"/>
    <n v="390960"/>
    <n v="390960"/>
    <n v="0"/>
    <n v="390960"/>
    <s v="SI"/>
    <m/>
  </r>
  <r>
    <x v="3"/>
    <d v="2018-03-31T00:00:00"/>
    <n v="316858"/>
    <s v="NARIÑO"/>
    <s v="HUAWEI"/>
    <s v="FIBRA"/>
    <s v="FO NODO"/>
    <s v="UK de FO"/>
    <n v="3103316858"/>
    <s v="6.5"/>
    <s v="MARZO"/>
    <n v="2018"/>
    <s v="JAIRO PAEZ"/>
    <m/>
    <n v="204"/>
    <n v="2"/>
    <m/>
    <m/>
    <s v="CIERRE"/>
    <m/>
    <m/>
    <n v="0"/>
    <x v="33"/>
    <s v="(CU1701121) FIBRA ÓPTICA UK PARA NODO HFC LORENZO DE ALDANA 1 (PASTO)"/>
    <m/>
    <s v="Pasto"/>
    <s v="EXP"/>
    <n v="2"/>
    <n v="-2"/>
    <m/>
    <m/>
    <m/>
    <x v="26"/>
    <s v="Fusión hilo fibra optica individual"/>
    <s v="UN"/>
    <m/>
    <n v="0"/>
    <n v="0"/>
    <n v="0"/>
    <s v="HFC"/>
    <n v="3"/>
    <n v="2018"/>
    <s v="HYP"/>
    <s v="FIBRA"/>
    <s v="CU1710154"/>
    <s v="P0103"/>
    <n v="139510.39999999999"/>
    <n v="139510.39999999999"/>
    <n v="0"/>
    <n v="139510.39999999999"/>
    <s v="SI"/>
    <m/>
  </r>
  <r>
    <x v="3"/>
    <d v="2018-03-31T00:00:00"/>
    <n v="316858"/>
    <s v="NARIÑO"/>
    <s v="HUAWEI"/>
    <s v="FIBRA"/>
    <s v="FO NODO"/>
    <s v="UK de FO"/>
    <n v="3103316858"/>
    <s v="6.5"/>
    <s v="MARZO"/>
    <n v="2018"/>
    <s v="JAIRO PAEZ"/>
    <m/>
    <n v="205"/>
    <n v="2"/>
    <m/>
    <m/>
    <s v="CIERRE"/>
    <m/>
    <m/>
    <n v="0"/>
    <x v="33"/>
    <s v="(CU1701121) FIBRA ÓPTICA UK PARA NODO HFC LORENZO DE ALDANA 1 (PASTO)"/>
    <m/>
    <s v="Pasto"/>
    <s v="EXP"/>
    <n v="2"/>
    <n v="-2"/>
    <m/>
    <m/>
    <m/>
    <x v="27"/>
    <s v="Fusión hilo fibra optica adicional"/>
    <s v="UN"/>
    <m/>
    <n v="0"/>
    <n v="0"/>
    <n v="0"/>
    <s v="HFC"/>
    <n v="3"/>
    <n v="2018"/>
    <s v="HYP"/>
    <s v="FIBRA"/>
    <s v="CU1710154"/>
    <s v="P0103"/>
    <n v="40979.120000000003"/>
    <n v="40979.120000000003"/>
    <n v="0"/>
    <n v="40979.120000000003"/>
    <s v="SI"/>
    <m/>
  </r>
  <r>
    <x v="3"/>
    <d v="2018-03-31T00:00:00"/>
    <n v="316858"/>
    <s v="NARIÑO"/>
    <s v="HUAWEI"/>
    <s v="FIBRA"/>
    <s v="FO NODO"/>
    <s v="UK de FO"/>
    <n v="3103316858"/>
    <s v="6.5"/>
    <s v="MARZO"/>
    <n v="2018"/>
    <s v="JAIRO PAEZ"/>
    <m/>
    <n v="226"/>
    <n v="2.4"/>
    <m/>
    <m/>
    <s v="CIERRE"/>
    <m/>
    <m/>
    <n v="0"/>
    <x v="33"/>
    <s v="(CU1701121) FIBRA ÓPTICA UK PARA NODO HFC LORENZO DE ALDANA 1 (PASTO)"/>
    <m/>
    <s v="Pasto"/>
    <s v="EXP"/>
    <n v="2.4"/>
    <n v="-2.4"/>
    <m/>
    <m/>
    <m/>
    <x v="43"/>
    <s v="Suministro, transporte y colocación de elementos estructurales y herrajes para soporte de conjunto de fijación en retención del cable ADSS en poste, torre o torrecilla metálica Span bajo (0-300 metros)"/>
    <s v="Conjunto"/>
    <m/>
    <n v="0"/>
    <n v="0"/>
    <n v="0"/>
    <s v="HFC"/>
    <n v="3"/>
    <n v="2018"/>
    <s v="HYP"/>
    <s v="FIBRA"/>
    <s v="CU1710154"/>
    <s v="P0103"/>
    <n v="140897.592"/>
    <n v="140897.592"/>
    <n v="0"/>
    <n v="140897.592"/>
    <s v="SI"/>
    <m/>
  </r>
  <r>
    <x v="3"/>
    <d v="2018-03-28T00:00:00"/>
    <n v="317699"/>
    <s v="VALLE DEL CAUCA"/>
    <s v="HUAWEI"/>
    <s v="FIBRA "/>
    <s v="FO NODO"/>
    <s v="UK de FO"/>
    <n v="2803317699"/>
    <s v="6.5"/>
    <s v="MARZO"/>
    <n v="2018"/>
    <s v="JULIAN HERNANDEZ"/>
    <m/>
    <n v="204"/>
    <n v="2"/>
    <m/>
    <m/>
    <s v="PARCIAL"/>
    <m/>
    <m/>
    <n v="0"/>
    <x v="34"/>
    <s v="(CU1701121) FIBRA ÓPTICA UK PARA NODO HFC BUENOS AIRES (TULUÁ)"/>
    <m/>
    <s v="Tulua"/>
    <s v="EXP"/>
    <n v="2"/>
    <n v="-2"/>
    <m/>
    <m/>
    <m/>
    <x v="26"/>
    <s v="Fusión hilo fibra optica individual"/>
    <s v="UN"/>
    <m/>
    <n v="0"/>
    <n v="0"/>
    <n v="0"/>
    <s v="HFC"/>
    <n v="3"/>
    <n v="2018"/>
    <s v="HYP"/>
    <s v="FIBRA "/>
    <s v="CU1710154"/>
    <s v="P0103"/>
    <n v="139510.39999999999"/>
    <n v="139510.39999999999"/>
    <n v="0"/>
    <n v="139510.39999999999"/>
    <s v="SI"/>
    <m/>
  </r>
  <r>
    <x v="3"/>
    <d v="2018-03-28T00:00:00"/>
    <n v="317699"/>
    <s v="VALLE DEL CAUCA"/>
    <s v="HUAWEI"/>
    <s v="FIBRA "/>
    <s v="FO NODO"/>
    <s v="UK de FO"/>
    <n v="2803317699"/>
    <s v="6.5"/>
    <s v="MARZO"/>
    <n v="2018"/>
    <s v="JULIAN HERNANDEZ"/>
    <m/>
    <n v="205"/>
    <n v="4"/>
    <m/>
    <m/>
    <s v="PARCIAL"/>
    <m/>
    <m/>
    <n v="0"/>
    <x v="34"/>
    <s v="(CU1701121) FIBRA ÓPTICA UK PARA NODO HFC BUENOS AIRES (TULUÁ)"/>
    <m/>
    <s v="Tulua"/>
    <s v="EXP"/>
    <n v="4"/>
    <n v="-4"/>
    <m/>
    <m/>
    <m/>
    <x v="27"/>
    <s v="Fusión hilo fibra optica adicional"/>
    <s v="UN"/>
    <m/>
    <n v="0"/>
    <n v="0"/>
    <n v="0"/>
    <s v="HFC"/>
    <n v="3"/>
    <n v="2018"/>
    <s v="HYP"/>
    <s v="FIBRA "/>
    <s v="CU1710154"/>
    <s v="P0103"/>
    <n v="81958.240000000005"/>
    <n v="81958.240000000005"/>
    <n v="0"/>
    <n v="81958.240000000005"/>
    <s v="SI"/>
    <m/>
  </r>
  <r>
    <x v="3"/>
    <d v="2018-03-28T00:00:00"/>
    <n v="317721"/>
    <s v="VALLE DEL CAUCA"/>
    <s v="HUAWEI"/>
    <s v="FIBRA "/>
    <s v="FO NODO"/>
    <s v="UK de FO"/>
    <n v="2803317721"/>
    <s v="6.5"/>
    <s v="MARZO"/>
    <n v="2018"/>
    <s v="JULIAN HERNANDEZ"/>
    <m/>
    <n v="204"/>
    <n v="2"/>
    <m/>
    <m/>
    <s v="PARCIAL"/>
    <m/>
    <m/>
    <n v="0"/>
    <x v="35"/>
    <s v="(CU1701121) FIBRA ÓPTICA UK PARA NODO HFC LAS CEIBAS 1 (TULUÁ)"/>
    <m/>
    <s v="Tulua"/>
    <s v="EXP"/>
    <n v="2"/>
    <n v="-2"/>
    <m/>
    <m/>
    <m/>
    <x v="26"/>
    <s v="Fusión hilo fibra optica individual"/>
    <s v="UN"/>
    <m/>
    <n v="0"/>
    <n v="0"/>
    <n v="0"/>
    <s v="HFC"/>
    <n v="3"/>
    <n v="2018"/>
    <s v="HYP"/>
    <s v="FIBRA "/>
    <s v="CU1710154"/>
    <s v="P0103"/>
    <n v="139510.39999999999"/>
    <n v="139510.39999999999"/>
    <n v="0"/>
    <n v="139510.39999999999"/>
    <s v="SI"/>
    <m/>
  </r>
  <r>
    <x v="3"/>
    <d v="2018-03-28T00:00:00"/>
    <n v="317721"/>
    <s v="VALLE DEL CAUCA"/>
    <s v="HUAWEI"/>
    <s v="FIBRA "/>
    <s v="FO NODO"/>
    <s v="UK de FO"/>
    <n v="2803317721"/>
    <s v="6.5"/>
    <s v="MARZO"/>
    <n v="2018"/>
    <s v="JULIAN HERNANDEZ"/>
    <m/>
    <n v="205"/>
    <n v="2"/>
    <m/>
    <m/>
    <s v="PARCIAL"/>
    <m/>
    <m/>
    <n v="0"/>
    <x v="35"/>
    <s v="(CU1701121) FIBRA ÓPTICA UK PARA NODO HFC LAS CEIBAS 1 (TULUÁ)"/>
    <m/>
    <s v="Tulua"/>
    <s v="EXP"/>
    <n v="2"/>
    <n v="-2"/>
    <m/>
    <m/>
    <m/>
    <x v="27"/>
    <s v="Fusión hilo fibra optica adicional"/>
    <s v="UN"/>
    <m/>
    <n v="0"/>
    <n v="0"/>
    <n v="0"/>
    <s v="HFC"/>
    <n v="3"/>
    <n v="2018"/>
    <s v="HYP"/>
    <s v="FIBRA "/>
    <s v="CU1710154"/>
    <s v="P0103"/>
    <n v="40979.120000000003"/>
    <n v="40979.120000000003"/>
    <n v="0"/>
    <n v="40979.120000000003"/>
    <s v="SI"/>
    <m/>
  </r>
  <r>
    <x v="2"/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302"/>
    <n v="2"/>
    <m/>
    <m/>
    <s v="PARCIAL"/>
    <m/>
    <m/>
    <n v="0"/>
    <x v="36"/>
    <s v="CU1701121 - TULUA -LAS CEIBAS 1"/>
    <m/>
    <s v="Tulua"/>
    <s v="EXP"/>
    <n v="2"/>
    <n v="-2"/>
    <m/>
    <m/>
    <m/>
    <x v="18"/>
    <s v="Cambio de TAP existente, exterior o interior, outdoor e indoor, aéreo o canalizado. Incluye el retiro del elemento existente y posterior reintegro al almacen de UNE, así como la reubicación de las acometidas en el nuevo tap"/>
    <s v="UN"/>
    <m/>
    <n v="0"/>
    <n v="0"/>
    <n v="0"/>
    <s v="HFC"/>
    <n v="3"/>
    <n v="2018"/>
    <s v="HYP"/>
    <s v="HFC"/>
    <s v="CU1710154"/>
    <s v="P0105"/>
    <n v="100903.24"/>
    <n v="100903.24"/>
    <n v="0"/>
    <n v="100903.24"/>
    <s v="SI"/>
    <m/>
  </r>
  <r>
    <x v="2"/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373"/>
    <n v="6"/>
    <m/>
    <m/>
    <s v="PARCIAL"/>
    <m/>
    <m/>
    <n v="0"/>
    <x v="36"/>
    <s v="CU1701121 - TULUA -LAS CEIBAS 1"/>
    <m/>
    <s v="Tulua"/>
    <s v="EXP"/>
    <n v="6"/>
    <n v="-6"/>
    <m/>
    <m/>
    <m/>
    <x v="9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HFC"/>
    <s v="CU1710154"/>
    <s v="P0105"/>
    <n v="769576.55999999994"/>
    <n v="769576.55999999994"/>
    <n v="0"/>
    <n v="769576.55999999994"/>
    <s v="SI"/>
    <m/>
  </r>
  <r>
    <x v="2"/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604"/>
    <n v="2281"/>
    <m/>
    <m/>
    <s v="PARCIAL"/>
    <m/>
    <m/>
    <n v="0"/>
    <x v="36"/>
    <s v="CU1701121 - TULUA -LAS CEIBAS 1"/>
    <m/>
    <s v="Tulua"/>
    <s v="EXP"/>
    <n v="2281"/>
    <n v="-2281"/>
    <m/>
    <m/>
    <m/>
    <x v="7"/>
    <s v="Construcción completa de Red HFC AEREA en CABLE SEMIRÍGIDOS liquidadas por metro"/>
    <s v="ML"/>
    <m/>
    <n v="0"/>
    <n v="0"/>
    <n v="0"/>
    <s v="HFC"/>
    <n v="3"/>
    <n v="2018"/>
    <s v="HYP"/>
    <s v="HFC"/>
    <s v="CU1710154"/>
    <s v="P0105"/>
    <n v="5572323.3300000001"/>
    <n v="5572323.3300000001"/>
    <n v="0"/>
    <n v="5572323.3300000001"/>
    <s v="SI"/>
    <m/>
  </r>
  <r>
    <x v="2"/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605"/>
    <n v="149"/>
    <m/>
    <m/>
    <s v="PARCIAL"/>
    <m/>
    <m/>
    <n v="0"/>
    <x v="36"/>
    <s v="CU1701121 - TULUA -LAS CEIBAS 1"/>
    <m/>
    <s v="Tulua"/>
    <s v="EXP"/>
    <n v="149"/>
    <n v="-149"/>
    <m/>
    <m/>
    <m/>
    <x v="20"/>
    <s v="Construcción completa de Red HFC CANALIZADA en CABLE SEMIRÍGIDOS liquidadas por metro."/>
    <s v="ML"/>
    <m/>
    <n v="0"/>
    <n v="0"/>
    <n v="0"/>
    <s v="HFC"/>
    <n v="3"/>
    <n v="2018"/>
    <s v="HYP"/>
    <s v="HFC"/>
    <s v="CU1710154"/>
    <s v="P0105"/>
    <n v="309173.50999999995"/>
    <n v="309173.50999999995"/>
    <n v="0"/>
    <n v="309173.50999999995"/>
    <s v="SI"/>
    <m/>
  </r>
  <r>
    <x v="2"/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408"/>
    <n v="40"/>
    <m/>
    <m/>
    <s v="PARCIAL"/>
    <m/>
    <m/>
    <n v="0"/>
    <x v="36"/>
    <s v="CU1701121 - TULUA -LAS CEIBAS 1"/>
    <m/>
    <s v="Tulua"/>
    <s v="EXP"/>
    <n v="40"/>
    <n v="-40"/>
    <m/>
    <m/>
    <m/>
    <x v="6"/>
    <s v="SUMINISTRO DE: Stranlink de 7/64 pulgadas para mensajero de cable coaxial"/>
    <s v="UN"/>
    <m/>
    <n v="0"/>
    <n v="0"/>
    <n v="0"/>
    <s v="HFC"/>
    <n v="3"/>
    <n v="2018"/>
    <s v="HYP"/>
    <s v="HFC"/>
    <s v="CU1710154"/>
    <s v="P0105"/>
    <n v="295132"/>
    <n v="295132"/>
    <n v="0"/>
    <n v="295132"/>
    <s v="SI"/>
    <m/>
  </r>
  <r>
    <x v="2"/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389"/>
    <n v="860"/>
    <m/>
    <m/>
    <s v="PARCIAL"/>
    <m/>
    <m/>
    <n v="0"/>
    <x v="36"/>
    <s v="CU1701121 - TULUA -LAS CEIBAS 1"/>
    <m/>
    <s v="Tulua"/>
    <s v="EXP"/>
    <n v="860"/>
    <n v="-860"/>
    <m/>
    <m/>
    <m/>
    <x v="5"/>
    <s v="Suministro, transporte y colocación de: Cable mensajero en acero galvanizado de 1/8 de pulgada en postería"/>
    <s v="ML"/>
    <m/>
    <n v="0"/>
    <n v="0"/>
    <n v="0"/>
    <s v="HFC"/>
    <n v="3"/>
    <n v="2018"/>
    <s v="HYP"/>
    <s v="HFC"/>
    <s v="CU1710154"/>
    <s v="P0105"/>
    <n v="1509162.4"/>
    <n v="1509162.4"/>
    <n v="0"/>
    <n v="1509162.4"/>
    <s v="SI"/>
    <m/>
  </r>
  <r>
    <x v="2"/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362"/>
    <n v="19"/>
    <m/>
    <m/>
    <s v="PARCIAL"/>
    <m/>
    <m/>
    <n v="0"/>
    <x v="36"/>
    <s v="CU1701121 - TULUA -LAS CEIBAS 1"/>
    <m/>
    <s v="Tulua"/>
    <s v="EXP"/>
    <n v="19"/>
    <n v="-19"/>
    <m/>
    <m/>
    <m/>
    <x v="1"/>
    <s v="Suministro, transporte y colocación de  viento convencional para retenida (no incluye suministro de camisa, varilla ni bloque)"/>
    <s v="UN"/>
    <m/>
    <n v="0"/>
    <n v="0"/>
    <n v="0"/>
    <s v="HFC"/>
    <n v="3"/>
    <n v="2018"/>
    <s v="HYP"/>
    <s v="HFC"/>
    <s v="CU1710154"/>
    <s v="P0105"/>
    <n v="486489.11"/>
    <n v="486489.11"/>
    <n v="0"/>
    <n v="486489.11"/>
    <s v="SI"/>
    <m/>
  </r>
  <r>
    <x v="2"/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424"/>
    <n v="11"/>
    <m/>
    <m/>
    <s v="PARCIAL"/>
    <m/>
    <m/>
    <n v="0"/>
    <x v="36"/>
    <s v="CU1701121 - TULUA -LAS CEIBAS 1"/>
    <m/>
    <s v="Tulua"/>
    <s v="EXP"/>
    <n v="11"/>
    <n v="-11"/>
    <m/>
    <m/>
    <m/>
    <x v="21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"/>
    <s v="CU1710154"/>
    <s v="P0105"/>
    <n v="1187587.17"/>
    <n v="1187587.17"/>
    <n v="0"/>
    <n v="1187587.17"/>
    <s v="SI"/>
    <m/>
  </r>
  <r>
    <x v="2"/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418"/>
    <n v="6"/>
    <m/>
    <m/>
    <s v="PARCIAL"/>
    <m/>
    <m/>
    <n v="0"/>
    <x v="36"/>
    <s v="CU1701121 - TULUA -LAS CEIBAS 1"/>
    <m/>
    <s v="Tulua"/>
    <s v="EXP"/>
    <n v="6"/>
    <n v="-6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"/>
    <s v="CU1710154"/>
    <s v="P0105"/>
    <n v="611880.36"/>
    <n v="611880.36"/>
    <n v="0"/>
    <n v="611880.36"/>
    <s v="SI"/>
    <m/>
  </r>
  <r>
    <x v="2"/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406"/>
    <n v="92"/>
    <m/>
    <m/>
    <s v="PARCIAL"/>
    <m/>
    <m/>
    <n v="0"/>
    <x v="36"/>
    <s v="CU1701121 - TULUA -LAS CEIBAS 1"/>
    <m/>
    <s v="Tulua"/>
    <s v="EXP"/>
    <n v="92"/>
    <n v="-92"/>
    <m/>
    <m/>
    <m/>
    <x v="41"/>
    <s v="SUMINISTRO DE: Trompo platina para fijar en poste de red"/>
    <s v="UN"/>
    <m/>
    <n v="0"/>
    <n v="0"/>
    <n v="0"/>
    <s v="HFC"/>
    <n v="3"/>
    <n v="2018"/>
    <s v="HYP"/>
    <s v="HFC"/>
    <s v="CU1710154"/>
    <s v="P0105"/>
    <n v="495342.72"/>
    <n v="495342.72"/>
    <n v="0"/>
    <n v="495342.72"/>
    <s v="SI"/>
    <m/>
  </r>
  <r>
    <x v="2"/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407"/>
    <n v="157"/>
    <m/>
    <m/>
    <s v="PARCIAL"/>
    <m/>
    <m/>
    <n v="0"/>
    <x v="36"/>
    <s v="CU1701121 - TULUA -LAS CEIBAS 1"/>
    <m/>
    <s v="Tulua"/>
    <s v="EXP"/>
    <n v="157"/>
    <n v="-157"/>
    <m/>
    <m/>
    <m/>
    <x v="36"/>
    <s v="SUMINISTRO DE: Stranvise 7/64 pulgadas para mensajero de cable coaxial"/>
    <s v="UN"/>
    <m/>
    <n v="0"/>
    <n v="0"/>
    <n v="0"/>
    <s v="HFC"/>
    <n v="3"/>
    <n v="2018"/>
    <s v="HYP"/>
    <s v="HFC"/>
    <s v="CU1710154"/>
    <s v="P0105"/>
    <n v="688774.70000000007"/>
    <n v="688774.70000000007"/>
    <n v="0"/>
    <n v="688774.70000000007"/>
    <s v="SI"/>
    <m/>
  </r>
  <r>
    <x v="2"/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410"/>
    <n v="23"/>
    <m/>
    <m/>
    <s v="PARCIAL"/>
    <m/>
    <m/>
    <n v="0"/>
    <x v="36"/>
    <s v="CU1701121 - TULUA -LAS CEIBAS 1"/>
    <m/>
    <s v="Tulua"/>
    <s v="EXP"/>
    <n v="23"/>
    <n v="-23"/>
    <m/>
    <m/>
    <m/>
    <x v="4"/>
    <s v="SUMINISTRO DE: Cable adicional flexible encauchetado AWG  2 x 10 ó AWG 3 x 10"/>
    <s v="ML"/>
    <m/>
    <n v="0"/>
    <n v="0"/>
    <n v="0"/>
    <s v="HFC"/>
    <n v="3"/>
    <n v="2018"/>
    <s v="HYP"/>
    <s v="HFC"/>
    <s v="CU1710154"/>
    <s v="P0105"/>
    <n v="107324.43999999999"/>
    <n v="107324.43999999999"/>
    <n v="0"/>
    <n v="107324.43999999999"/>
    <s v="SI"/>
    <m/>
  </r>
  <r>
    <x v="6"/>
    <d v="2018-03-31T00:00:00"/>
    <n v="314286"/>
    <s v="VALLE DEL CAUCA"/>
    <s v="HUAWEI"/>
    <s v="HFC"/>
    <s v="PROYECTO MAYOR"/>
    <s v="Expansión (Rollout) Home"/>
    <n v="3103314286"/>
    <s v="6.5"/>
    <s v="MARZO"/>
    <n v="2018"/>
    <s v="JULIAN HERNANDEZ"/>
    <m/>
    <n v="604"/>
    <n v="2103"/>
    <m/>
    <m/>
    <s v="PARCIAL"/>
    <m/>
    <m/>
    <n v="0"/>
    <x v="21"/>
    <s v="CU1701121 - TULUA -EL LIMONAR"/>
    <m/>
    <s v="Tulua"/>
    <s v="EXP"/>
    <n v="2103"/>
    <n v="-2103"/>
    <m/>
    <m/>
    <m/>
    <x v="7"/>
    <s v="Construcción completa de Red HFC AEREA en CABLE SEMIRÍGIDOS liquidadas por metro"/>
    <s v="ML"/>
    <m/>
    <n v="0"/>
    <n v="0"/>
    <n v="0"/>
    <s v="HFC"/>
    <n v="3"/>
    <n v="2018"/>
    <s v="HYP"/>
    <s v="HFC"/>
    <s v="CU1710154"/>
    <s v="P0105"/>
    <n v="5137481.79"/>
    <n v="5137481.79"/>
    <n v="0"/>
    <n v="5137481.79"/>
    <s v="SI"/>
    <m/>
  </r>
  <r>
    <x v="6"/>
    <d v="2018-03-31T00:00:00"/>
    <n v="314286"/>
    <s v="VALLE DEL CAUCA"/>
    <s v="HUAWEI"/>
    <s v="HFC"/>
    <s v="PROYECTO MAYOR"/>
    <s v="Expansión (Rollout) Home"/>
    <n v="3103314286"/>
    <s v="6.5"/>
    <s v="MARZO"/>
    <n v="2018"/>
    <s v="JULIAN HERNANDEZ"/>
    <m/>
    <n v="605"/>
    <n v="146"/>
    <m/>
    <m/>
    <s v="PARCIAL"/>
    <m/>
    <m/>
    <n v="0"/>
    <x v="21"/>
    <s v="CU1701121 - TULUA -EL LIMONAR"/>
    <m/>
    <s v="Tulua"/>
    <s v="EXP"/>
    <n v="146"/>
    <n v="-146"/>
    <m/>
    <m/>
    <m/>
    <x v="20"/>
    <s v="Construcción completa de Red HFC CANALIZADA en CABLE SEMIRÍGIDOS liquidadas por metro."/>
    <s v="ML"/>
    <m/>
    <n v="0"/>
    <n v="0"/>
    <n v="0"/>
    <s v="HFC"/>
    <n v="3"/>
    <n v="2018"/>
    <s v="HYP"/>
    <s v="HFC"/>
    <s v="CU1710154"/>
    <s v="P0105"/>
    <n v="302948.53999999998"/>
    <n v="302948.53999999998"/>
    <n v="0"/>
    <n v="302948.53999999998"/>
    <s v="SI"/>
    <m/>
  </r>
  <r>
    <x v="6"/>
    <d v="2018-03-31T00:00:00"/>
    <n v="314286"/>
    <s v="VALLE DEL CAUCA"/>
    <s v="HUAWEI"/>
    <s v="HFC"/>
    <s v="PROYECTO MAYOR"/>
    <s v="Expansión (Rollout) Home"/>
    <n v="3103314286"/>
    <s v="6.5"/>
    <s v="MARZO"/>
    <n v="2018"/>
    <s v="JULIAN HERNANDEZ"/>
    <m/>
    <n v="408"/>
    <n v="17"/>
    <m/>
    <m/>
    <s v="PARCIAL"/>
    <m/>
    <m/>
    <n v="0"/>
    <x v="21"/>
    <s v="CU1701121 - TULUA -EL LIMONAR"/>
    <m/>
    <s v="Tulua"/>
    <s v="EXP"/>
    <n v="17"/>
    <n v="-17"/>
    <m/>
    <m/>
    <m/>
    <x v="6"/>
    <s v="SUMINISTRO DE: Stranlink de 7/64 pulgadas para mensajero de cable coaxial"/>
    <s v="UN"/>
    <m/>
    <n v="0"/>
    <n v="0"/>
    <n v="0"/>
    <s v="HFC"/>
    <n v="3"/>
    <n v="2018"/>
    <s v="HYP"/>
    <s v="HFC"/>
    <s v="CU1710154"/>
    <s v="P0105"/>
    <n v="125431.1"/>
    <n v="125431.1"/>
    <n v="0"/>
    <n v="125431.1"/>
    <s v="SI"/>
    <m/>
  </r>
  <r>
    <x v="6"/>
    <d v="2018-03-31T00:00:00"/>
    <n v="314286"/>
    <s v="VALLE DEL CAUCA"/>
    <s v="HUAWEI"/>
    <s v="HFC"/>
    <s v="PROYECTO MAYOR"/>
    <s v="Expansión (Rollout) Home"/>
    <n v="3103314286"/>
    <s v="6.5"/>
    <s v="MARZO"/>
    <n v="2018"/>
    <s v="JULIAN HERNANDEZ"/>
    <m/>
    <n v="389"/>
    <n v="486"/>
    <m/>
    <m/>
    <s v="PARCIAL"/>
    <m/>
    <m/>
    <n v="0"/>
    <x v="21"/>
    <s v="CU1701121 - TULUA -EL LIMONAR"/>
    <m/>
    <s v="Tulua"/>
    <s v="EXP"/>
    <n v="486"/>
    <n v="-486"/>
    <m/>
    <m/>
    <m/>
    <x v="5"/>
    <s v="Suministro, transporte y colocación de: Cable mensajero en acero galvanizado de 1/8 de pulgada en postería"/>
    <s v="ML"/>
    <m/>
    <n v="0"/>
    <n v="0"/>
    <n v="0"/>
    <s v="HFC"/>
    <n v="3"/>
    <n v="2018"/>
    <s v="HYP"/>
    <s v="HFC"/>
    <s v="CU1710154"/>
    <s v="P0105"/>
    <n v="852852.24"/>
    <n v="852852.24"/>
    <n v="0"/>
    <n v="852852.24"/>
    <s v="SI"/>
    <m/>
  </r>
  <r>
    <x v="6"/>
    <d v="2018-03-31T00:00:00"/>
    <n v="314286"/>
    <s v="VALLE DEL CAUCA"/>
    <s v="HUAWEI"/>
    <s v="HFC"/>
    <s v="PROYECTO MAYOR"/>
    <s v="Expansión (Rollout) Home"/>
    <n v="3103314286"/>
    <s v="6.5"/>
    <s v="MARZO"/>
    <n v="2018"/>
    <s v="JULIAN HERNANDEZ"/>
    <m/>
    <n v="362"/>
    <n v="13"/>
    <m/>
    <m/>
    <s v="PARCIAL"/>
    <m/>
    <m/>
    <n v="0"/>
    <x v="21"/>
    <s v="CU1701121 - TULUA -EL LIMONAR"/>
    <m/>
    <s v="Tulua"/>
    <s v="EXP"/>
    <n v="13"/>
    <n v="-13"/>
    <m/>
    <m/>
    <m/>
    <x v="1"/>
    <s v="Suministro, transporte y colocación de  viento convencional para retenida (no incluye suministro de camisa, varilla ni bloque)"/>
    <s v="UN"/>
    <m/>
    <n v="0"/>
    <n v="0"/>
    <n v="0"/>
    <s v="HFC"/>
    <n v="3"/>
    <n v="2018"/>
    <s v="HYP"/>
    <s v="HFC"/>
    <s v="CU1710154"/>
    <s v="P0105"/>
    <n v="332860.96999999997"/>
    <n v="332860.96999999997"/>
    <n v="0"/>
    <n v="332860.96999999997"/>
    <s v="SI"/>
    <m/>
  </r>
  <r>
    <x v="6"/>
    <d v="2018-03-31T00:00:00"/>
    <n v="314286"/>
    <s v="VALLE DEL CAUCA"/>
    <s v="HUAWEI"/>
    <s v="HFC"/>
    <s v="PROYECTO MAYOR"/>
    <s v="Expansión (Rollout) Home"/>
    <n v="3103314286"/>
    <s v="6.5"/>
    <s v="MARZO"/>
    <n v="2018"/>
    <s v="JULIAN HERNANDEZ"/>
    <m/>
    <n v="379"/>
    <n v="7"/>
    <m/>
    <m/>
    <s v="PARCIAL"/>
    <m/>
    <m/>
    <n v="0"/>
    <x v="21"/>
    <s v="CU1701121 - TULUA -EL LIMONAR"/>
    <m/>
    <s v="Tulua"/>
    <s v="EXP"/>
    <n v="7"/>
    <n v="-7"/>
    <m/>
    <m/>
    <m/>
    <x v="3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"/>
    <s v="CU1710154"/>
    <s v="P0105"/>
    <n v="702134.93"/>
    <n v="702134.93"/>
    <n v="0"/>
    <n v="702134.93"/>
    <s v="SI"/>
    <m/>
  </r>
  <r>
    <x v="6"/>
    <d v="2018-03-31T00:00:00"/>
    <n v="314286"/>
    <s v="VALLE DEL CAUCA"/>
    <s v="HUAWEI"/>
    <s v="HFC"/>
    <s v="PROYECTO MAYOR"/>
    <s v="Expansión (Rollout) Home"/>
    <n v="3103314286"/>
    <s v="6.5"/>
    <s v="MARZO"/>
    <n v="2018"/>
    <s v="JULIAN HERNANDEZ"/>
    <m/>
    <n v="424"/>
    <n v="30"/>
    <m/>
    <m/>
    <s v="PARCIAL"/>
    <m/>
    <m/>
    <n v="0"/>
    <x v="21"/>
    <s v="CU1701121 - TULUA -EL LIMONAR"/>
    <m/>
    <s v="Tulua"/>
    <s v="EXP"/>
    <n v="30"/>
    <n v="-30"/>
    <m/>
    <m/>
    <m/>
    <x v="21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"/>
    <s v="CU1710154"/>
    <s v="P0105"/>
    <n v="3238874.1"/>
    <n v="3238874.1"/>
    <n v="0"/>
    <n v="3238874.1"/>
    <s v="SI"/>
    <m/>
  </r>
  <r>
    <x v="6"/>
    <d v="2018-03-31T00:00:00"/>
    <n v="314286"/>
    <s v="VALLE DEL CAUCA"/>
    <s v="HUAWEI"/>
    <s v="HFC"/>
    <s v="PROYECTO MAYOR"/>
    <s v="Expansión (Rollout) Home"/>
    <n v="3103314286"/>
    <s v="6.5"/>
    <s v="MARZO"/>
    <n v="2018"/>
    <s v="JULIAN HERNANDEZ"/>
    <m/>
    <n v="418"/>
    <n v="6"/>
    <m/>
    <m/>
    <s v="PARCIAL"/>
    <m/>
    <m/>
    <n v="0"/>
    <x v="21"/>
    <s v="CU1701121 - TULUA -EL LIMONAR"/>
    <m/>
    <s v="Tulua"/>
    <s v="EXP"/>
    <n v="6"/>
    <n v="-6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"/>
    <s v="CU1710154"/>
    <s v="P0105"/>
    <n v="611880.36"/>
    <n v="611880.36"/>
    <n v="0"/>
    <n v="611880.36"/>
    <s v="SI"/>
    <m/>
  </r>
  <r>
    <x v="6"/>
    <d v="2018-03-31T00:00:00"/>
    <n v="314286"/>
    <s v="VALLE DEL CAUCA"/>
    <s v="HUAWEI"/>
    <s v="HFC"/>
    <s v="PROYECTO MAYOR"/>
    <s v="Expansión (Rollout) Home"/>
    <n v="3103314286"/>
    <s v="6.5"/>
    <s v="MARZO"/>
    <n v="2018"/>
    <s v="JULIAN HERNANDEZ"/>
    <m/>
    <n v="410"/>
    <n v="26"/>
    <m/>
    <m/>
    <s v="PARCIAL"/>
    <m/>
    <m/>
    <n v="0"/>
    <x v="21"/>
    <s v="CU1701121 - TULUA -EL LIMONAR"/>
    <m/>
    <s v="Tulua"/>
    <s v="EXP"/>
    <n v="26"/>
    <n v="-26"/>
    <m/>
    <m/>
    <m/>
    <x v="4"/>
    <s v="SUMINISTRO DE: Cable adicional flexible encauchetado AWG  2 x 10 ó AWG 3 x 10"/>
    <s v="ML"/>
    <m/>
    <n v="0"/>
    <n v="0"/>
    <n v="0"/>
    <s v="HFC"/>
    <n v="3"/>
    <n v="2018"/>
    <s v="HYP"/>
    <s v="HFC"/>
    <s v="CU1710154"/>
    <s v="P0105"/>
    <n v="121323.28"/>
    <n v="121323.28"/>
    <n v="0"/>
    <n v="121323.28"/>
    <s v="SI"/>
    <m/>
  </r>
  <r>
    <x v="6"/>
    <d v="2018-03-31T00:00:00"/>
    <n v="314286"/>
    <s v="VALLE DEL CAUCA"/>
    <s v="HUAWEI"/>
    <s v="HFC"/>
    <s v="PROYECTO MAYOR"/>
    <s v="Expansión (Rollout) Home"/>
    <n v="3103314286"/>
    <s v="6.5"/>
    <s v="MARZO"/>
    <n v="2018"/>
    <s v="JULIAN HERNANDEZ"/>
    <m/>
    <n v="406"/>
    <n v="83"/>
    <m/>
    <m/>
    <s v="PARCIAL"/>
    <m/>
    <m/>
    <n v="0"/>
    <x v="21"/>
    <s v="CU1701121 - TULUA -EL LIMONAR"/>
    <m/>
    <s v="Tulua"/>
    <s v="EXP"/>
    <n v="83"/>
    <n v="-83"/>
    <m/>
    <m/>
    <m/>
    <x v="41"/>
    <s v="SUMINISTRO DE: Trompo platina para fijar en poste de red"/>
    <s v="UN"/>
    <m/>
    <n v="0"/>
    <n v="0"/>
    <n v="0"/>
    <s v="HFC"/>
    <n v="3"/>
    <n v="2018"/>
    <s v="HYP"/>
    <s v="HFC"/>
    <s v="CU1710154"/>
    <s v="P0105"/>
    <n v="446885.27999999997"/>
    <n v="446885.27999999997"/>
    <n v="0"/>
    <n v="446885.27999999997"/>
    <s v="SI"/>
    <m/>
  </r>
  <r>
    <x v="6"/>
    <d v="2018-03-31T00:00:00"/>
    <n v="314286"/>
    <s v="VALLE DEL CAUCA"/>
    <s v="HUAWEI"/>
    <s v="HFC"/>
    <s v="PROYECTO MAYOR"/>
    <s v="Expansión (Rollout) Home"/>
    <n v="3103314286"/>
    <s v="6.5"/>
    <s v="MARZO"/>
    <n v="2018"/>
    <s v="JULIAN HERNANDEZ"/>
    <m/>
    <n v="407"/>
    <n v="140"/>
    <m/>
    <m/>
    <s v="PARCIAL"/>
    <m/>
    <m/>
    <n v="0"/>
    <x v="21"/>
    <s v="CU1701121 - TULUA -EL LIMONAR"/>
    <m/>
    <s v="Tulua"/>
    <s v="EXP"/>
    <n v="140"/>
    <n v="-140"/>
    <m/>
    <m/>
    <m/>
    <x v="36"/>
    <s v="SUMINISTRO DE: Stranvise 7/64 pulgadas para mensajero de cable coaxial"/>
    <s v="UN"/>
    <m/>
    <n v="0"/>
    <n v="0"/>
    <n v="0"/>
    <s v="HFC"/>
    <n v="3"/>
    <n v="2018"/>
    <s v="HYP"/>
    <s v="HFC"/>
    <s v="CU1710154"/>
    <s v="P0105"/>
    <n v="614194"/>
    <n v="614194"/>
    <n v="0"/>
    <n v="614194"/>
    <s v="SI"/>
    <m/>
  </r>
  <r>
    <x v="3"/>
    <d v="2017-12-28T00:00:00"/>
    <n v="317671"/>
    <s v="VALLE DEL CAUCA"/>
    <s v="ENECON"/>
    <s v="FIBRA"/>
    <s v="CLIENTE UK"/>
    <s v="UK de FO"/>
    <n v="2812317671"/>
    <s v="3.5"/>
    <s v="DICIEMBRE"/>
    <n v="2017"/>
    <s v="JULIAN HERNANDEZ"/>
    <m/>
    <s v="406"/>
    <n v="22"/>
    <n v="0"/>
    <n v="0"/>
    <s v="PARCIAL"/>
    <m/>
    <m/>
    <n v="0"/>
    <x v="37"/>
    <s v="(CU1701121) FIBRA ÓPTICA UK PARA NODO HFC MARACAIBO 1 (TULUÁ)"/>
    <s v=""/>
    <s v="Tulua"/>
    <s v="EXP"/>
    <n v="22"/>
    <n v="-22"/>
    <m/>
    <m/>
    <m/>
    <x v="41"/>
    <s v="SUMINISTRO DE: Trompo platina para fijar en poste de red"/>
    <s v="UN"/>
    <s v="OBRA"/>
    <n v="0"/>
    <n v="0"/>
    <n v="0"/>
    <s v="HFC"/>
    <n v="12"/>
    <n v="2017"/>
    <s v="HYP"/>
    <s v="FIBRA"/>
    <s v="CU1609088"/>
    <s v="P0103"/>
    <n v="118451.51999999999"/>
    <n v="118451.51999999999"/>
    <n v="0"/>
    <n v="118451.51999999999"/>
    <s v="SI"/>
    <s v="VIENE DEL ACTA 3"/>
  </r>
  <r>
    <x v="3"/>
    <d v="2017-12-28T00:00:00"/>
    <n v="317671"/>
    <s v="VALLE DEL CAUCA"/>
    <s v="ENECON"/>
    <s v="FIBRA"/>
    <s v="CLIENTE UK"/>
    <s v="UK de FO"/>
    <n v="2812317671"/>
    <s v="3.5"/>
    <s v="DICIEMBRE"/>
    <n v="2017"/>
    <s v="JULIAN HERNANDEZ"/>
    <m/>
    <s v="226"/>
    <n v="17"/>
    <n v="0"/>
    <n v="0"/>
    <s v="PARCIAL"/>
    <m/>
    <m/>
    <n v="0"/>
    <x v="37"/>
    <s v="(CU1701121) FIBRA ÓPTICA UK PARA NODO HFC MARACAIBO 1 (TULUÁ)"/>
    <s v=""/>
    <s v="Tulua"/>
    <s v="EXP"/>
    <n v="17"/>
    <n v="-17"/>
    <m/>
    <m/>
    <m/>
    <x v="43"/>
    <s v="Suministro, transporte y colocación de elementos estructurales y herrajes para soporte de conjunto de fijación en retención del cable ADSS en poste, torre o torrecilla metálica Span bajo (0-300 metros)"/>
    <s v="Conjunto"/>
    <s v="OBRA"/>
    <n v="0"/>
    <n v="0"/>
    <n v="0"/>
    <s v="HFC"/>
    <n v="12"/>
    <n v="2017"/>
    <s v="HYP"/>
    <s v="FIBRA"/>
    <s v="CU1609088"/>
    <s v="P0103"/>
    <n v="998024.61"/>
    <n v="998024.61"/>
    <n v="0"/>
    <n v="998024.61"/>
    <s v="SI"/>
    <s v="VIENE DEL ACTA 3"/>
  </r>
  <r>
    <x v="3"/>
    <d v="2017-12-28T00:00:00"/>
    <n v="317671"/>
    <s v="VALLE DEL CAUCA"/>
    <s v="ENECON"/>
    <s v="FIBRA"/>
    <s v="CLIENTE UK"/>
    <s v="UK de FO"/>
    <n v="2812317671"/>
    <s v="3.5"/>
    <s v="DICIEMBRE"/>
    <n v="2017"/>
    <s v="JULIAN HERNANDEZ"/>
    <m/>
    <s v="225"/>
    <n v="9"/>
    <n v="0"/>
    <n v="0"/>
    <s v="PARCIAL"/>
    <m/>
    <m/>
    <n v="0"/>
    <x v="37"/>
    <s v="(CU1701121) FIBRA ÓPTICA UK PARA NODO HFC MARACAIBO 1 (TULUÁ)"/>
    <s v=""/>
    <s v="Tulua"/>
    <s v="EXP"/>
    <n v="9"/>
    <n v="-9"/>
    <m/>
    <m/>
    <m/>
    <x v="42"/>
    <s v="Suministro, transporte y colocación de elementos estructurales y herrajes para soporte de conjunto de fijación en suspensión del cable ADSS en poste, torre o torrecilla metálica Span bajo (0-300 metros)"/>
    <s v="Conjunto"/>
    <s v="OBRA"/>
    <n v="0"/>
    <n v="0"/>
    <n v="0"/>
    <s v="HFC"/>
    <n v="12"/>
    <n v="2017"/>
    <s v="HYP"/>
    <s v="FIBRA"/>
    <s v="CU1609088"/>
    <s v="P0103"/>
    <n v="290744.91000000003"/>
    <n v="290744.91000000003"/>
    <n v="0"/>
    <n v="290744.91000000003"/>
    <s v="SI"/>
    <s v="VIENE DEL ACTA 3"/>
  </r>
  <r>
    <x v="3"/>
    <d v="2017-12-28T00:00:00"/>
    <n v="317671"/>
    <s v="VALLE DEL CAUCA"/>
    <s v="ENECON"/>
    <s v="FIBRA"/>
    <s v="CLIENTE UK"/>
    <s v="UK de FO"/>
    <n v="2812317671"/>
    <s v="3.5"/>
    <s v="DICIEMBRE"/>
    <n v="2017"/>
    <s v="JULIAN HERNANDEZ"/>
    <m/>
    <s v="389"/>
    <n v="34"/>
    <n v="0"/>
    <n v="0"/>
    <s v="PARCIAL"/>
    <m/>
    <m/>
    <n v="0"/>
    <x v="37"/>
    <s v="(CU1701121) FIBRA ÓPTICA UK PARA NODO HFC MARACAIBO 1 (TULUÁ)"/>
    <s v=""/>
    <s v="Tulua"/>
    <s v="EXP"/>
    <n v="34"/>
    <n v="-34"/>
    <m/>
    <m/>
    <m/>
    <x v="5"/>
    <s v="Suministro, transporte y colocación de: Cable mensajero en acero galvanizado de 1/8 de pulgada en postería"/>
    <s v="ML"/>
    <s v="OBRA"/>
    <n v="0"/>
    <n v="0"/>
    <n v="0"/>
    <s v="HFC"/>
    <n v="12"/>
    <n v="2017"/>
    <s v="HYP"/>
    <s v="FIBRA"/>
    <s v="CU1609088"/>
    <s v="P0103"/>
    <n v="59664.56"/>
    <n v="59664.56"/>
    <n v="0"/>
    <n v="59664.56"/>
    <s v="SI"/>
    <s v="VIENE DEL ACTA 3"/>
  </r>
  <r>
    <x v="3"/>
    <d v="2017-12-28T00:00:00"/>
    <n v="317671"/>
    <s v="VALLE DEL CAUCA"/>
    <s v="ENECON"/>
    <s v="FIBRA"/>
    <s v="CLIENTE UK"/>
    <s v="UK de FO"/>
    <n v="2812317671"/>
    <s v="3.5"/>
    <s v="DICIEMBRE"/>
    <n v="2017"/>
    <s v="JULIAN HERNANDEZ"/>
    <m/>
    <s v="204"/>
    <n v="3"/>
    <n v="0"/>
    <n v="0"/>
    <s v="PARCIAL"/>
    <m/>
    <m/>
    <n v="0"/>
    <x v="37"/>
    <s v="(CU1701121) FIBRA ÓPTICA UK PARA NODO HFC MARACAIBO 1 (TULUÁ)"/>
    <s v=""/>
    <s v="Tulua"/>
    <s v="EXP"/>
    <n v="3"/>
    <n v="-3"/>
    <m/>
    <m/>
    <m/>
    <x v="26"/>
    <s v="Fusión hilo fibra optica individual"/>
    <s v="UN"/>
    <s v="OBRA"/>
    <n v="0"/>
    <n v="0"/>
    <n v="0"/>
    <s v="HFC"/>
    <n v="12"/>
    <n v="2017"/>
    <s v="HYP"/>
    <s v="FIBRA"/>
    <s v="CU1609088"/>
    <s v="P0103"/>
    <n v="209265.59999999998"/>
    <n v="209265.59999999998"/>
    <n v="0"/>
    <n v="209265.59999999998"/>
    <s v="SI"/>
    <s v="VIENE DEL ACTA 3"/>
  </r>
  <r>
    <x v="3"/>
    <d v="2017-12-28T00:00:00"/>
    <n v="317671"/>
    <s v="VALLE DEL CAUCA"/>
    <s v="ENECON"/>
    <s v="FIBRA"/>
    <s v="CLIENTE UK"/>
    <s v="UK de FO"/>
    <n v="2812317671"/>
    <s v="3.5"/>
    <s v="DICIEMBRE"/>
    <n v="2017"/>
    <s v="JULIAN HERNANDEZ"/>
    <m/>
    <s v="205"/>
    <n v="5"/>
    <n v="0"/>
    <n v="0"/>
    <s v="PARCIAL"/>
    <m/>
    <m/>
    <n v="0"/>
    <x v="37"/>
    <s v="(CU1701121) FIBRA ÓPTICA UK PARA NODO HFC MARACAIBO 1 (TULUÁ)"/>
    <s v=""/>
    <s v="Tulua"/>
    <s v="EXP"/>
    <n v="5"/>
    <n v="-5"/>
    <m/>
    <m/>
    <m/>
    <x v="27"/>
    <s v="Fusión hilo fibra optica adicional"/>
    <s v="UN"/>
    <s v="OBRA"/>
    <n v="0"/>
    <n v="0"/>
    <n v="0"/>
    <s v="HFC"/>
    <n v="12"/>
    <n v="2017"/>
    <s v="HYP"/>
    <s v="FIBRA"/>
    <s v="CU1609088"/>
    <s v="P0103"/>
    <n v="102447.8"/>
    <n v="102447.8"/>
    <n v="0"/>
    <n v="102447.8"/>
    <s v="SI"/>
    <s v="VIENE DEL ACTA 3"/>
  </r>
  <r>
    <x v="3"/>
    <d v="2017-12-28T00:00:00"/>
    <n v="317671"/>
    <s v="VALLE DEL CAUCA"/>
    <s v="ENECON"/>
    <s v="FIBRA"/>
    <s v="CLIENTE UK"/>
    <s v="UK de FO"/>
    <n v="2812317671"/>
    <s v="3.5"/>
    <s v="DICIEMBRE"/>
    <n v="2017"/>
    <s v="JULIAN HERNANDEZ"/>
    <m/>
    <s v="610"/>
    <n v="350"/>
    <n v="0"/>
    <n v="0"/>
    <s v="PARCIAL"/>
    <m/>
    <m/>
    <n v="0"/>
    <x v="37"/>
    <s v="(CU1701121) FIBRA ÓPTICA UK PARA NODO HFC MARACAIBO 1 (TULUÁ)"/>
    <s v=""/>
    <s v="Tulua"/>
    <s v="EXP"/>
    <n v="350"/>
    <n v="-350"/>
    <m/>
    <m/>
    <m/>
    <x v="35"/>
    <s v="Construcción de FO aérera en posteria"/>
    <s v="Metros"/>
    <s v="OBRA"/>
    <n v="0"/>
    <n v="0"/>
    <n v="0"/>
    <s v="HFC"/>
    <n v="12"/>
    <n v="2017"/>
    <s v="HYP"/>
    <s v="FIBRA"/>
    <s v="CU1609088"/>
    <s v="P0103"/>
    <n v="570150"/>
    <n v="570150"/>
    <n v="0"/>
    <n v="570150"/>
    <s v="SI"/>
    <s v="VIENE DEL ACTA 3"/>
  </r>
  <r>
    <x v="3"/>
    <d v="2018-01-31T00:00:00"/>
    <n v="316854"/>
    <s v="NARIÑO"/>
    <s v="HUAWEI"/>
    <s v="FIBRA"/>
    <s v="FO NODO"/>
    <s v="Expansión (Rollout) Home"/>
    <s v="3101316854"/>
    <s v="4.5"/>
    <s v="ENERO"/>
    <n v="2018"/>
    <s v="JAIRO PAEZ"/>
    <m/>
    <s v="610"/>
    <n v="140"/>
    <n v="0"/>
    <n v="0"/>
    <s v="CIERRE"/>
    <m/>
    <m/>
    <n v="0"/>
    <x v="38"/>
    <s v="(CU1701121) FIBRA ÓPTICA UK PARA NODO HFC MIRAFLORES 2 (PASTO)"/>
    <s v=""/>
    <s v="Pasto"/>
    <s v="EXP"/>
    <n v="140"/>
    <n v="-140"/>
    <m/>
    <m/>
    <m/>
    <x v="35"/>
    <s v="Construcción de FO aérera en posteria"/>
    <m/>
    <m/>
    <n v="0"/>
    <n v="0"/>
    <n v="0"/>
    <s v="HFC"/>
    <n v="1"/>
    <n v="2018"/>
    <s v="HYP"/>
    <s v="FIBRA"/>
    <s v="CU1708103"/>
    <s v="P0103"/>
    <n v="228060"/>
    <n v="228060"/>
    <n v="0"/>
    <n v="228060"/>
    <s v="SI"/>
    <s v="VIENE DEL ACTA 4"/>
  </r>
  <r>
    <x v="3"/>
    <d v="2018-01-31T00:00:00"/>
    <n v="316854"/>
    <s v="NARIÑO"/>
    <s v="HUAWEI"/>
    <s v="FIBRA"/>
    <s v="FO NODO"/>
    <s v="Expansión (Rollout) Home"/>
    <s v="3101316854"/>
    <s v="4.5"/>
    <s v="ENERO"/>
    <n v="2018"/>
    <s v="JAIRO PAEZ"/>
    <m/>
    <n v="204"/>
    <n v="2"/>
    <n v="0"/>
    <n v="0"/>
    <s v="CIERRE"/>
    <m/>
    <m/>
    <n v="0"/>
    <x v="38"/>
    <s v="(CU1701121) FIBRA ÓPTICA UK PARA NODO HFC MIRAFLORES 2 (PASTO)"/>
    <s v=""/>
    <s v="Pasto"/>
    <s v="EXP"/>
    <n v="2"/>
    <n v="-2"/>
    <m/>
    <m/>
    <m/>
    <x v="26"/>
    <s v="Fusión hilo fibra optica individual"/>
    <m/>
    <m/>
    <n v="0"/>
    <n v="0"/>
    <n v="0"/>
    <s v="HFC"/>
    <n v="1"/>
    <n v="2018"/>
    <s v="HYP"/>
    <s v="FIBRA"/>
    <s v="CU1708103"/>
    <s v="P0103"/>
    <n v="139510.39999999999"/>
    <n v="139510.39999999999"/>
    <n v="0"/>
    <n v="139510.39999999999"/>
    <s v="SI"/>
    <s v="VIENE DEL ACTA 4"/>
  </r>
  <r>
    <x v="3"/>
    <d v="2018-01-31T00:00:00"/>
    <n v="316854"/>
    <s v="NARIÑO"/>
    <s v="HUAWEI"/>
    <s v="FIBRA"/>
    <s v="FO NODO"/>
    <s v="Expansión (Rollout) Home"/>
    <s v="3101316854"/>
    <s v="4.5"/>
    <s v="ENERO"/>
    <n v="2018"/>
    <s v="JAIRO PAEZ"/>
    <m/>
    <n v="205"/>
    <n v="4"/>
    <n v="0"/>
    <n v="0"/>
    <s v="CIERRE"/>
    <m/>
    <m/>
    <n v="0"/>
    <x v="38"/>
    <s v="(CU1701121) FIBRA ÓPTICA UK PARA NODO HFC MIRAFLORES 2 (PASTO)"/>
    <s v=""/>
    <s v="Pasto"/>
    <s v="EXP"/>
    <n v="4"/>
    <n v="-4"/>
    <m/>
    <m/>
    <m/>
    <x v="27"/>
    <s v="Fusión hilo fibra optica adicional"/>
    <m/>
    <m/>
    <n v="0"/>
    <n v="0"/>
    <n v="0"/>
    <s v="HFC"/>
    <n v="1"/>
    <n v="2018"/>
    <s v="HYP"/>
    <s v="FIBRA"/>
    <s v="CU1708103"/>
    <s v="P0103"/>
    <n v="81958.240000000005"/>
    <n v="81958.240000000005"/>
    <n v="0"/>
    <n v="81958.240000000005"/>
    <s v="SI"/>
    <s v="VIENE DEL ACTA 4"/>
  </r>
  <r>
    <x v="3"/>
    <d v="2018-01-31T00:00:00"/>
    <n v="316854"/>
    <s v="NARIÑO"/>
    <s v="HUAWEI"/>
    <s v="FIBRA"/>
    <s v="FO NODO"/>
    <s v="Expansión (Rollout) Home"/>
    <s v="3101316854"/>
    <s v="4.5"/>
    <s v="ENERO"/>
    <n v="2018"/>
    <s v="JAIRO PAEZ"/>
    <m/>
    <n v="225"/>
    <n v="0.3"/>
    <n v="0"/>
    <n v="0"/>
    <s v="CIERRE"/>
    <m/>
    <m/>
    <n v="0"/>
    <x v="38"/>
    <s v="(CU1701121) FIBRA ÓPTICA UK PARA NODO HFC MIRAFLORES 2 (PASTO)"/>
    <s v=""/>
    <s v="Pasto"/>
    <s v="EXP"/>
    <n v="0.3"/>
    <n v="-0.3"/>
    <m/>
    <m/>
    <m/>
    <x v="42"/>
    <s v="Suministro, transporte y colocación de elementos estructurales y herrajes para soporte de conjunto de fijación en suspensión del cable ADSS en poste, torre o torrecilla metálica Span bajo (0-300 metros)"/>
    <m/>
    <m/>
    <n v="0"/>
    <n v="0"/>
    <n v="0"/>
    <s v="HFC"/>
    <n v="1"/>
    <n v="2018"/>
    <s v="HYP"/>
    <s v="FIBRA"/>
    <s v="CU1708103"/>
    <s v="P0103"/>
    <n v="9691.4969999999994"/>
    <n v="9691.4969999999994"/>
    <n v="0"/>
    <n v="9691.4969999999994"/>
    <s v="SI"/>
    <s v="VIENE DEL ACTA 4"/>
  </r>
  <r>
    <x v="3"/>
    <d v="2018-01-31T00:00:00"/>
    <n v="316854"/>
    <s v="NARIÑO"/>
    <s v="HUAWEI"/>
    <s v="FIBRA"/>
    <s v="FO NODO"/>
    <s v="Expansión (Rollout) Home"/>
    <s v="3101316854"/>
    <s v="4.5"/>
    <s v="ENERO"/>
    <n v="2018"/>
    <s v="JAIRO PAEZ"/>
    <m/>
    <n v="226"/>
    <n v="2.4"/>
    <n v="0"/>
    <n v="0"/>
    <s v="CIERRE"/>
    <m/>
    <m/>
    <n v="0"/>
    <x v="38"/>
    <s v="(CU1701121) FIBRA ÓPTICA UK PARA NODO HFC MIRAFLORES 2 (PASTO)"/>
    <s v=""/>
    <s v="Pasto"/>
    <s v="EXP"/>
    <n v="2.4"/>
    <n v="-2.4"/>
    <m/>
    <m/>
    <m/>
    <x v="43"/>
    <s v="Suministro, transporte y colocación de elementos estructurales y herrajes para soporte de conjunto de fijación en retención del cable ADSS en poste, torre o torrecilla metálica Span bajo (0-300 metros)"/>
    <m/>
    <m/>
    <n v="0"/>
    <n v="0"/>
    <n v="0"/>
    <s v="HFC"/>
    <n v="1"/>
    <n v="2018"/>
    <s v="HYP"/>
    <s v="FIBRA"/>
    <s v="CU1708103"/>
    <s v="P0103"/>
    <n v="140897.592"/>
    <n v="140897.592"/>
    <n v="0"/>
    <n v="140897.592"/>
    <s v="SI"/>
    <s v="VIENE DEL ACTA 4"/>
  </r>
  <r>
    <x v="3"/>
    <d v="2018-01-30T00:00:00"/>
    <n v="317699"/>
    <s v="VALLE DEL CAUCA"/>
    <s v="HUAWEI"/>
    <s v="FIBRA"/>
    <s v="FO NODO"/>
    <s v="Expansión (Rollout) Home"/>
    <n v="3001317699"/>
    <s v="4.5"/>
    <s v="ENERO"/>
    <n v="2018"/>
    <s v="JULIAN HERNANDEZ"/>
    <m/>
    <n v="204"/>
    <n v="2"/>
    <n v="0"/>
    <n v="0"/>
    <s v="PARCIAL"/>
    <m/>
    <m/>
    <n v="0"/>
    <x v="34"/>
    <s v="(CU1701121) FIBRA ÓPTICA UK PARA NODO HFC BUENOS AIRES (TULUÁ)"/>
    <s v=""/>
    <s v="Tulua"/>
    <s v="EXP"/>
    <n v="2"/>
    <n v="-2"/>
    <m/>
    <m/>
    <m/>
    <x v="26"/>
    <s v="Fusión hilo fibra optica individual"/>
    <s v="UN"/>
    <s v="ITEM PATRON"/>
    <n v="0"/>
    <n v="0"/>
    <n v="0"/>
    <s v="HFC"/>
    <n v="1"/>
    <n v="2018"/>
    <s v="HYP"/>
    <s v="FIBRA"/>
    <s v="CU1708103"/>
    <s v="P0103"/>
    <n v="139510.39999999999"/>
    <n v="139510.39999999999"/>
    <n v="0"/>
    <n v="139510.39999999999"/>
    <s v="SI"/>
    <s v="VIENE DEL ACTA 4"/>
  </r>
  <r>
    <x v="3"/>
    <d v="2018-01-30T00:00:00"/>
    <n v="317699"/>
    <s v="VALLE DEL CAUCA"/>
    <s v="HUAWEI"/>
    <s v="FIBRA"/>
    <s v="FO NODO"/>
    <s v="Expansión (Rollout) Home"/>
    <n v="3001317699"/>
    <s v="4.5"/>
    <s v="ENERO"/>
    <n v="2018"/>
    <s v="JULIAN HERNANDEZ"/>
    <m/>
    <n v="205"/>
    <n v="3"/>
    <n v="0"/>
    <n v="0"/>
    <s v="PARCIAL"/>
    <m/>
    <m/>
    <n v="0"/>
    <x v="34"/>
    <s v="(CU1701121) FIBRA ÓPTICA UK PARA NODO HFC BUENOS AIRES (TULUÁ)"/>
    <s v=""/>
    <s v="Tulua"/>
    <s v="EXP"/>
    <n v="3"/>
    <n v="-3"/>
    <m/>
    <m/>
    <m/>
    <x v="27"/>
    <s v="Fusión hilo fibra optica adicional"/>
    <s v="UN"/>
    <s v="ITEM PATRON"/>
    <n v="0"/>
    <n v="0"/>
    <n v="0"/>
    <s v="HFC"/>
    <n v="1"/>
    <n v="2018"/>
    <s v="HYP"/>
    <s v="FIBRA"/>
    <s v="CU1708103"/>
    <s v="P0103"/>
    <n v="61468.680000000008"/>
    <n v="61468.680000000008"/>
    <n v="0"/>
    <n v="61468.680000000008"/>
    <s v="SI"/>
    <s v="VIENE DEL ACTA 4"/>
  </r>
  <r>
    <x v="3"/>
    <d v="2018-01-31T00:00:00"/>
    <n v="317663"/>
    <s v="VALLE DEL CAUCA"/>
    <s v="HUAWEI"/>
    <s v="FIBRA"/>
    <s v="FO NODO"/>
    <s v="Expansión (Rollout) Home"/>
    <n v="3101317663"/>
    <s v="4.5"/>
    <s v="ENERO"/>
    <n v="2018"/>
    <s v="JULIAN HERNANDEZ"/>
    <m/>
    <n v="204"/>
    <n v="1"/>
    <n v="0"/>
    <n v="0"/>
    <s v="PARCIAL"/>
    <m/>
    <m/>
    <n v="0"/>
    <x v="39"/>
    <s v="(CU1701121) FIBRA ÓPTICA UK PARA NODO HFC ENTRE RÍOS 2 (TULUÁ)"/>
    <s v=""/>
    <s v="Tulua"/>
    <s v="EXP"/>
    <n v="1"/>
    <n v="-1"/>
    <m/>
    <m/>
    <m/>
    <x v="26"/>
    <s v="Fusión hilo fibra optica individual"/>
    <s v="UN"/>
    <s v="ITEM PATRON"/>
    <n v="0"/>
    <n v="0"/>
    <n v="0"/>
    <s v="HFC"/>
    <n v="1"/>
    <n v="2018"/>
    <s v="HYP"/>
    <s v="FIBRA"/>
    <s v="CU1708103"/>
    <s v="P0103"/>
    <n v="69755.199999999997"/>
    <n v="69755.199999999997"/>
    <n v="0"/>
    <n v="69755.199999999997"/>
    <s v="SI"/>
    <s v="VIENE DEL ACTA 4"/>
  </r>
  <r>
    <x v="3"/>
    <d v="2018-01-31T00:00:00"/>
    <n v="317663"/>
    <s v="VALLE DEL CAUCA"/>
    <s v="HUAWEI"/>
    <s v="FIBRA"/>
    <s v="FO NODO"/>
    <s v="Expansión (Rollout) Home"/>
    <n v="3101317663"/>
    <s v="4.5"/>
    <s v="ENERO"/>
    <n v="2018"/>
    <s v="JULIAN HERNANDEZ"/>
    <m/>
    <n v="205"/>
    <n v="4"/>
    <n v="0"/>
    <n v="0"/>
    <s v="PARCIAL"/>
    <m/>
    <m/>
    <n v="0"/>
    <x v="39"/>
    <s v="(CU1701121) FIBRA ÓPTICA UK PARA NODO HFC ENTRE RÍOS 2 (TULUÁ)"/>
    <s v=""/>
    <s v="Tulua"/>
    <s v="EXP"/>
    <n v="4"/>
    <n v="-4"/>
    <m/>
    <m/>
    <m/>
    <x v="27"/>
    <s v="Fusión hilo fibra optica adicional"/>
    <s v="UN"/>
    <s v="ITEM PATRON"/>
    <n v="0"/>
    <n v="0"/>
    <n v="0"/>
    <s v="HFC"/>
    <n v="1"/>
    <n v="2018"/>
    <s v="HYP"/>
    <s v="FIBRA"/>
    <s v="CU1708103"/>
    <s v="P0103"/>
    <n v="81958.240000000005"/>
    <n v="81958.240000000005"/>
    <n v="0"/>
    <n v="81958.240000000005"/>
    <s v="SI"/>
    <s v="VIENE DEL ACTA 4"/>
  </r>
  <r>
    <x v="3"/>
    <d v="2018-01-31T00:00:00"/>
    <n v="317664"/>
    <s v="VALLE DEL CAUCA"/>
    <s v="HUAWEI"/>
    <s v="FIBRA"/>
    <s v="FO NODO"/>
    <s v="Expansión (Rollout) Home"/>
    <n v="3101317664"/>
    <s v="4.5"/>
    <s v="ENERO"/>
    <n v="2018"/>
    <s v="JULIAN HERNANDEZ"/>
    <m/>
    <n v="204"/>
    <n v="2"/>
    <n v="0"/>
    <n v="0"/>
    <s v="PARCIAL"/>
    <m/>
    <m/>
    <n v="0"/>
    <x v="40"/>
    <s v="(CU1701121) FIBRA ÓPTICA UK PARA NODO HFC ENTRE RÍOS 1 (TULUÁ)"/>
    <s v=""/>
    <s v="Tulua"/>
    <s v="EXP"/>
    <n v="2"/>
    <n v="-2"/>
    <m/>
    <m/>
    <m/>
    <x v="26"/>
    <s v="Fusión hilo fibra optica individual"/>
    <s v="UN"/>
    <s v="ITEM PATRON"/>
    <n v="0"/>
    <n v="0"/>
    <n v="0"/>
    <s v="HFC"/>
    <n v="1"/>
    <n v="2018"/>
    <s v="HYP"/>
    <s v="FIBRA"/>
    <s v="CU1708103"/>
    <s v="P0103"/>
    <n v="139510.39999999999"/>
    <n v="139510.39999999999"/>
    <n v="0"/>
    <n v="139510.39999999999"/>
    <s v="SI"/>
    <s v="VIENE DEL ACTA 4"/>
  </r>
  <r>
    <x v="3"/>
    <d v="2018-01-31T00:00:00"/>
    <n v="317664"/>
    <s v="VALLE DEL CAUCA"/>
    <s v="HUAWEI"/>
    <s v="FIBRA"/>
    <s v="FO NODO"/>
    <s v="Expansión (Rollout) Home"/>
    <n v="3101317664"/>
    <s v="4.5"/>
    <s v="ENERO"/>
    <n v="2018"/>
    <s v="JULIAN HERNANDEZ"/>
    <m/>
    <n v="205"/>
    <n v="8"/>
    <n v="0"/>
    <n v="0"/>
    <s v="PARCIAL"/>
    <m/>
    <m/>
    <n v="0"/>
    <x v="40"/>
    <s v="(CU1701121) FIBRA ÓPTICA UK PARA NODO HFC ENTRE RÍOS 1 (TULUÁ)"/>
    <s v=""/>
    <s v="Tulua"/>
    <s v="EXP"/>
    <n v="8"/>
    <n v="-8"/>
    <m/>
    <m/>
    <m/>
    <x v="27"/>
    <s v="Fusión hilo fibra optica adicional"/>
    <s v="UN"/>
    <s v="ITEM PATRON"/>
    <n v="0"/>
    <n v="0"/>
    <n v="0"/>
    <s v="HFC"/>
    <n v="1"/>
    <n v="2018"/>
    <s v="HYP"/>
    <s v="FIBRA"/>
    <s v="CU1708103"/>
    <s v="P0103"/>
    <n v="163916.48000000001"/>
    <n v="163916.48000000001"/>
    <n v="0"/>
    <n v="163916.48000000001"/>
    <s v="SI"/>
    <s v="VIENE DEL ACTA 4"/>
  </r>
  <r>
    <x v="3"/>
    <d v="2018-01-31T00:00:00"/>
    <n v="317699"/>
    <s v="VALLE DEL CAUCA"/>
    <s v="HUAWEI"/>
    <s v="FIBRA"/>
    <s v="FO NODO"/>
    <s v="Expansión (Rollout) Home"/>
    <n v="3101317699"/>
    <s v="4.5"/>
    <s v="ENERO"/>
    <n v="2018"/>
    <s v="JULIAN HERNANDEZ"/>
    <m/>
    <n v="44"/>
    <n v="2"/>
    <n v="0"/>
    <n v="0"/>
    <s v="PARCIAL"/>
    <m/>
    <m/>
    <n v="0"/>
    <x v="34"/>
    <s v="(CU1701121) FIBRA ÓPTICA UK PARA NODO HFC BUENOS AIRES (TULUÁ)"/>
    <s v=""/>
    <s v="Tulua"/>
    <s v="EXP"/>
    <n v="2"/>
    <n v="-2"/>
    <m/>
    <m/>
    <m/>
    <x v="10"/>
    <s v="Construcción de:  Caja para una (1) tapa de 60 x 80 cms en andén y/o zona verde, según norma TEL NIN respectiva"/>
    <s v="UN"/>
    <s v="IGE"/>
    <n v="0"/>
    <n v="0"/>
    <n v="0"/>
    <s v="HFC"/>
    <n v="1"/>
    <n v="2018"/>
    <s v="HYP"/>
    <s v="FIBRA"/>
    <s v="CU1708103"/>
    <s v="P0103"/>
    <n v="623286.84"/>
    <n v="623286.84"/>
    <n v="0"/>
    <n v="623286.84"/>
    <s v="SI"/>
    <s v="VIENE DEL ACTA 4"/>
  </r>
  <r>
    <x v="1"/>
    <d v="2018-02-15T00:00:00"/>
    <n v="308431"/>
    <s v="VALLE DEL CAUCA"/>
    <s v="HUAWEI"/>
    <s v="HFC"/>
    <s v="PROYECTO MAYOR"/>
    <s v="Expansión (Rollout) Home"/>
    <s v="1502308431"/>
    <s v="5.2"/>
    <s v="FEBRERO"/>
    <n v="2018"/>
    <s v="MANUEL SAAVEDRA"/>
    <m/>
    <n v="408"/>
    <n v="6"/>
    <n v="0"/>
    <n v="0"/>
    <s v="PARCIAL"/>
    <m/>
    <m/>
    <n v="0"/>
    <x v="7"/>
    <s v="CU1609068 - CALI -SAN LUIS 4"/>
    <s v=""/>
    <s v="Cali"/>
    <s v="EXP"/>
    <n v="6"/>
    <n v="-6"/>
    <m/>
    <m/>
    <m/>
    <x v="6"/>
    <s v="SUMINISTRO DE: Stranlink de 7/64 pulgadas para mensajero de cable coaxial"/>
    <m/>
    <m/>
    <n v="0"/>
    <n v="0"/>
    <n v="0"/>
    <s v="HFC"/>
    <n v="2"/>
    <n v="2018"/>
    <s v="HYP"/>
    <s v="HFC"/>
    <s v="CU1710154"/>
    <s v="P0105"/>
    <n v="44269.8"/>
    <n v="44269.8"/>
    <n v="0"/>
    <n v="44269.8"/>
    <s v="SI"/>
    <s v="VIENE DEL ACTA 5"/>
  </r>
  <r>
    <x v="1"/>
    <d v="2018-02-15T00:00:00"/>
    <n v="308431"/>
    <s v="VALLE DEL CAUCA"/>
    <s v="HUAWEI"/>
    <s v="HFC"/>
    <s v="PROYECTO MAYOR"/>
    <s v="Expansión (Rollout) Home"/>
    <s v="1502308431"/>
    <s v="5.2"/>
    <s v="FEBRERO"/>
    <n v="2018"/>
    <s v="MANUEL SAAVEDRA"/>
    <m/>
    <n v="56"/>
    <n v="1"/>
    <n v="0"/>
    <n v="0"/>
    <s v="PARCIAL"/>
    <m/>
    <m/>
    <n v="0"/>
    <x v="7"/>
    <s v="CU1609068 - CALI -SAN LUIS 4"/>
    <s v=""/>
    <s v="Cali"/>
    <s v="EXP"/>
    <n v="1"/>
    <n v="-1"/>
    <m/>
    <m/>
    <m/>
    <x v="22"/>
    <s v="Suministro, transporte y colocación de rejilla de seguridad para caja de dimensiones 120 x 80"/>
    <m/>
    <m/>
    <n v="0"/>
    <n v="0"/>
    <n v="0"/>
    <s v="HFC"/>
    <n v="2"/>
    <n v="2018"/>
    <s v="HYP"/>
    <s v="HFC"/>
    <s v="CU1710154"/>
    <s v="P0105"/>
    <n v="237541.36"/>
    <n v="237541.36"/>
    <n v="0"/>
    <n v="237541.36"/>
    <s v="SI"/>
    <s v="VIENE DEL ACTA 5"/>
  </r>
  <r>
    <x v="1"/>
    <d v="2018-02-15T00:00:00"/>
    <n v="308431"/>
    <s v="VALLE DEL CAUCA"/>
    <s v="HUAWEI"/>
    <s v="HFC"/>
    <s v="PROYECTO MAYOR"/>
    <s v="Expansión (Rollout) Home"/>
    <s v="1502308431"/>
    <s v="5.2"/>
    <s v="FEBRERO"/>
    <n v="2018"/>
    <s v="MANUEL SAAVEDRA"/>
    <m/>
    <n v="604"/>
    <n v="1055"/>
    <n v="0"/>
    <n v="0"/>
    <s v="PARCIAL"/>
    <m/>
    <m/>
    <n v="0"/>
    <x v="7"/>
    <s v="CU1609068 - CALI -SAN LUIS 4"/>
    <s v=""/>
    <s v="Cali"/>
    <s v="EXP"/>
    <n v="1055"/>
    <n v="-1055"/>
    <m/>
    <m/>
    <m/>
    <x v="7"/>
    <s v="Construcción completa de Red HFC AEREA en CABLE SEMIRÍGIDOS liquidadas por metro"/>
    <m/>
    <m/>
    <n v="0"/>
    <n v="0"/>
    <n v="0"/>
    <s v="HFC"/>
    <n v="2"/>
    <n v="2018"/>
    <s v="HYP"/>
    <s v="HFC"/>
    <s v="CU1710154"/>
    <s v="P0105"/>
    <n v="2577291.15"/>
    <n v="2577291.15"/>
    <n v="0"/>
    <n v="2577291.15"/>
    <s v="SI"/>
    <s v="VIENE DEL ACTA 5"/>
  </r>
  <r>
    <x v="1"/>
    <d v="2018-02-15T00:00:00"/>
    <n v="308431"/>
    <s v="VALLE DEL CAUCA"/>
    <s v="HUAWEI"/>
    <s v="HFC"/>
    <s v="PROYECTO MAYOR"/>
    <s v="Expansión (Rollout) Home"/>
    <s v="1502308431"/>
    <s v="5.2"/>
    <s v="FEBRERO"/>
    <n v="2018"/>
    <s v="MANUEL SAAVEDRA"/>
    <m/>
    <n v="605"/>
    <n v="1945"/>
    <n v="0"/>
    <n v="0"/>
    <s v="PARCIAL"/>
    <m/>
    <m/>
    <n v="0"/>
    <x v="7"/>
    <s v="CU1609068 - CALI -SAN LUIS 4"/>
    <s v=""/>
    <s v="Cali"/>
    <s v="EXP"/>
    <n v="1945"/>
    <n v="-1945"/>
    <m/>
    <m/>
    <m/>
    <x v="20"/>
    <s v="Construcción completa de Red HFC CANALIZADA en CABLE SEMIRÍGIDOS liquidadas por metro."/>
    <m/>
    <m/>
    <n v="0"/>
    <n v="0"/>
    <n v="0"/>
    <s v="HFC"/>
    <n v="2"/>
    <n v="2018"/>
    <s v="HYP"/>
    <s v="HFC"/>
    <s v="CU1710154"/>
    <s v="P0105"/>
    <n v="4035855.5499999993"/>
    <n v="4035855.5499999993"/>
    <n v="0"/>
    <n v="4035855.5499999993"/>
    <s v="SI"/>
    <s v="VIENE DEL ACTA 5"/>
  </r>
  <r>
    <x v="1"/>
    <d v="2018-02-15T00:00:00"/>
    <n v="308431"/>
    <s v="VALLE DEL CAUCA"/>
    <s v="HUAWEI"/>
    <s v="HFC"/>
    <s v="PROYECTO MAYOR"/>
    <s v="Expansión (Rollout) Home"/>
    <s v="1502308431"/>
    <s v="5.2"/>
    <s v="FEBRERO"/>
    <n v="2018"/>
    <s v="MANUEL SAAVEDRA"/>
    <m/>
    <n v="379"/>
    <n v="6"/>
    <n v="0"/>
    <n v="0"/>
    <s v="PARCIAL"/>
    <m/>
    <m/>
    <n v="0"/>
    <x v="7"/>
    <s v="CU1609068 - CALI -SAN LUIS 4"/>
    <s v=""/>
    <s v="Cali"/>
    <s v="EXP"/>
    <n v="6"/>
    <n v="-6"/>
    <m/>
    <m/>
    <m/>
    <x v="3"/>
    <s v="Suministro, transporte y colocación de: Candado Anticizalla. Incluye la desmontada, perforación y preparación del herraje cuando sea necearia para instalar el candado"/>
    <m/>
    <m/>
    <n v="0"/>
    <n v="0"/>
    <n v="0"/>
    <s v="HFC"/>
    <n v="2"/>
    <n v="2018"/>
    <s v="HYP"/>
    <s v="HFC"/>
    <s v="CU1710154"/>
    <s v="P0105"/>
    <n v="601829.94000000006"/>
    <n v="601829.94000000006"/>
    <n v="0"/>
    <n v="601829.94000000006"/>
    <s v="SI"/>
    <s v="VIENE DEL ACTA 5"/>
  </r>
  <r>
    <x v="1"/>
    <d v="2018-02-15T00:00:00"/>
    <n v="308431"/>
    <s v="VALLE DEL CAUCA"/>
    <s v="HUAWEI"/>
    <s v="HFC"/>
    <s v="PROYECTO MAYOR"/>
    <s v="Expansión (Rollout) Home"/>
    <s v="1502308431"/>
    <s v="5.2"/>
    <s v="FEBRERO"/>
    <n v="2018"/>
    <s v="MANUEL SAAVEDRA"/>
    <m/>
    <n v="389"/>
    <n v="65"/>
    <n v="0"/>
    <n v="0"/>
    <s v="PARCIAL"/>
    <m/>
    <m/>
    <n v="0"/>
    <x v="7"/>
    <s v="CU1609068 - CALI -SAN LUIS 4"/>
    <s v=""/>
    <s v="Cali"/>
    <s v="EXP"/>
    <n v="65"/>
    <n v="-65"/>
    <m/>
    <m/>
    <m/>
    <x v="5"/>
    <s v="Suministro, transporte y colocación de: Cable mensajero en acero galvanizado de 1/8 de pulgada en postería"/>
    <m/>
    <m/>
    <n v="0"/>
    <n v="0"/>
    <n v="0"/>
    <s v="HFC"/>
    <n v="2"/>
    <n v="2018"/>
    <s v="HYP"/>
    <s v="HFC"/>
    <s v="CU1710154"/>
    <s v="P0105"/>
    <n v="114064.59999999999"/>
    <n v="114064.59999999999"/>
    <n v="0"/>
    <n v="114064.59999999999"/>
    <s v="SI"/>
    <s v="VIENE DEL ACTA 5"/>
  </r>
  <r>
    <x v="1"/>
    <d v="2018-02-15T00:00:00"/>
    <n v="308431"/>
    <s v="VALLE DEL CAUCA"/>
    <s v="HUAWEI"/>
    <s v="HFC"/>
    <s v="PROYECTO MAYOR"/>
    <s v="Expansión (Rollout) Home"/>
    <s v="1502308431"/>
    <s v="5.2"/>
    <s v="FEBRERO"/>
    <n v="2018"/>
    <s v="MANUEL SAAVEDRA"/>
    <m/>
    <n v="373"/>
    <n v="39.5"/>
    <n v="0"/>
    <n v="0"/>
    <s v="PARCIAL"/>
    <m/>
    <m/>
    <n v="0"/>
    <x v="7"/>
    <s v="CU1609068 - CALI -SAN LUIS 4"/>
    <s v=""/>
    <s v="Cali"/>
    <s v="EXP"/>
    <n v="39.5"/>
    <n v="-39.5"/>
    <m/>
    <m/>
    <m/>
    <x v="9"/>
    <s v="Suministro, transporte y colocación en poste de tubo bajante galvanizado de 4.5 metros de longitud, 2 pulgadas de diámetro con curva PVC o boquilla terminal campana"/>
    <m/>
    <m/>
    <n v="0"/>
    <n v="0"/>
    <n v="0"/>
    <s v="HFC"/>
    <n v="2"/>
    <n v="2018"/>
    <s v="HYP"/>
    <s v="HFC"/>
    <s v="CU1710154"/>
    <s v="P0105"/>
    <n v="5066379.0199999996"/>
    <n v="5066379.0199999996"/>
    <n v="0"/>
    <n v="5066379.0199999996"/>
    <s v="SI"/>
    <s v="VIENE DEL ACTA 5"/>
  </r>
  <r>
    <x v="1"/>
    <d v="2018-02-15T00:00:00"/>
    <n v="308431"/>
    <s v="VALLE DEL CAUCA"/>
    <s v="HUAWEI"/>
    <s v="HFC"/>
    <s v="PROYECTO MAYOR"/>
    <s v="Expansión (Rollout) Home"/>
    <s v="1502308431"/>
    <s v="5.2"/>
    <s v="FEBRERO"/>
    <n v="2018"/>
    <s v="MANUEL SAAVEDRA"/>
    <m/>
    <n v="424"/>
    <n v="3"/>
    <n v="0"/>
    <n v="0"/>
    <s v="PARCIAL"/>
    <m/>
    <m/>
    <n v="0"/>
    <x v="7"/>
    <s v="CU1609068 - CALI -SAN LUIS 4"/>
    <s v=""/>
    <s v="Cali"/>
    <s v="EXP"/>
    <n v="3"/>
    <n v="-3"/>
    <m/>
    <m/>
    <m/>
    <x v="21"/>
    <s v="Puesta a tierra en acero de red de telecomunicaciones, elementos activos y/o pasivos aéreos o cable de guarda en poste. Se construye con varilla y material de acero"/>
    <m/>
    <m/>
    <n v="0"/>
    <n v="0"/>
    <n v="0"/>
    <s v="HFC"/>
    <n v="2"/>
    <n v="2018"/>
    <s v="HYP"/>
    <s v="HFC"/>
    <s v="CU1710154"/>
    <s v="P0105"/>
    <n v="323887.41000000003"/>
    <n v="323887.41000000003"/>
    <n v="0"/>
    <n v="323887.41000000003"/>
    <s v="SI"/>
    <s v="VIENE DEL ACTA 5"/>
  </r>
  <r>
    <x v="1"/>
    <d v="2018-02-15T00:00:00"/>
    <n v="308431"/>
    <s v="VALLE DEL CAUCA"/>
    <s v="HUAWEI"/>
    <s v="HFC"/>
    <s v="PROYECTO MAYOR"/>
    <s v="Expansión (Rollout) Home"/>
    <s v="1502308431"/>
    <s v="5.2"/>
    <s v="FEBRERO"/>
    <n v="2018"/>
    <s v="MANUEL SAAVEDRA"/>
    <m/>
    <n v="55"/>
    <n v="3"/>
    <n v="0"/>
    <n v="0"/>
    <s v="PARCIAL"/>
    <m/>
    <m/>
    <n v="0"/>
    <x v="7"/>
    <s v="CU1609068 - CALI -SAN LUIS 4"/>
    <s v=""/>
    <s v="Cali"/>
    <s v="EXP"/>
    <n v="3"/>
    <n v="-3"/>
    <m/>
    <m/>
    <m/>
    <x v="44"/>
    <s v="Suministro, transporte y colocación de rejilla de seguridad para Caja de Dimensiones 60 x 80"/>
    <m/>
    <m/>
    <n v="0"/>
    <n v="0"/>
    <n v="0"/>
    <s v="HFC"/>
    <n v="2"/>
    <n v="2018"/>
    <s v="HYP"/>
    <s v="HFC"/>
    <s v="CU1710154"/>
    <s v="P0105"/>
    <n v="436835.22"/>
    <n v="436835.22"/>
    <n v="0"/>
    <n v="436835.22"/>
    <s v="SI"/>
    <s v="VIENE DEL ACTA 5"/>
  </r>
  <r>
    <x v="3"/>
    <d v="2018-02-16T00:00:00"/>
    <n v="329077"/>
    <s v="VALLE DEL CAUCA"/>
    <s v="HUAWEI"/>
    <s v="FIBRA "/>
    <s v="FO NODO"/>
    <s v="Migracion Home"/>
    <s v="1602326802"/>
    <s v="5.2"/>
    <s v="FEBRERO"/>
    <n v="2018"/>
    <s v="WEIMAR SINISTERRA"/>
    <m/>
    <n v="610"/>
    <n v="675"/>
    <n v="0"/>
    <n v="0"/>
    <s v="CIERRE"/>
    <m/>
    <m/>
    <n v="0"/>
    <x v="23"/>
    <s v="(CAR: CU1709094) FIBRA OPTICA UK - COOMEVA SOLARES DE PANCE 2"/>
    <s v=""/>
    <s v="Cali"/>
    <s v="RAC"/>
    <n v="675"/>
    <n v="-675"/>
    <m/>
    <m/>
    <m/>
    <x v="35"/>
    <s v="Construcción de FO aérera en posteria"/>
    <m/>
    <m/>
    <n v="0"/>
    <n v="0"/>
    <n v="0"/>
    <s v="HFC"/>
    <n v="2"/>
    <n v="2018"/>
    <s v="HYP"/>
    <s v="FIBRA "/>
    <s v="CU1708103"/>
    <s v="P0103"/>
    <n v="1099575"/>
    <n v="1099575"/>
    <n v="0"/>
    <n v="1099575"/>
    <s v="SI"/>
    <s v="VIENE DEL ACTA 5"/>
  </r>
  <r>
    <x v="1"/>
    <d v="2018-02-28T00:00:00"/>
    <n v="313494"/>
    <s v="NARIÑO"/>
    <s v="HUAWEI"/>
    <s v="HFC "/>
    <s v="PROYECTO MAYOR"/>
    <s v="Expansión (Rollout) Home"/>
    <n v="2802313494"/>
    <s v="5.4"/>
    <s v="FEBRERO"/>
    <n v="2018"/>
    <s v="JAIRO PAEZ"/>
    <m/>
    <n v="604"/>
    <n v="2538"/>
    <m/>
    <m/>
    <s v="CIERRE"/>
    <m/>
    <m/>
    <n v="0"/>
    <x v="41"/>
    <s v="CU1701121 - PASTO -SANTA BARBARA 2"/>
    <m/>
    <s v="Pasto"/>
    <s v="EXP"/>
    <n v="2538"/>
    <n v="-2538"/>
    <m/>
    <m/>
    <m/>
    <x v="7"/>
    <s v="Construcción completa de Red HFC AEREA en CABLE SEMIRÍGIDOS liquidadas por metro"/>
    <m/>
    <m/>
    <n v="0"/>
    <n v="0"/>
    <n v="0"/>
    <s v="HFC"/>
    <n v="2"/>
    <n v="2018"/>
    <s v="HYP"/>
    <s v="HFC "/>
    <s v="CU1710154"/>
    <s v="P0105"/>
    <n v="6200156.3399999999"/>
    <n v="6200156.3399999999"/>
    <n v="0"/>
    <n v="6200156.3399999999"/>
    <s v="SI"/>
    <s v="VIENE DEL ACTA 5"/>
  </r>
  <r>
    <x v="1"/>
    <d v="2018-02-28T00:00:00"/>
    <n v="313494"/>
    <s v="NARIÑO"/>
    <s v="HUAWEI"/>
    <s v="HFC "/>
    <s v="PROYECTO MAYOR"/>
    <s v="Expansión (Rollout) Home"/>
    <n v="2802313494"/>
    <s v="5.4"/>
    <s v="FEBRERO"/>
    <n v="2018"/>
    <s v="JAIRO PAEZ"/>
    <m/>
    <n v="389"/>
    <n v="255"/>
    <m/>
    <m/>
    <s v="CIERRE"/>
    <m/>
    <m/>
    <n v="0"/>
    <x v="41"/>
    <s v="CU1701121 - PASTO -SANTA BARBARA 2"/>
    <m/>
    <s v="Pasto"/>
    <s v="EXP"/>
    <n v="255"/>
    <n v="-255"/>
    <m/>
    <m/>
    <m/>
    <x v="5"/>
    <s v="Suministro, transporte y colocación de: Cable mensajero en acero galvanizado de 1/8 de pulgada en postería"/>
    <m/>
    <m/>
    <n v="0"/>
    <n v="0"/>
    <n v="0"/>
    <s v="HFC"/>
    <n v="2"/>
    <n v="2018"/>
    <s v="HYP"/>
    <s v="HFC "/>
    <s v="CU1710154"/>
    <s v="P0105"/>
    <n v="447484.19999999995"/>
    <n v="447484.19999999995"/>
    <n v="0"/>
    <n v="447484.19999999995"/>
    <s v="SI"/>
    <s v="VIENE DEL ACTA 5"/>
  </r>
  <r>
    <x v="1"/>
    <d v="2018-02-28T00:00:00"/>
    <n v="313494"/>
    <s v="NARIÑO"/>
    <s v="HUAWEI"/>
    <s v="HFC "/>
    <s v="PROYECTO MAYOR"/>
    <s v="Expansión (Rollout) Home"/>
    <n v="2802313494"/>
    <s v="5.4"/>
    <s v="FEBRERO"/>
    <n v="2018"/>
    <s v="JAIRO PAEZ"/>
    <m/>
    <n v="408"/>
    <n v="13"/>
    <m/>
    <m/>
    <s v="CIERRE"/>
    <m/>
    <m/>
    <n v="0"/>
    <x v="41"/>
    <s v="CU1701121 - PASTO -SANTA BARBARA 2"/>
    <m/>
    <s v="Pasto"/>
    <s v="EXP"/>
    <n v="13"/>
    <n v="-13"/>
    <m/>
    <m/>
    <m/>
    <x v="6"/>
    <s v="SUMINISTRO DE: Stranlink de 7/64 pulgadas para mensajero de cable coaxial"/>
    <m/>
    <m/>
    <n v="0"/>
    <n v="0"/>
    <n v="0"/>
    <s v="HFC"/>
    <n v="2"/>
    <n v="2018"/>
    <s v="HYP"/>
    <s v="HFC "/>
    <s v="CU1710154"/>
    <s v="P0105"/>
    <n v="95917.900000000009"/>
    <n v="95917.900000000009"/>
    <n v="0"/>
    <n v="95917.900000000009"/>
    <s v="SI"/>
    <s v="VIENE DEL ACTA 5"/>
  </r>
  <r>
    <x v="1"/>
    <d v="2018-02-28T00:00:00"/>
    <n v="313494"/>
    <s v="NARIÑO"/>
    <s v="HUAWEI"/>
    <s v="HFC "/>
    <s v="PROYECTO MAYOR"/>
    <s v="Expansión (Rollout) Home"/>
    <n v="2802313494"/>
    <s v="5.4"/>
    <s v="FEBRERO"/>
    <n v="2018"/>
    <s v="JAIRO PAEZ"/>
    <m/>
    <n v="407"/>
    <n v="69.5"/>
    <m/>
    <m/>
    <s v="CIERRE"/>
    <m/>
    <m/>
    <n v="0"/>
    <x v="41"/>
    <s v="CU1701121 - PASTO -SANTA BARBARA 2"/>
    <m/>
    <s v="Pasto"/>
    <s v="EXP"/>
    <n v="69.5"/>
    <n v="-69.5"/>
    <m/>
    <m/>
    <m/>
    <x v="36"/>
    <s v="SUMINISTRO DE: Stranvise 7/64 pulgadas para mensajero de cable coaxial"/>
    <m/>
    <m/>
    <n v="0"/>
    <n v="0"/>
    <n v="0"/>
    <s v="HFC"/>
    <n v="2"/>
    <n v="2018"/>
    <s v="HYP"/>
    <s v="HFC "/>
    <s v="CU1710154"/>
    <s v="P0105"/>
    <n v="304903.45"/>
    <n v="304903.45"/>
    <n v="0"/>
    <n v="304903.45"/>
    <s v="SI"/>
    <s v="VIENE DEL ACTA 5"/>
  </r>
  <r>
    <x v="1"/>
    <d v="2018-02-28T00:00:00"/>
    <n v="313494"/>
    <s v="NARIÑO"/>
    <s v="HUAWEI"/>
    <s v="HFC "/>
    <s v="PROYECTO MAYOR"/>
    <s v="Expansión (Rollout) Home"/>
    <n v="2802313494"/>
    <s v="5.4"/>
    <s v="FEBRERO"/>
    <n v="2018"/>
    <s v="JAIRO PAEZ"/>
    <m/>
    <n v="424"/>
    <n v="10.4"/>
    <m/>
    <m/>
    <s v="CIERRE"/>
    <m/>
    <m/>
    <n v="0"/>
    <x v="41"/>
    <s v="CU1701121 - PASTO -SANTA BARBARA 2"/>
    <m/>
    <s v="Pasto"/>
    <s v="EXP"/>
    <n v="10.4"/>
    <n v="-10.4"/>
    <m/>
    <m/>
    <m/>
    <x v="21"/>
    <s v="Puesta a tierra en acero de red de telecomunicaciones, elementos activos y/o pasivos aéreos o cable de guarda en poste. Se construye con varilla y material de acero"/>
    <m/>
    <m/>
    <n v="0"/>
    <n v="0"/>
    <n v="0"/>
    <s v="HFC"/>
    <n v="2"/>
    <n v="2018"/>
    <s v="HYP"/>
    <s v="HFC "/>
    <s v="CU1710154"/>
    <s v="P0105"/>
    <n v="1122809.6880000001"/>
    <n v="1122809.6880000001"/>
    <n v="0"/>
    <n v="1122809.6880000001"/>
    <s v="SI"/>
    <s v="VIENE DEL ACTA 5"/>
  </r>
  <r>
    <x v="1"/>
    <d v="2018-02-28T00:00:00"/>
    <n v="313494"/>
    <s v="NARIÑO"/>
    <s v="HUAWEI"/>
    <s v="HFC "/>
    <s v="PROYECTO MAYOR"/>
    <s v="Expansión (Rollout) Home"/>
    <n v="2802313494"/>
    <s v="5.4"/>
    <s v="FEBRERO"/>
    <n v="2018"/>
    <s v="JAIRO PAEZ"/>
    <m/>
    <n v="492"/>
    <n v="2"/>
    <m/>
    <m/>
    <s v="CIERRE"/>
    <m/>
    <m/>
    <n v="0"/>
    <x v="41"/>
    <s v="CU1701121 - PASTO -SANTA BARBARA 2"/>
    <m/>
    <s v="Pasto"/>
    <s v="EXP"/>
    <n v="2"/>
    <n v="-2"/>
    <m/>
    <m/>
    <m/>
    <x v="40"/>
    <s v="PERFORACIÓN LAMINA METALICA EN CAJAS DE PASO EXISTENTES."/>
    <m/>
    <m/>
    <n v="0"/>
    <n v="0"/>
    <n v="0"/>
    <s v="HFC"/>
    <n v="2"/>
    <n v="2018"/>
    <s v="HYP"/>
    <s v="HFC "/>
    <s v="CU1710154"/>
    <s v="P0105"/>
    <n v="47619.94"/>
    <n v="47619.94"/>
    <n v="0"/>
    <n v="47619.94"/>
    <s v="SI"/>
    <s v="VIENE DEL ACTA 5"/>
  </r>
  <r>
    <x v="1"/>
    <d v="2018-02-28T00:00:00"/>
    <n v="313494"/>
    <s v="NARIÑO"/>
    <s v="HUAWEI"/>
    <s v="HFC "/>
    <s v="PROYECTO MAYOR"/>
    <s v="Expansión (Rollout) Home"/>
    <n v="2802313494"/>
    <s v="5.4"/>
    <s v="FEBRERO"/>
    <n v="2018"/>
    <s v="JAIRO PAEZ"/>
    <m/>
    <n v="418"/>
    <n v="1.9"/>
    <m/>
    <m/>
    <s v="CIERRE"/>
    <m/>
    <m/>
    <n v="0"/>
    <x v="41"/>
    <s v="CU1701121 - PASTO -SANTA BARBARA 2"/>
    <m/>
    <s v="Pasto"/>
    <s v="EXP"/>
    <n v="1.9"/>
    <n v="-1.9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m/>
    <m/>
    <n v="0"/>
    <n v="0"/>
    <n v="0"/>
    <s v="HFC"/>
    <n v="2"/>
    <n v="2018"/>
    <s v="HYP"/>
    <s v="HFC "/>
    <s v="CU1710154"/>
    <s v="P0105"/>
    <n v="193762.11399999997"/>
    <n v="193762.11399999997"/>
    <n v="0"/>
    <n v="193762.11399999997"/>
    <s v="SI"/>
    <s v="VIENE DEL ACTA 5"/>
  </r>
  <r>
    <x v="1"/>
    <d v="2018-02-28T00:00:00"/>
    <n v="313494"/>
    <s v="NARIÑO"/>
    <s v="HUAWEI"/>
    <s v="HFC "/>
    <s v="PROYECTO MAYOR"/>
    <s v="Expansión (Rollout) Home"/>
    <n v="2802313494"/>
    <s v="5.4"/>
    <s v="FEBRERO"/>
    <n v="2018"/>
    <s v="JAIRO PAEZ"/>
    <m/>
    <n v="225"/>
    <n v="6.3"/>
    <m/>
    <m/>
    <s v="CIERRE"/>
    <m/>
    <m/>
    <n v="0"/>
    <x v="41"/>
    <s v="CU1701121 - PASTO -SANTA BARBARA 2"/>
    <m/>
    <s v="Pasto"/>
    <s v="EXP"/>
    <n v="6.3"/>
    <n v="-6.3"/>
    <m/>
    <m/>
    <m/>
    <x v="42"/>
    <s v="Suministro, transporte y colocación de elementos estructurales y herrajes para soporte de conjunto de fijación en suspensión del cable ADSS en poste, torre o torrecilla metálica Span bajo (0-300 metros)"/>
    <m/>
    <m/>
    <n v="0"/>
    <n v="0"/>
    <n v="0"/>
    <s v="HFC"/>
    <n v="2"/>
    <n v="2018"/>
    <s v="HYP"/>
    <s v="HFC "/>
    <s v="CU1710154"/>
    <s v="P0105"/>
    <n v="203521.43700000001"/>
    <n v="203521.43700000001"/>
    <n v="0"/>
    <n v="203521.43700000001"/>
    <s v="SI"/>
    <s v="VIENE DEL ACTA 5"/>
  </r>
  <r>
    <x v="1"/>
    <d v="2018-02-28T00:00:00"/>
    <n v="313494"/>
    <s v="NARIÑO"/>
    <s v="HUAWEI"/>
    <s v="HFC "/>
    <s v="PROYECTO MAYOR"/>
    <s v="Expansión (Rollout) Home"/>
    <n v="2802313494"/>
    <s v="5.4"/>
    <s v="FEBRERO"/>
    <n v="2018"/>
    <s v="JAIRO PAEZ"/>
    <m/>
    <n v="379"/>
    <n v="7"/>
    <m/>
    <m/>
    <s v="CIERRE"/>
    <m/>
    <m/>
    <n v="0"/>
    <x v="41"/>
    <s v="CU1701121 - PASTO -SANTA BARBARA 2"/>
    <m/>
    <s v="Pasto"/>
    <s v="EXP"/>
    <n v="7"/>
    <n v="-7"/>
    <m/>
    <m/>
    <m/>
    <x v="3"/>
    <s v="Suministro, transporte y colocación de: Candado Anticizalla. Incluye la desmontada, perforación y preparación del herraje cuando sea necearia para instalar el candado"/>
    <m/>
    <m/>
    <n v="0"/>
    <n v="0"/>
    <n v="0"/>
    <s v="HFC"/>
    <n v="2"/>
    <n v="2018"/>
    <s v="HYP"/>
    <s v="HFC "/>
    <s v="CU1710154"/>
    <s v="P0105"/>
    <n v="702134.93"/>
    <n v="702134.93"/>
    <n v="0"/>
    <n v="702134.93"/>
    <s v="SI"/>
    <s v="VIENE DEL ACTA 5"/>
  </r>
  <r>
    <x v="1"/>
    <d v="2018-02-28T00:00:00"/>
    <n v="313495"/>
    <s v="NARIÑO"/>
    <s v="HUAWEI"/>
    <s v="HFC "/>
    <s v="PROYECTO MAYOR"/>
    <s v="Expansión (Rollout) Home"/>
    <n v="2802313495"/>
    <s v="5.4"/>
    <s v="FEBRERO"/>
    <n v="2018"/>
    <s v="JAIRO PAEZ"/>
    <m/>
    <n v="604"/>
    <n v="1980"/>
    <m/>
    <m/>
    <s v="CIERRE"/>
    <m/>
    <m/>
    <n v="0"/>
    <x v="42"/>
    <s v="CU1701121 - PASTO -SANTA BARBARA 3"/>
    <m/>
    <s v="Pasto"/>
    <s v="EXP"/>
    <n v="1980"/>
    <n v="-1980"/>
    <m/>
    <m/>
    <m/>
    <x v="7"/>
    <s v="Construcción completa de Red HFC AEREA en CABLE SEMIRÍGIDOS liquidadas por metro"/>
    <m/>
    <m/>
    <n v="0"/>
    <n v="0"/>
    <n v="0"/>
    <s v="HFC"/>
    <n v="2"/>
    <n v="2018"/>
    <s v="HYP"/>
    <s v="HFC "/>
    <s v="CU1710154"/>
    <s v="P0105"/>
    <n v="4837001.3999999994"/>
    <n v="4837001.3999999994"/>
    <n v="0"/>
    <n v="4837001.3999999994"/>
    <s v="SI"/>
    <s v="VIENE DEL ACTA 5"/>
  </r>
  <r>
    <x v="1"/>
    <d v="2018-02-28T00:00:00"/>
    <n v="313495"/>
    <s v="NARIÑO"/>
    <s v="HUAWEI"/>
    <s v="HFC "/>
    <s v="PROYECTO MAYOR"/>
    <s v="Expansión (Rollout) Home"/>
    <n v="2802313495"/>
    <s v="5.4"/>
    <s v="FEBRERO"/>
    <n v="2018"/>
    <s v="JAIRO PAEZ"/>
    <m/>
    <n v="389"/>
    <n v="220"/>
    <m/>
    <m/>
    <s v="CIERRE"/>
    <m/>
    <m/>
    <n v="0"/>
    <x v="42"/>
    <s v="CU1701121 - PASTO -SANTA BARBARA 3"/>
    <m/>
    <s v="Pasto"/>
    <s v="EXP"/>
    <n v="220"/>
    <n v="-220"/>
    <m/>
    <m/>
    <m/>
    <x v="5"/>
    <s v="Suministro, transporte y colocación de: Cable mensajero en acero galvanizado de 1/8 de pulgada en postería"/>
    <m/>
    <m/>
    <n v="0"/>
    <n v="0"/>
    <n v="0"/>
    <s v="HFC"/>
    <n v="2"/>
    <n v="2018"/>
    <s v="HYP"/>
    <s v="HFC "/>
    <s v="CU1710154"/>
    <s v="P0105"/>
    <n v="386064.8"/>
    <n v="386064.8"/>
    <n v="0"/>
    <n v="386064.8"/>
    <s v="SI"/>
    <s v="VIENE DEL ACTA 5"/>
  </r>
  <r>
    <x v="1"/>
    <d v="2018-02-28T00:00:00"/>
    <n v="313495"/>
    <s v="NARIÑO"/>
    <s v="HUAWEI"/>
    <s v="HFC "/>
    <s v="PROYECTO MAYOR"/>
    <s v="Expansión (Rollout) Home"/>
    <n v="2802313495"/>
    <s v="5.4"/>
    <s v="FEBRERO"/>
    <n v="2018"/>
    <s v="JAIRO PAEZ"/>
    <m/>
    <n v="408"/>
    <n v="10"/>
    <m/>
    <m/>
    <s v="CIERRE"/>
    <m/>
    <m/>
    <n v="0"/>
    <x v="42"/>
    <s v="CU1701121 - PASTO -SANTA BARBARA 3"/>
    <m/>
    <s v="Pasto"/>
    <s v="EXP"/>
    <n v="10"/>
    <n v="-10"/>
    <m/>
    <m/>
    <m/>
    <x v="6"/>
    <s v="SUMINISTRO DE: Stranlink de 7/64 pulgadas para mensajero de cable coaxial"/>
    <m/>
    <m/>
    <n v="0"/>
    <n v="0"/>
    <n v="0"/>
    <s v="HFC"/>
    <n v="2"/>
    <n v="2018"/>
    <s v="HYP"/>
    <s v="HFC "/>
    <s v="CU1710154"/>
    <s v="P0105"/>
    <n v="73783"/>
    <n v="73783"/>
    <n v="0"/>
    <n v="73783"/>
    <s v="SI"/>
    <s v="VIENE DEL ACTA 5"/>
  </r>
  <r>
    <x v="1"/>
    <d v="2018-02-28T00:00:00"/>
    <n v="313495"/>
    <s v="NARIÑO"/>
    <s v="HUAWEI"/>
    <s v="HFC "/>
    <s v="PROYECTO MAYOR"/>
    <s v="Expansión (Rollout) Home"/>
    <n v="2802313495"/>
    <s v="5.4"/>
    <s v="FEBRERO"/>
    <n v="2018"/>
    <s v="JAIRO PAEZ"/>
    <m/>
    <n v="407"/>
    <n v="66.8"/>
    <m/>
    <m/>
    <s v="CIERRE"/>
    <m/>
    <m/>
    <n v="0"/>
    <x v="42"/>
    <s v="CU1701121 - PASTO -SANTA BARBARA 3"/>
    <m/>
    <s v="Pasto"/>
    <s v="EXP"/>
    <n v="66.8"/>
    <n v="-66.8"/>
    <m/>
    <m/>
    <m/>
    <x v="36"/>
    <s v="SUMINISTRO DE: Stranvise 7/64 pulgadas para mensajero de cable coaxial"/>
    <m/>
    <m/>
    <n v="0"/>
    <n v="0"/>
    <n v="0"/>
    <s v="HFC"/>
    <n v="2"/>
    <n v="2018"/>
    <s v="HYP"/>
    <s v="HFC "/>
    <s v="CU1710154"/>
    <s v="P0105"/>
    <n v="293058.28000000003"/>
    <n v="293058.28000000003"/>
    <n v="0"/>
    <n v="293058.28000000003"/>
    <s v="SI"/>
    <s v="VIENE DEL ACTA 5"/>
  </r>
  <r>
    <x v="1"/>
    <d v="2018-02-28T00:00:00"/>
    <n v="313495"/>
    <s v="NARIÑO"/>
    <s v="HUAWEI"/>
    <s v="HFC "/>
    <s v="PROYECTO MAYOR"/>
    <s v="Expansión (Rollout) Home"/>
    <n v="2802313495"/>
    <s v="5.4"/>
    <s v="FEBRERO"/>
    <n v="2018"/>
    <s v="JAIRO PAEZ"/>
    <m/>
    <n v="424"/>
    <n v="14.1"/>
    <m/>
    <m/>
    <s v="CIERRE"/>
    <m/>
    <m/>
    <n v="0"/>
    <x v="42"/>
    <s v="CU1701121 - PASTO -SANTA BARBARA 3"/>
    <m/>
    <s v="Pasto"/>
    <s v="EXP"/>
    <n v="14.1"/>
    <n v="-14.1"/>
    <m/>
    <m/>
    <m/>
    <x v="21"/>
    <s v="Puesta a tierra en acero de red de telecomunicaciones, elementos activos y/o pasivos aéreos o cable de guarda en poste. Se construye con varilla y material de acero"/>
    <m/>
    <m/>
    <n v="0"/>
    <n v="0"/>
    <n v="0"/>
    <s v="HFC"/>
    <n v="2"/>
    <n v="2018"/>
    <s v="HYP"/>
    <s v="HFC "/>
    <s v="CU1710154"/>
    <s v="P0105"/>
    <n v="1522270.827"/>
    <n v="1522270.827"/>
    <n v="0"/>
    <n v="1522270.827"/>
    <s v="SI"/>
    <s v="VIENE DEL ACTA 5"/>
  </r>
  <r>
    <x v="1"/>
    <d v="2018-02-28T00:00:00"/>
    <n v="313495"/>
    <s v="NARIÑO"/>
    <s v="HUAWEI"/>
    <s v="HFC "/>
    <s v="PROYECTO MAYOR"/>
    <s v="Expansión (Rollout) Home"/>
    <n v="2802313495"/>
    <s v="5.4"/>
    <s v="FEBRERO"/>
    <n v="2018"/>
    <s v="JAIRO PAEZ"/>
    <m/>
    <n v="379"/>
    <n v="4"/>
    <m/>
    <m/>
    <s v="CIERRE"/>
    <m/>
    <m/>
    <n v="0"/>
    <x v="42"/>
    <s v="CU1701121 - PASTO -SANTA BARBARA 3"/>
    <m/>
    <s v="Pasto"/>
    <s v="EXP"/>
    <n v="4"/>
    <n v="-4"/>
    <m/>
    <m/>
    <m/>
    <x v="3"/>
    <s v="Suministro, transporte y colocación de: Candado Anticizalla. Incluye la desmontada, perforación y preparación del herraje cuando sea necearia para instalar el candado"/>
    <m/>
    <m/>
    <n v="0"/>
    <n v="0"/>
    <n v="0"/>
    <s v="HFC"/>
    <n v="2"/>
    <n v="2018"/>
    <s v="HYP"/>
    <s v="HFC "/>
    <s v="CU1710154"/>
    <s v="P0105"/>
    <n v="401219.96"/>
    <n v="401219.96"/>
    <n v="0"/>
    <n v="401219.96"/>
    <s v="SI"/>
    <s v="VIENE DEL ACTA 5"/>
  </r>
  <r>
    <x v="1"/>
    <d v="2018-02-28T00:00:00"/>
    <n v="313495"/>
    <s v="NARIÑO"/>
    <s v="HUAWEI"/>
    <s v="HFC "/>
    <s v="PROYECTO MAYOR"/>
    <s v="Expansión (Rollout) Home"/>
    <n v="2802313495"/>
    <s v="5.4"/>
    <s v="FEBRERO"/>
    <n v="2018"/>
    <s v="JAIRO PAEZ"/>
    <m/>
    <n v="225"/>
    <n v="4.8"/>
    <m/>
    <m/>
    <s v="CIERRE"/>
    <m/>
    <m/>
    <n v="0"/>
    <x v="42"/>
    <s v="CU1701121 - PASTO -SANTA BARBARA 3"/>
    <m/>
    <s v="Pasto"/>
    <s v="EXP"/>
    <n v="4.8"/>
    <n v="-4.8"/>
    <m/>
    <m/>
    <m/>
    <x v="42"/>
    <s v="Suministro, transporte y colocación de elementos estructurales y herrajes para soporte de conjunto de fijación en suspensión del cable ADSS en poste, torre o torrecilla metálica Span bajo (0-300 metros)"/>
    <m/>
    <m/>
    <n v="0"/>
    <n v="0"/>
    <n v="0"/>
    <s v="HFC"/>
    <n v="2"/>
    <n v="2018"/>
    <s v="HYP"/>
    <s v="HFC "/>
    <s v="CU1710154"/>
    <s v="P0105"/>
    <n v="155063.95199999999"/>
    <n v="155063.95199999999"/>
    <n v="0"/>
    <n v="155063.95199999999"/>
    <s v="SI"/>
    <s v="VIENE DEL ACTA 5"/>
  </r>
  <r>
    <x v="1"/>
    <d v="2018-02-28T00:00:00"/>
    <n v="313495"/>
    <s v="NARIÑO"/>
    <s v="HUAWEI"/>
    <s v="HFC "/>
    <s v="PROYECTO MAYOR"/>
    <s v="Expansión (Rollout) Home"/>
    <n v="2802313495"/>
    <s v="5.4"/>
    <s v="FEBRERO"/>
    <n v="2018"/>
    <s v="JAIRO PAEZ"/>
    <m/>
    <n v="492"/>
    <n v="2"/>
    <m/>
    <m/>
    <s v="CIERRE"/>
    <m/>
    <m/>
    <n v="0"/>
    <x v="42"/>
    <s v="CU1701121 - PASTO -SANTA BARBARA 3"/>
    <m/>
    <s v="Pasto"/>
    <s v="EXP"/>
    <n v="2"/>
    <n v="-2"/>
    <m/>
    <m/>
    <m/>
    <x v="40"/>
    <s v="PERFORACIÓN LAMINA METALICA EN CAJAS DE PASO EXISTENTES."/>
    <m/>
    <m/>
    <n v="0"/>
    <n v="0"/>
    <n v="0"/>
    <s v="HFC"/>
    <n v="2"/>
    <n v="2018"/>
    <s v="HYP"/>
    <s v="HFC "/>
    <s v="CU1710154"/>
    <s v="P0105"/>
    <n v="47619.94"/>
    <n v="47619.94"/>
    <n v="0"/>
    <n v="47619.94"/>
    <s v="SI"/>
    <s v="VIENE DEL ACTA 5"/>
  </r>
  <r>
    <x v="3"/>
    <d v="2018-02-28T00:00:00"/>
    <n v="317704"/>
    <s v="VALLE DEL CAUCA"/>
    <s v="HUAWEI"/>
    <s v="FIBRA"/>
    <s v="CLIENTE UK"/>
    <s v="UK de FO"/>
    <n v="2802317704"/>
    <s v="5.4"/>
    <s v="FEBRERO "/>
    <n v="2018"/>
    <s v="JULIAN HERNANDEZ"/>
    <m/>
    <n v="204"/>
    <n v="2"/>
    <m/>
    <m/>
    <s v="PARCIAL"/>
    <m/>
    <m/>
    <n v="0"/>
    <x v="43"/>
    <s v="(CU1701121) FIBRA ÓPTICA UK PARA NODO HFC SAN PEDRO CLAVER 1 (TULUÁ)"/>
    <m/>
    <s v="Tulua"/>
    <s v="EXP"/>
    <n v="2"/>
    <n v="-2"/>
    <m/>
    <m/>
    <m/>
    <x v="26"/>
    <s v="Fusión hilo fibra optica individual"/>
    <s v="UN"/>
    <s v="ITEM PATRON"/>
    <n v="0"/>
    <n v="0"/>
    <n v="0"/>
    <s v="HFC"/>
    <n v="2"/>
    <n v="2018"/>
    <s v="HYP"/>
    <s v="FIBRA"/>
    <s v="CU1709094"/>
    <s v="P0103"/>
    <n v="139510"/>
    <n v="139510"/>
    <n v="0"/>
    <n v="139510.39999999999"/>
    <s v="SI"/>
    <s v="VIENE DEL ACTA 5"/>
  </r>
  <r>
    <x v="3"/>
    <d v="2018-02-28T00:00:00"/>
    <n v="317704"/>
    <s v="VALLE DEL CAUCA"/>
    <s v="HUAWEI"/>
    <s v="FIBRA"/>
    <s v="CLIENTE UK"/>
    <s v="UK de FO"/>
    <n v="2802317704"/>
    <s v="5.4"/>
    <s v="FEBRERO "/>
    <n v="2018"/>
    <s v="JULIAN HERNANDEZ"/>
    <m/>
    <n v="205"/>
    <n v="7"/>
    <m/>
    <m/>
    <s v="PARCIAL"/>
    <m/>
    <m/>
    <n v="0"/>
    <x v="43"/>
    <s v="(CU1701121) FIBRA ÓPTICA UK PARA NODO HFC SAN PEDRO CLAVER 1 (TULUÁ)"/>
    <m/>
    <s v="Tulua"/>
    <s v="EXP"/>
    <n v="7"/>
    <n v="-7"/>
    <m/>
    <m/>
    <m/>
    <x v="27"/>
    <s v="Fusión hilo fibra optica adicional"/>
    <s v="UN"/>
    <s v="ITEM PATRON"/>
    <n v="0"/>
    <n v="0"/>
    <n v="0"/>
    <s v="HFC"/>
    <n v="2"/>
    <n v="2018"/>
    <s v="HYP"/>
    <s v="FIBRA"/>
    <s v="CU1709094"/>
    <s v="P0103"/>
    <n v="143427"/>
    <n v="143427"/>
    <n v="0"/>
    <n v="143426.92000000001"/>
    <s v="SI"/>
    <s v="VIENE DEL ACTA 5"/>
  </r>
  <r>
    <x v="3"/>
    <d v="2018-02-27T00:00:00"/>
    <n v="326290"/>
    <s v="VALLE DEL CAUCA"/>
    <s v="HUAWEI"/>
    <s v="FIBRA"/>
    <s v="FO NODO"/>
    <s v="Expansión (Rollout) Home"/>
    <n v="2702326290"/>
    <s v="5.4"/>
    <s v="FEBRERO "/>
    <n v="2018"/>
    <s v="MANUEL SAAVEDRA"/>
    <m/>
    <n v="610"/>
    <n v="75"/>
    <m/>
    <m/>
    <s v="PARCIAL"/>
    <m/>
    <m/>
    <n v="0"/>
    <x v="44"/>
    <s v="(CU1609067) FIBRA ÓPTICA UK PARA NODO HFC CAÑA REAL (PALMIRA)"/>
    <s v="PAL-BOB"/>
    <s v="Palmira"/>
    <s v="EXP"/>
    <n v="75"/>
    <n v="-75"/>
    <m/>
    <m/>
    <m/>
    <x v="35"/>
    <s v="Construcción de FO aérera en posteria"/>
    <m/>
    <m/>
    <n v="0"/>
    <n v="0"/>
    <n v="0"/>
    <s v="HFC"/>
    <n v="2"/>
    <n v="2018"/>
    <s v="HYP"/>
    <s v="FIBRA"/>
    <s v="CU1710154"/>
    <s v="P0103"/>
    <n v="122175"/>
    <n v="122175"/>
    <n v="0"/>
    <n v="122175"/>
    <s v="SI"/>
    <s v="VIENE DEL ACTA 5"/>
  </r>
  <r>
    <x v="3"/>
    <d v="2018-02-27T00:00:00"/>
    <n v="326290"/>
    <s v="VALLE DEL CAUCA"/>
    <s v="HUAWEI"/>
    <s v="FIBRA"/>
    <s v="FO NODO"/>
    <s v="Expansión (Rollout) Home"/>
    <n v="2702326290"/>
    <s v="5.4"/>
    <s v="FEBRERO "/>
    <n v="2018"/>
    <s v="MANUEL SAAVEDRA"/>
    <m/>
    <n v="204"/>
    <n v="2"/>
    <m/>
    <m/>
    <s v="PARCIAL"/>
    <m/>
    <m/>
    <n v="0"/>
    <x v="44"/>
    <s v="(CU1609067) FIBRA ÓPTICA UK PARA NODO HFC CAÑA REAL (PALMIRA)"/>
    <s v="PAL-BOB"/>
    <s v="Palmira"/>
    <s v="EXP"/>
    <n v="2"/>
    <n v="-2"/>
    <m/>
    <m/>
    <m/>
    <x v="26"/>
    <s v="Fusión hilo fibra optica individual"/>
    <m/>
    <m/>
    <n v="0"/>
    <n v="0"/>
    <n v="0"/>
    <s v="HFC"/>
    <n v="2"/>
    <n v="2018"/>
    <s v="HYP"/>
    <s v="FIBRA"/>
    <s v="CU1710154"/>
    <s v="P0103"/>
    <n v="139510.39999999999"/>
    <n v="139510.39999999999"/>
    <n v="0"/>
    <n v="139510.39999999999"/>
    <s v="SI"/>
    <s v="VIENE DEL ACTA 5"/>
  </r>
  <r>
    <x v="3"/>
    <d v="2018-02-27T00:00:00"/>
    <n v="326290"/>
    <s v="VALLE DEL CAUCA"/>
    <s v="HUAWEI"/>
    <s v="FIBRA"/>
    <s v="FO NODO"/>
    <s v="Expansión (Rollout) Home"/>
    <n v="2702326290"/>
    <s v="5.4"/>
    <s v="FEBRERO "/>
    <n v="2018"/>
    <s v="MANUEL SAAVEDRA"/>
    <m/>
    <n v="205"/>
    <n v="2"/>
    <m/>
    <m/>
    <s v="PARCIAL"/>
    <m/>
    <m/>
    <n v="0"/>
    <x v="44"/>
    <s v="(CU1609067) FIBRA ÓPTICA UK PARA NODO HFC CAÑA REAL (PALMIRA)"/>
    <s v="PAL-BOB"/>
    <s v="Palmira"/>
    <s v="EXP"/>
    <n v="2"/>
    <n v="-2"/>
    <m/>
    <m/>
    <m/>
    <x v="27"/>
    <s v="Fusión hilo fibra optica adicional"/>
    <m/>
    <m/>
    <n v="0"/>
    <n v="0"/>
    <n v="0"/>
    <s v="HFC"/>
    <n v="2"/>
    <n v="2018"/>
    <s v="HYP"/>
    <s v="FIBRA"/>
    <s v="CU1710154"/>
    <s v="P0103"/>
    <n v="40979.120000000003"/>
    <n v="40979.120000000003"/>
    <n v="0"/>
    <n v="40979.120000000003"/>
    <s v="SI"/>
    <s v="VIENE DEL ACTA 5"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  <m/>
    <x v="45"/>
    <m/>
    <m/>
    <m/>
    <m/>
    <m/>
    <m/>
    <m/>
    <m/>
    <m/>
    <x v="45"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5">
  <r>
    <d v="2018-03-06T00:00:00"/>
    <n v="313016"/>
    <x v="0"/>
    <s v="HUAWEI"/>
    <s v="HFC"/>
    <s v="PROYECTO MAYOR"/>
    <s v="Expansión (Rollout) Home"/>
    <n v="603313016"/>
    <s v="6.1"/>
    <s v="MARZO"/>
    <n v="2018"/>
    <s v="JULIAN HERNANDEZ"/>
    <m/>
    <n v="370"/>
    <n v="19"/>
    <m/>
    <m/>
    <s v="PARCIAL"/>
    <m/>
    <m/>
    <n v="0"/>
    <s v="SPR-313016"/>
    <s v="CU1609067 - TULUA -VILLA MORALES 1"/>
    <m/>
    <s v="Tulua"/>
    <s v="EXP"/>
    <n v="19"/>
    <n v="-19"/>
    <m/>
    <m/>
    <m/>
    <x v="0"/>
    <s v="Suministro, transporte y colocación a muro de tubo bajante galvanizado de 4.5 metros de longitud, 2 pulgadas de diámetro con boquilla terminal campana o curva PVC"/>
    <s v="UN"/>
    <m/>
    <n v="0"/>
    <n v="0"/>
    <n v="0"/>
    <s v="HFC"/>
    <n v="3"/>
    <n v="2018"/>
    <s v="HYP"/>
    <s v="HFC"/>
    <s v="CU1710154"/>
    <s v="P0105"/>
    <n v="2418806.02"/>
    <n v="2418806.02"/>
    <n v="0"/>
    <n v="2418806.02"/>
    <x v="0"/>
    <m/>
  </r>
  <r>
    <d v="2018-03-06T00:00:00"/>
    <n v="313016"/>
    <x v="0"/>
    <s v="HUAWEI"/>
    <s v="HFC"/>
    <s v="PROYECTO MAYOR"/>
    <s v="Expansión (Rollout) Home"/>
    <n v="603313016"/>
    <s v="6.1"/>
    <s v="MARZO"/>
    <n v="2018"/>
    <s v="JULIAN HERNANDEZ"/>
    <m/>
    <n v="362"/>
    <n v="15"/>
    <m/>
    <m/>
    <s v="PARCIAL"/>
    <m/>
    <m/>
    <n v="0"/>
    <s v="SPR-313016"/>
    <s v="CU1609067 - TULUA -VILLA MORALES 1"/>
    <m/>
    <s v="Tulua"/>
    <s v="EXP"/>
    <n v="15"/>
    <n v="-15"/>
    <m/>
    <m/>
    <m/>
    <x v="1"/>
    <s v="Suministro, transporte y colocación de  viento convencional para retenida (no incluye suministro de camisa, varilla ni bloque)"/>
    <s v="UN"/>
    <m/>
    <n v="0"/>
    <n v="0"/>
    <n v="0"/>
    <s v="HFC"/>
    <n v="3"/>
    <n v="2018"/>
    <s v="HYP"/>
    <s v="HFC"/>
    <s v="CU1710154"/>
    <s v="P0105"/>
    <n v="384070.35"/>
    <n v="384070.35"/>
    <n v="0"/>
    <n v="384070.35"/>
    <x v="0"/>
    <m/>
  </r>
  <r>
    <d v="2018-03-06T00:00:00"/>
    <n v="313016"/>
    <x v="0"/>
    <s v="HUAWEI"/>
    <s v="HFC"/>
    <s v="PROYECTO MAYOR"/>
    <s v="Expansión (Rollout) Home"/>
    <n v="603313016"/>
    <s v="6.1"/>
    <s v="MARZO"/>
    <n v="2018"/>
    <s v="JULIAN HERNANDEZ"/>
    <m/>
    <n v="418"/>
    <n v="5"/>
    <m/>
    <m/>
    <s v="PARCIAL"/>
    <m/>
    <m/>
    <n v="0"/>
    <s v="SPR-313016"/>
    <s v="CU1609067 - TULUA -VILLA MORALES 1"/>
    <m/>
    <s v="Tulua"/>
    <s v="EXP"/>
    <n v="5"/>
    <n v="-5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"/>
    <s v="CU1710154"/>
    <s v="P0105"/>
    <n v="509900.3"/>
    <n v="509900.3"/>
    <n v="0"/>
    <n v="509900.3"/>
    <x v="0"/>
    <m/>
  </r>
  <r>
    <d v="2018-03-06T00:00:00"/>
    <n v="314998"/>
    <x v="0"/>
    <s v="HUAWEI"/>
    <s v="HFC"/>
    <s v="PROYECTO MAYOR"/>
    <s v="Expansión (Rollout) Home"/>
    <n v="603314998"/>
    <s v="6.1"/>
    <s v="MARZO"/>
    <n v="2018"/>
    <s v="JULIAN HERNANDEZ"/>
    <m/>
    <n v="379"/>
    <n v="5"/>
    <m/>
    <m/>
    <s v="PARCIAL"/>
    <m/>
    <m/>
    <n v="0"/>
    <s v="SPR-314998"/>
    <s v="CU1701121 - TULUA -LAS CEIBAS 3"/>
    <m/>
    <s v="Tulua"/>
    <s v="EXP"/>
    <n v="5"/>
    <n v="-5"/>
    <m/>
    <m/>
    <m/>
    <x v="3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"/>
    <s v="CU1710154"/>
    <s v="P0105"/>
    <n v="501524.95"/>
    <n v="501524.95"/>
    <n v="0"/>
    <n v="501524.95"/>
    <x v="0"/>
    <m/>
  </r>
  <r>
    <d v="2018-03-06T00:00:00"/>
    <n v="314998"/>
    <x v="0"/>
    <s v="HUAWEI"/>
    <s v="HFC"/>
    <s v="PROYECTO MAYOR"/>
    <s v="Expansión (Rollout) Home"/>
    <n v="603314998"/>
    <s v="6.1"/>
    <s v="MARZO"/>
    <n v="2018"/>
    <s v="JULIAN HERNANDEZ"/>
    <m/>
    <n v="370"/>
    <n v="8"/>
    <m/>
    <m/>
    <s v="PARCIAL"/>
    <m/>
    <m/>
    <n v="0"/>
    <s v="SPR-314998"/>
    <s v="CU1701121 - TULUA -LAS CEIBAS 3"/>
    <m/>
    <s v="Tulua"/>
    <s v="EXP"/>
    <n v="8"/>
    <n v="-8"/>
    <m/>
    <m/>
    <m/>
    <x v="0"/>
    <s v="Suministro, transporte y colocación a muro de tubo bajante galvanizado de 4.5 metros de longitud, 2 pulgadas de diámetro con boquilla terminal campana o curva PVC"/>
    <s v="UN"/>
    <m/>
    <n v="0"/>
    <n v="0"/>
    <n v="0"/>
    <s v="HFC"/>
    <n v="3"/>
    <n v="2018"/>
    <s v="HYP"/>
    <s v="HFC"/>
    <s v="CU1710154"/>
    <s v="P0105"/>
    <n v="1018444.64"/>
    <n v="1018444.64"/>
    <n v="0"/>
    <n v="1018444.64"/>
    <x v="0"/>
    <m/>
  </r>
  <r>
    <d v="2018-03-06T00:00:00"/>
    <n v="314998"/>
    <x v="0"/>
    <s v="HUAWEI"/>
    <s v="HFC"/>
    <s v="PROYECTO MAYOR"/>
    <s v="Expansión (Rollout) Home"/>
    <n v="603314998"/>
    <s v="6.1"/>
    <s v="MARZO"/>
    <n v="2018"/>
    <s v="JULIAN HERNANDEZ"/>
    <m/>
    <n v="410"/>
    <n v="22"/>
    <m/>
    <m/>
    <s v="PARCIAL"/>
    <m/>
    <m/>
    <n v="0"/>
    <s v="SPR-314998"/>
    <s v="CU1701121 - TULUA -LAS CEIBAS 3"/>
    <m/>
    <s v="Tulua"/>
    <s v="EXP"/>
    <n v="22"/>
    <n v="-22"/>
    <m/>
    <m/>
    <m/>
    <x v="4"/>
    <s v="SUMINISTRO DE: Cable adicional flexible encauchetado AWG  2 x 10 ó AWG 3 x 10"/>
    <s v="ML"/>
    <m/>
    <n v="0"/>
    <n v="0"/>
    <n v="0"/>
    <s v="HFC"/>
    <n v="3"/>
    <n v="2018"/>
    <s v="HYP"/>
    <s v="HFC"/>
    <s v="CU1710154"/>
    <s v="P0105"/>
    <n v="102658.15999999999"/>
    <n v="102658.15999999999"/>
    <n v="0"/>
    <n v="102658.15999999999"/>
    <x v="0"/>
    <m/>
  </r>
  <r>
    <d v="2018-03-06T00:00:00"/>
    <n v="314998"/>
    <x v="0"/>
    <s v="HUAWEI"/>
    <s v="HFC"/>
    <s v="PROYECTO MAYOR"/>
    <s v="Expansión (Rollout) Home"/>
    <n v="603314998"/>
    <s v="6.1"/>
    <s v="MARZO"/>
    <n v="2018"/>
    <s v="JULIAN HERNANDEZ"/>
    <m/>
    <n v="389"/>
    <n v="32"/>
    <m/>
    <m/>
    <s v="PARCIAL"/>
    <m/>
    <m/>
    <n v="0"/>
    <s v="SPR-314998"/>
    <s v="CU1701121 - TULUA -LAS CEIBAS 3"/>
    <m/>
    <s v="Tulua"/>
    <s v="EXP"/>
    <n v="32"/>
    <n v="-32"/>
    <m/>
    <m/>
    <m/>
    <x v="5"/>
    <s v="Suministro, transporte y colocación de: Cable mensajero en acero galvanizado de 1/8 de pulgada en postería"/>
    <s v="ML"/>
    <m/>
    <n v="0"/>
    <n v="0"/>
    <n v="0"/>
    <s v="HFC"/>
    <n v="3"/>
    <n v="2018"/>
    <s v="HYP"/>
    <s v="HFC"/>
    <s v="CU1710154"/>
    <s v="P0105"/>
    <n v="56154.879999999997"/>
    <n v="56154.879999999997"/>
    <n v="0"/>
    <n v="56154.879999999997"/>
    <x v="0"/>
    <m/>
  </r>
  <r>
    <d v="2018-03-06T00:00:00"/>
    <n v="314998"/>
    <x v="0"/>
    <s v="HUAWEI"/>
    <s v="HFC"/>
    <s v="PROYECTO MAYOR"/>
    <s v="Expansión (Rollout) Home"/>
    <n v="603314998"/>
    <s v="6.1"/>
    <s v="MARZO"/>
    <n v="2018"/>
    <s v="JULIAN HERNANDEZ"/>
    <m/>
    <n v="408"/>
    <n v="1"/>
    <m/>
    <m/>
    <s v="PARCIAL"/>
    <m/>
    <m/>
    <n v="0"/>
    <s v="SPR-314998"/>
    <s v="CU1701121 - TULUA -LAS CEIBAS 3"/>
    <m/>
    <s v="Tulua"/>
    <s v="EXP"/>
    <n v="1"/>
    <n v="-1"/>
    <m/>
    <m/>
    <m/>
    <x v="6"/>
    <s v="SUMINISTRO DE: Stranlink de 7/64 pulgadas para mensajero de cable coaxial"/>
    <s v="UN"/>
    <m/>
    <n v="0"/>
    <n v="0"/>
    <n v="0"/>
    <s v="HFC"/>
    <n v="3"/>
    <n v="2018"/>
    <s v="HYP"/>
    <s v="HFC"/>
    <s v="CU1710154"/>
    <s v="P0105"/>
    <n v="7378.3"/>
    <n v="7378.3"/>
    <n v="0"/>
    <n v="7378.3"/>
    <x v="0"/>
    <m/>
  </r>
  <r>
    <d v="2018-03-06T00:00:00"/>
    <n v="314998"/>
    <x v="0"/>
    <s v="HUAWEI"/>
    <s v="HFC"/>
    <s v="PROYECTO MAYOR"/>
    <s v="Expansión (Rollout) Home"/>
    <n v="603314998"/>
    <s v="6.1"/>
    <s v="MARZO"/>
    <n v="2018"/>
    <s v="JULIAN HERNANDEZ"/>
    <m/>
    <n v="604"/>
    <n v="1019"/>
    <m/>
    <m/>
    <s v="PARCIAL"/>
    <m/>
    <m/>
    <n v="0"/>
    <s v="SPR-314998"/>
    <s v="CU1701121 - TULUA -LAS CEIBAS 3"/>
    <m/>
    <s v="Tulua"/>
    <s v="EXP"/>
    <n v="1019"/>
    <n v="-1019"/>
    <m/>
    <m/>
    <m/>
    <x v="7"/>
    <s v="Construcción completa de Red HFC AEREA en CABLE SEMIRÍGIDOS liquidadas por metro"/>
    <s v="ML"/>
    <m/>
    <n v="0"/>
    <n v="0"/>
    <n v="0"/>
    <s v="HFC"/>
    <n v="3"/>
    <n v="2018"/>
    <s v="HYP"/>
    <s v="HFC"/>
    <s v="CU1710154"/>
    <s v="P0105"/>
    <n v="2489345.67"/>
    <n v="2489345.67"/>
    <n v="0"/>
    <n v="2489345.67"/>
    <x v="0"/>
    <m/>
  </r>
  <r>
    <d v="2018-03-06T00:00:00"/>
    <n v="314998"/>
    <x v="0"/>
    <s v="HUAWEI"/>
    <s v="HFC"/>
    <s v="PROYECTO MAYOR"/>
    <s v="Expansión (Rollout) Home"/>
    <n v="603314998"/>
    <s v="6.1"/>
    <s v="MARZO"/>
    <n v="2018"/>
    <s v="JULIAN HERNANDEZ"/>
    <m/>
    <n v="418"/>
    <n v="8"/>
    <m/>
    <m/>
    <s v="PARCIAL"/>
    <m/>
    <m/>
    <n v="0"/>
    <s v="SPR-314998"/>
    <s v="CU1701121 - TULUA -LAS CEIBAS 3"/>
    <m/>
    <s v="Tulua"/>
    <s v="EXP"/>
    <n v="8"/>
    <n v="-8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"/>
    <s v="CU1710154"/>
    <s v="P0105"/>
    <n v="815840.48"/>
    <n v="815840.48"/>
    <n v="0"/>
    <n v="815840.48"/>
    <x v="0"/>
    <m/>
  </r>
  <r>
    <d v="2018-03-07T00:00:00"/>
    <n v="313712"/>
    <x v="0"/>
    <s v="HUAWEI"/>
    <s v="HFC"/>
    <s v="PROYECTO MAYOR"/>
    <s v="Expansión (Rollout) Home"/>
    <n v="703313712"/>
    <s v="6.1"/>
    <s v="MARZO"/>
    <n v="2018"/>
    <s v="JULIAN HERNANDEZ"/>
    <m/>
    <n v="14"/>
    <n v="6"/>
    <m/>
    <m/>
    <s v="PARCIAL"/>
    <m/>
    <m/>
    <n v="0"/>
    <s v="SPR-313712"/>
    <s v="CU1701121 - TULUA -SAN PEDRO CLAVER 2"/>
    <m/>
    <s v="Tulua"/>
    <s v="EXP"/>
    <n v="6"/>
    <n v="-6"/>
    <m/>
    <m/>
    <m/>
    <x v="8"/>
    <s v="Suministro, transporte y colocación de curva PVC DB 45 o 90 grados 2 pulgadas de diámetro"/>
    <s v="UN"/>
    <m/>
    <n v="0"/>
    <n v="0"/>
    <n v="0"/>
    <s v="HFC"/>
    <n v="3"/>
    <n v="2018"/>
    <s v="HYP"/>
    <s v="HFC"/>
    <s v="CU1710154"/>
    <s v="P0105"/>
    <n v="45466.26"/>
    <n v="45466.26"/>
    <n v="0"/>
    <n v="45466.26"/>
    <x v="0"/>
    <m/>
  </r>
  <r>
    <d v="2018-03-07T00:00:00"/>
    <n v="313712"/>
    <x v="0"/>
    <s v="HUAWEI"/>
    <s v="HFC"/>
    <s v="PROYECTO MAYOR"/>
    <s v="Expansión (Rollout) Home"/>
    <n v="703313712"/>
    <s v="6.1"/>
    <s v="MARZO"/>
    <n v="2018"/>
    <s v="JULIAN HERNANDEZ"/>
    <m/>
    <n v="373"/>
    <n v="15"/>
    <m/>
    <m/>
    <s v="PARCIAL"/>
    <m/>
    <m/>
    <n v="0"/>
    <s v="SPR-313712"/>
    <s v="CU1701121 - TULUA -SAN PEDRO CLAVER 2"/>
    <m/>
    <s v="Tulua"/>
    <s v="EXP"/>
    <n v="15"/>
    <n v="-15"/>
    <m/>
    <m/>
    <m/>
    <x v="9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HFC"/>
    <s v="CU1710154"/>
    <s v="P0105"/>
    <n v="1923941.4"/>
    <n v="1923941.4"/>
    <n v="0"/>
    <n v="1923941.4"/>
    <x v="0"/>
    <m/>
  </r>
  <r>
    <d v="2018-03-07T00:00:00"/>
    <n v="313712"/>
    <x v="0"/>
    <s v="HUAWEI"/>
    <s v="HFC"/>
    <s v="PROYECTO MAYOR"/>
    <s v="Expansión (Rollout) Home"/>
    <n v="703313712"/>
    <s v="6.1"/>
    <s v="MARZO"/>
    <n v="2018"/>
    <s v="JULIAN HERNANDEZ"/>
    <m/>
    <n v="44"/>
    <n v="4"/>
    <m/>
    <m/>
    <s v="PARCIAL"/>
    <m/>
    <m/>
    <n v="0"/>
    <s v="SPR-313712"/>
    <s v="CU1701121 - TULUA -SAN PEDRO CLAVER 2"/>
    <m/>
    <s v="Tulua"/>
    <s v="EXP"/>
    <n v="4"/>
    <n v="-4"/>
    <m/>
    <m/>
    <m/>
    <x v="10"/>
    <s v="Construcción de:  Caja para una (1) tapa de 60 x 80 cms en andén y/o zona verde, según norma TEL NIN respectiva"/>
    <s v="UN"/>
    <m/>
    <n v="0"/>
    <n v="0"/>
    <n v="0"/>
    <s v="HFC"/>
    <n v="3"/>
    <n v="2018"/>
    <s v="HYP"/>
    <s v="HFC"/>
    <s v="CU1710154"/>
    <s v="P0105"/>
    <n v="1246573.68"/>
    <n v="1246573.68"/>
    <n v="0"/>
    <n v="1246573.68"/>
    <x v="0"/>
    <m/>
  </r>
  <r>
    <d v="2018-03-07T00:00:00"/>
    <n v="313712"/>
    <x v="0"/>
    <s v="HUAWEI"/>
    <s v="HFC"/>
    <s v="PROYECTO MAYOR"/>
    <s v="Expansión (Rollout) Home"/>
    <n v="703313712"/>
    <s v="6.1"/>
    <s v="MARZO"/>
    <n v="2018"/>
    <s v="JULIAN HERNANDEZ"/>
    <m/>
    <n v="45"/>
    <n v="6"/>
    <m/>
    <m/>
    <s v="PARCIAL"/>
    <m/>
    <m/>
    <n v="0"/>
    <s v="SPR-313712"/>
    <s v="CU1701121 - TULUA -SAN PEDRO CLAVER 2"/>
    <m/>
    <s v="Tulua"/>
    <s v="EXP"/>
    <n v="6"/>
    <n v="-6"/>
    <m/>
    <m/>
    <m/>
    <x v="11"/>
    <s v="Construcción de:  Caja para una (1) tapa de 50 x 50 cm, en andén y/o zona verde, TEL NIN-116 RS-316 EPM Bogotá"/>
    <s v="UN"/>
    <m/>
    <n v="0"/>
    <n v="0"/>
    <n v="0"/>
    <s v="HFC"/>
    <n v="3"/>
    <n v="2018"/>
    <s v="HYP"/>
    <s v="HFC"/>
    <s v="CU1710154"/>
    <s v="P0105"/>
    <n v="1630564.3199999998"/>
    <n v="1630564.3199999998"/>
    <n v="0"/>
    <n v="1630564.3199999998"/>
    <x v="0"/>
    <m/>
  </r>
  <r>
    <d v="2018-03-07T00:00:00"/>
    <n v="313712"/>
    <x v="0"/>
    <s v="HUAWEI"/>
    <s v="HFC"/>
    <s v="PROYECTO MAYOR"/>
    <s v="Expansión (Rollout) Home"/>
    <n v="703313712"/>
    <s v="6.1"/>
    <s v="MARZO"/>
    <n v="2018"/>
    <s v="JULIAN HERNANDEZ"/>
    <m/>
    <n v="590"/>
    <n v="15.2"/>
    <m/>
    <m/>
    <s v="PARCIAL"/>
    <m/>
    <m/>
    <n v="0"/>
    <s v="SPR-313712"/>
    <s v="CU1701121 - TULUA -SAN PEDRO CLAVER 2"/>
    <m/>
    <s v="Tulua"/>
    <s v="EXP"/>
    <n v="15.2"/>
    <n v="-15.2"/>
    <m/>
    <m/>
    <m/>
    <x v="12"/>
    <s v="Perforacion  con topo mecánico tuberia 2&quot;, 3 &quot;o  4 &quot;"/>
    <s v="ML"/>
    <m/>
    <n v="0"/>
    <n v="0"/>
    <n v="0"/>
    <s v="HFC"/>
    <n v="3"/>
    <n v="2018"/>
    <s v="HYP"/>
    <s v="HFC"/>
    <s v="CU1710154"/>
    <s v="P0105"/>
    <n v="1719837.7439999999"/>
    <n v="1719837.7439999999"/>
    <n v="0"/>
    <n v="1719837.7439999999"/>
    <x v="0"/>
    <m/>
  </r>
  <r>
    <d v="2018-03-07T00:00:00"/>
    <n v="313712"/>
    <x v="0"/>
    <s v="HUAWEI"/>
    <s v="HFC"/>
    <s v="PROYECTO MAYOR"/>
    <s v="Expansión (Rollout) Home"/>
    <n v="703313712"/>
    <s v="6.1"/>
    <s v="MARZO"/>
    <n v="2018"/>
    <s v="JULIAN HERNANDEZ"/>
    <m/>
    <n v="509"/>
    <n v="57.1"/>
    <m/>
    <m/>
    <s v="PARCIAL"/>
    <m/>
    <m/>
    <n v="0"/>
    <s v="SPR-313712"/>
    <s v="CU1701121 - TULUA -SAN PEDRO CLAVER 2"/>
    <m/>
    <s v="Tulua"/>
    <s v="EXP"/>
    <n v="57.1"/>
    <n v="-57.1"/>
    <m/>
    <m/>
    <m/>
    <x v="13"/>
    <s v="Canalización en Anden e en arenon,grano, granito,  vitrificado, reatal de marmol  y otras superficie    1 DUCTO 2 PULGADAS"/>
    <s v="ML"/>
    <m/>
    <n v="0"/>
    <n v="0"/>
    <n v="0"/>
    <s v="HFC"/>
    <n v="3"/>
    <n v="2018"/>
    <s v="HYP"/>
    <s v="HFC"/>
    <s v="CU1710154"/>
    <s v="P0105"/>
    <n v="3459221.9220000003"/>
    <n v="3459221.9220000003"/>
    <n v="0"/>
    <n v="3459221.9220000003"/>
    <x v="0"/>
    <m/>
  </r>
  <r>
    <d v="2018-03-07T00:00:00"/>
    <n v="313712"/>
    <x v="0"/>
    <s v="HUAWEI"/>
    <s v="HFC"/>
    <s v="PROYECTO MAYOR"/>
    <s v="Expansión (Rollout) Home"/>
    <n v="703313712"/>
    <s v="6.1"/>
    <s v="MARZO"/>
    <n v="2018"/>
    <s v="JULIAN HERNANDEZ"/>
    <m/>
    <n v="511"/>
    <n v="18.100000000000001"/>
    <m/>
    <m/>
    <s v="PARCIAL"/>
    <m/>
    <m/>
    <n v="0"/>
    <s v="SPR-313712"/>
    <s v="CU1701121 - TULUA -SAN PEDRO CLAVER 2"/>
    <m/>
    <s v="Tulua"/>
    <s v="EXP"/>
    <n v="18.100000000000001"/>
    <n v="-18.100000000000001"/>
    <m/>
    <m/>
    <m/>
    <x v="14"/>
    <s v="Canalización en Zona verde  1 DUCTO 2 PULGADAS"/>
    <s v="ML"/>
    <m/>
    <n v="0"/>
    <n v="0"/>
    <n v="0"/>
    <s v="HFC"/>
    <n v="3"/>
    <n v="2018"/>
    <s v="HYP"/>
    <s v="HFC"/>
    <s v="CU1710154"/>
    <s v="P0105"/>
    <n v="311850.87300000008"/>
    <n v="311850.87300000008"/>
    <n v="0"/>
    <n v="311850.87300000008"/>
    <x v="0"/>
    <m/>
  </r>
  <r>
    <d v="2018-03-07T00:00:00"/>
    <n v="313712"/>
    <x v="0"/>
    <s v="HUAWEI"/>
    <s v="HFC"/>
    <s v="PROYECTO MAYOR"/>
    <s v="Expansión (Rollout) Home"/>
    <n v="703313712"/>
    <s v="6.1"/>
    <s v="MARZO"/>
    <n v="2018"/>
    <s v="JULIAN HERNANDEZ"/>
    <m/>
    <n v="508"/>
    <n v="106.5"/>
    <m/>
    <m/>
    <s v="PARCIAL"/>
    <m/>
    <m/>
    <n v="0"/>
    <s v="SPR-313712"/>
    <s v="CU1701121 - TULUA -SAN PEDRO CLAVER 2"/>
    <m/>
    <s v="Tulua"/>
    <s v="EXP"/>
    <n v="106.5"/>
    <n v="-106.5"/>
    <m/>
    <m/>
    <m/>
    <x v="15"/>
    <s v="Canalización en Anden en concreto   1 DUCTO 2 PULGADAS"/>
    <s v="ML"/>
    <m/>
    <n v="0"/>
    <n v="0"/>
    <n v="0"/>
    <s v="HFC"/>
    <n v="3"/>
    <n v="2018"/>
    <s v="HYP"/>
    <s v="HFC"/>
    <s v="CU1710154"/>
    <s v="P0105"/>
    <n v="4638278.415"/>
    <n v="4638278.415"/>
    <n v="0"/>
    <n v="4638278.415"/>
    <x v="0"/>
    <m/>
  </r>
  <r>
    <d v="2018-03-07T00:00:00"/>
    <n v="313712"/>
    <x v="0"/>
    <s v="HUAWEI"/>
    <s v="HFC"/>
    <s v="PROYECTO MAYOR"/>
    <s v="Expansión (Rollout) Home"/>
    <n v="703313712"/>
    <s v="6.1"/>
    <s v="MARZO"/>
    <n v="2018"/>
    <s v="JULIAN HERNANDEZ"/>
    <m/>
    <n v="19"/>
    <n v="30"/>
    <m/>
    <m/>
    <s v="PARCIAL"/>
    <m/>
    <m/>
    <n v="0"/>
    <s v="SPR-313712"/>
    <s v="CU1701121 - TULUA -SAN PEDRO CLAVER 2"/>
    <m/>
    <s v="Tulua"/>
    <s v="EXP"/>
    <n v="30"/>
    <n v="-30"/>
    <m/>
    <m/>
    <m/>
    <x v="16"/>
    <s v="Suministro, transporte y colocación de boquilla terminal PVC DB 2 pulgadas de diámetro"/>
    <s v="UN"/>
    <m/>
    <n v="0"/>
    <n v="0"/>
    <n v="0"/>
    <s v="HFC"/>
    <n v="3"/>
    <n v="2018"/>
    <s v="HYP"/>
    <s v="HFC"/>
    <s v="CU1710154"/>
    <s v="P0105"/>
    <n v="151953"/>
    <n v="151953"/>
    <n v="0"/>
    <n v="151953"/>
    <x v="0"/>
    <m/>
  </r>
  <r>
    <d v="2018-03-07T00:00:00"/>
    <n v="314106"/>
    <x v="0"/>
    <s v="HUAWEI"/>
    <s v="HFC"/>
    <s v="PROYECTO MAYOR"/>
    <s v="Expansión (Rollout) Home"/>
    <n v="703314106"/>
    <s v="6.1"/>
    <s v="MARZO"/>
    <n v="2018"/>
    <s v="JULIAN HERNANDEZ"/>
    <m/>
    <n v="14"/>
    <n v="4"/>
    <m/>
    <m/>
    <s v="PARCIAL"/>
    <m/>
    <m/>
    <n v="0"/>
    <s v="SPR-314106"/>
    <s v="CU1701121 - TULUA -GUAYACANES"/>
    <m/>
    <s v="Tulua"/>
    <s v="EXP"/>
    <n v="4"/>
    <n v="-4"/>
    <m/>
    <m/>
    <m/>
    <x v="8"/>
    <s v="Suministro, transporte y colocación de curva PVC DB 45 o 90 grados 2 pulgadas de diámetro"/>
    <s v="UN"/>
    <m/>
    <n v="0"/>
    <n v="0"/>
    <n v="0"/>
    <s v="HFC"/>
    <n v="3"/>
    <n v="2018"/>
    <s v="HYP"/>
    <s v="HFC"/>
    <s v="CU1710154"/>
    <s v="P0105"/>
    <n v="30310.84"/>
    <n v="30310.84"/>
    <n v="0"/>
    <n v="30310.84"/>
    <x v="0"/>
    <m/>
  </r>
  <r>
    <d v="2018-03-07T00:00:00"/>
    <n v="314106"/>
    <x v="0"/>
    <s v="HUAWEI"/>
    <s v="HFC"/>
    <s v="PROYECTO MAYOR"/>
    <s v="Expansión (Rollout) Home"/>
    <n v="703314106"/>
    <s v="6.1"/>
    <s v="MARZO"/>
    <n v="2018"/>
    <s v="JULIAN HERNANDEZ"/>
    <m/>
    <n v="373"/>
    <n v="7"/>
    <m/>
    <m/>
    <s v="PARCIAL"/>
    <m/>
    <m/>
    <n v="0"/>
    <s v="SPR-314106"/>
    <s v="CU1701121 - TULUA -GUAYACANES"/>
    <m/>
    <s v="Tulua"/>
    <s v="EXP"/>
    <n v="7"/>
    <n v="-7"/>
    <m/>
    <m/>
    <m/>
    <x v="9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HFC"/>
    <s v="CU1710154"/>
    <s v="P0105"/>
    <n v="897839.32"/>
    <n v="897839.32"/>
    <n v="0"/>
    <n v="897839.32"/>
    <x v="0"/>
    <m/>
  </r>
  <r>
    <d v="2018-03-07T00:00:00"/>
    <n v="314106"/>
    <x v="0"/>
    <s v="HUAWEI"/>
    <s v="HFC"/>
    <s v="PROYECTO MAYOR"/>
    <s v="Expansión (Rollout) Home"/>
    <n v="703314106"/>
    <s v="6.1"/>
    <s v="MARZO"/>
    <n v="2018"/>
    <s v="JULIAN HERNANDEZ"/>
    <m/>
    <n v="44"/>
    <n v="4"/>
    <m/>
    <m/>
    <s v="PARCIAL"/>
    <m/>
    <m/>
    <n v="0"/>
    <s v="SPR-314106"/>
    <s v="CU1701121 - TULUA -GUAYACANES"/>
    <m/>
    <s v="Tulua"/>
    <s v="EXP"/>
    <n v="4"/>
    <n v="-4"/>
    <m/>
    <m/>
    <m/>
    <x v="10"/>
    <s v="Construcción de:  Caja para una (1) tapa de 60 x 80 cms en andén y/o zona verde, según norma TEL NIN respectiva"/>
    <s v="UN"/>
    <m/>
    <n v="0"/>
    <n v="0"/>
    <n v="0"/>
    <s v="HFC"/>
    <n v="3"/>
    <n v="2018"/>
    <s v="HYP"/>
    <s v="HFC"/>
    <s v="CU1710154"/>
    <s v="P0105"/>
    <n v="1246573.68"/>
    <n v="1246573.68"/>
    <n v="0"/>
    <n v="1246573.68"/>
    <x v="0"/>
    <m/>
  </r>
  <r>
    <d v="2018-03-07T00:00:00"/>
    <n v="314106"/>
    <x v="0"/>
    <s v="HUAWEI"/>
    <s v="HFC"/>
    <s v="PROYECTO MAYOR"/>
    <s v="Expansión (Rollout) Home"/>
    <n v="703314106"/>
    <s v="6.1"/>
    <s v="MARZO"/>
    <n v="2018"/>
    <s v="JULIAN HERNANDEZ"/>
    <m/>
    <n v="45"/>
    <n v="2"/>
    <m/>
    <m/>
    <s v="PARCIAL"/>
    <m/>
    <m/>
    <n v="0"/>
    <s v="SPR-314106"/>
    <s v="CU1701121 - TULUA -GUAYACANES"/>
    <m/>
    <s v="Tulua"/>
    <s v="EXP"/>
    <n v="2"/>
    <n v="-2"/>
    <m/>
    <m/>
    <m/>
    <x v="11"/>
    <s v="Construcción de:  Caja para una (1) tapa de 50 x 50 cm, en andén y/o zona verde, TEL NIN-116 RS-316 EPM Bogotá"/>
    <s v="UN"/>
    <m/>
    <n v="0"/>
    <n v="0"/>
    <n v="0"/>
    <s v="HFC"/>
    <n v="3"/>
    <n v="2018"/>
    <s v="HYP"/>
    <s v="HFC"/>
    <s v="CU1710154"/>
    <s v="P0105"/>
    <n v="543521.43999999994"/>
    <n v="543521.43999999994"/>
    <n v="0"/>
    <n v="543521.43999999994"/>
    <x v="0"/>
    <m/>
  </r>
  <r>
    <d v="2018-03-07T00:00:00"/>
    <n v="314106"/>
    <x v="0"/>
    <s v="HUAWEI"/>
    <s v="HFC"/>
    <s v="PROYECTO MAYOR"/>
    <s v="Expansión (Rollout) Home"/>
    <n v="703314106"/>
    <s v="6.1"/>
    <s v="MARZO"/>
    <n v="2018"/>
    <s v="JULIAN HERNANDEZ"/>
    <m/>
    <n v="590"/>
    <n v="11.2"/>
    <m/>
    <m/>
    <s v="PARCIAL"/>
    <m/>
    <m/>
    <n v="0"/>
    <s v="SPR-314106"/>
    <s v="CU1701121 - TULUA -GUAYACANES"/>
    <m/>
    <s v="Tulua"/>
    <s v="EXP"/>
    <n v="11.2"/>
    <n v="-11.2"/>
    <m/>
    <m/>
    <m/>
    <x v="12"/>
    <s v="Perforacion  con topo mecánico tuberia 2&quot;, 3 &quot;o  4 &quot;"/>
    <s v="ML"/>
    <m/>
    <n v="0"/>
    <n v="0"/>
    <n v="0"/>
    <s v="HFC"/>
    <n v="3"/>
    <n v="2018"/>
    <s v="HYP"/>
    <s v="HFC"/>
    <s v="CU1710154"/>
    <s v="P0105"/>
    <n v="1267248.8639999998"/>
    <n v="1267248.8639999998"/>
    <n v="0"/>
    <n v="1267248.8639999998"/>
    <x v="0"/>
    <m/>
  </r>
  <r>
    <d v="2018-03-07T00:00:00"/>
    <n v="314106"/>
    <x v="0"/>
    <s v="HUAWEI"/>
    <s v="HFC"/>
    <s v="PROYECTO MAYOR"/>
    <s v="Expansión (Rollout) Home"/>
    <n v="703314106"/>
    <s v="6.1"/>
    <s v="MARZO"/>
    <n v="2018"/>
    <s v="JULIAN HERNANDEZ"/>
    <m/>
    <n v="511"/>
    <n v="84.6"/>
    <m/>
    <m/>
    <s v="PARCIAL"/>
    <m/>
    <m/>
    <n v="0"/>
    <s v="SPR-314106"/>
    <s v="CU1701121 - TULUA -GUAYACANES"/>
    <m/>
    <s v="Tulua"/>
    <s v="EXP"/>
    <n v="84.6"/>
    <n v="-84.6"/>
    <m/>
    <m/>
    <m/>
    <x v="14"/>
    <s v="Canalización en Zona verde  1 DUCTO 2 PULGADAS"/>
    <s v="ML"/>
    <m/>
    <n v="0"/>
    <n v="0"/>
    <n v="0"/>
    <s v="HFC"/>
    <n v="3"/>
    <n v="2018"/>
    <s v="HYP"/>
    <s v="HFC"/>
    <s v="CU1710154"/>
    <s v="P0105"/>
    <n v="1457601.318"/>
    <n v="1457601.318"/>
    <n v="0"/>
    <n v="1457601.318"/>
    <x v="0"/>
    <m/>
  </r>
  <r>
    <d v="2018-03-07T00:00:00"/>
    <n v="314106"/>
    <x v="0"/>
    <s v="HUAWEI"/>
    <s v="HFC"/>
    <s v="PROYECTO MAYOR"/>
    <s v="Expansión (Rollout) Home"/>
    <n v="703314106"/>
    <s v="6.1"/>
    <s v="MARZO"/>
    <n v="2018"/>
    <s v="JULIAN HERNANDEZ"/>
    <m/>
    <n v="508"/>
    <n v="1.7"/>
    <m/>
    <m/>
    <s v="PARCIAL"/>
    <m/>
    <m/>
    <n v="0"/>
    <s v="SPR-314106"/>
    <s v="CU1701121 - TULUA -GUAYACANES"/>
    <m/>
    <s v="Tulua"/>
    <s v="EXP"/>
    <n v="1.7"/>
    <n v="-1.7"/>
    <m/>
    <m/>
    <m/>
    <x v="15"/>
    <s v="Canalización en Anden en concreto   1 DUCTO 2 PULGADAS"/>
    <s v="ML"/>
    <m/>
    <n v="0"/>
    <n v="0"/>
    <n v="0"/>
    <s v="HFC"/>
    <n v="3"/>
    <n v="2018"/>
    <s v="HYP"/>
    <s v="HFC"/>
    <s v="CU1710154"/>
    <s v="P0105"/>
    <n v="74038.247000000003"/>
    <n v="74038.247000000003"/>
    <n v="0"/>
    <n v="74038.247000000003"/>
    <x v="0"/>
    <m/>
  </r>
  <r>
    <d v="2018-03-07T00:00:00"/>
    <n v="314106"/>
    <x v="0"/>
    <s v="HUAWEI"/>
    <s v="HFC"/>
    <s v="PROYECTO MAYOR"/>
    <s v="Expansión (Rollout) Home"/>
    <n v="703314106"/>
    <s v="6.1"/>
    <s v="MARZO"/>
    <n v="2018"/>
    <s v="JULIAN HERNANDEZ"/>
    <m/>
    <n v="19"/>
    <n v="14"/>
    <m/>
    <m/>
    <s v="PARCIAL"/>
    <m/>
    <m/>
    <n v="0"/>
    <s v="SPR-314106"/>
    <s v="CU1701121 - TULUA -GUAYACANES"/>
    <m/>
    <s v="Tulua"/>
    <s v="EXP"/>
    <n v="14"/>
    <n v="-14"/>
    <m/>
    <m/>
    <m/>
    <x v="16"/>
    <s v="Suministro, transporte y colocación de boquilla terminal PVC DB 2 pulgadas de diámetro"/>
    <s v="UN"/>
    <m/>
    <n v="0"/>
    <n v="0"/>
    <n v="0"/>
    <s v="HFC"/>
    <n v="3"/>
    <n v="2018"/>
    <s v="HYP"/>
    <s v="HFC"/>
    <s v="CU1710154"/>
    <s v="P0105"/>
    <n v="70911.400000000009"/>
    <n v="70911.400000000009"/>
    <n v="0"/>
    <n v="70911.400000000009"/>
    <x v="0"/>
    <m/>
  </r>
  <r>
    <d v="2018-03-07T00:00:00"/>
    <n v="317720"/>
    <x v="0"/>
    <s v="HUAWEI"/>
    <s v="FIBRA"/>
    <s v="FO NODO"/>
    <s v="UK de FO"/>
    <n v="703317720"/>
    <s v="6.1"/>
    <s v="MARZO"/>
    <n v="2018"/>
    <s v="JULIAN HERNANDEZ"/>
    <m/>
    <n v="14"/>
    <n v="4"/>
    <m/>
    <m/>
    <s v="PARCIAL"/>
    <m/>
    <m/>
    <n v="0"/>
    <s v="SPR-317720"/>
    <s v="(CU1701121) FIBRA ÓPTICA UK PARA NODO HFC RUBÉN CRUZ VÉLEZ 3 (TULUÁ)"/>
    <m/>
    <s v="Tulua"/>
    <s v="EXP"/>
    <n v="4"/>
    <n v="-4"/>
    <m/>
    <m/>
    <m/>
    <x v="8"/>
    <s v="Suministro, transporte y colocación de curva PVC DB 45 o 90 grados 2 pulgadas de diámetro"/>
    <s v="UN"/>
    <s v="IGE"/>
    <n v="0"/>
    <n v="0"/>
    <n v="0"/>
    <s v="HFC"/>
    <n v="3"/>
    <n v="2018"/>
    <s v="HYP"/>
    <s v="FIBRA"/>
    <s v="CU1710154"/>
    <s v="P0103"/>
    <n v="30311"/>
    <n v="30311"/>
    <n v="0"/>
    <n v="30310.84"/>
    <x v="0"/>
    <m/>
  </r>
  <r>
    <d v="2018-03-07T00:00:00"/>
    <n v="317720"/>
    <x v="0"/>
    <s v="HUAWEI"/>
    <s v="FIBRA"/>
    <s v="FO NODO"/>
    <s v="UK de FO"/>
    <n v="703317720"/>
    <s v="6.1"/>
    <s v="MARZO"/>
    <n v="2018"/>
    <s v="JULIAN HERNANDEZ"/>
    <m/>
    <n v="373"/>
    <n v="8"/>
    <m/>
    <m/>
    <s v="PARCIAL"/>
    <m/>
    <m/>
    <n v="0"/>
    <s v="SPR-317720"/>
    <s v="(CU1701121) FIBRA ÓPTICA UK PARA NODO HFC RUBÉN CRUZ VÉLEZ 3 (TULUÁ)"/>
    <m/>
    <s v="Tulua"/>
    <s v="EXP"/>
    <n v="8"/>
    <n v="-8"/>
    <m/>
    <m/>
    <m/>
    <x v="9"/>
    <s v="Suministro, transporte y colocación en poste de tubo bajante galvanizado de 4.5 metros de longitud, 2 pulgadas de diámetro con curva PVC o boquilla terminal campana"/>
    <s v="UN"/>
    <s v="IGE"/>
    <n v="0"/>
    <n v="0"/>
    <n v="0"/>
    <s v="HFC"/>
    <n v="3"/>
    <n v="2018"/>
    <s v="HYP"/>
    <s v="FIBRA"/>
    <s v="CU1710154"/>
    <s v="P0103"/>
    <n v="1026102"/>
    <n v="1026102"/>
    <n v="0"/>
    <n v="1026102.08"/>
    <x v="0"/>
    <m/>
  </r>
  <r>
    <d v="2018-03-07T00:00:00"/>
    <n v="317720"/>
    <x v="0"/>
    <s v="HUAWEI"/>
    <s v="FIBRA"/>
    <s v="FO NODO"/>
    <s v="UK de FO"/>
    <n v="703317720"/>
    <s v="6.1"/>
    <s v="MARZO"/>
    <n v="2018"/>
    <s v="JULIAN HERNANDEZ"/>
    <m/>
    <n v="44"/>
    <n v="8"/>
    <m/>
    <m/>
    <s v="PARCIAL"/>
    <m/>
    <m/>
    <n v="0"/>
    <s v="SPR-317720"/>
    <s v="(CU1701121) FIBRA ÓPTICA UK PARA NODO HFC RUBÉN CRUZ VÉLEZ 3 (TULUÁ)"/>
    <m/>
    <s v="Tulua"/>
    <s v="EXP"/>
    <n v="8"/>
    <n v="-8"/>
    <m/>
    <m/>
    <m/>
    <x v="10"/>
    <s v="Construcción de:  Caja para una (1) tapa de 60 x 80 cms en andén y/o zona verde, según norma TEL NIN respectiva"/>
    <s v="UN"/>
    <s v="IGE"/>
    <n v="0"/>
    <n v="0"/>
    <n v="0"/>
    <s v="HFC"/>
    <n v="3"/>
    <n v="2018"/>
    <s v="HYP"/>
    <s v="FIBRA"/>
    <s v="CU1710154"/>
    <s v="P0103"/>
    <n v="2493147"/>
    <n v="2493147"/>
    <n v="0"/>
    <n v="2493147.36"/>
    <x v="0"/>
    <m/>
  </r>
  <r>
    <d v="2018-03-07T00:00:00"/>
    <n v="317720"/>
    <x v="0"/>
    <s v="HUAWEI"/>
    <s v="FIBRA"/>
    <s v="FO NODO"/>
    <s v="UK de FO"/>
    <n v="703317720"/>
    <s v="6.1"/>
    <s v="MARZO"/>
    <n v="2018"/>
    <s v="JULIAN HERNANDEZ"/>
    <m/>
    <n v="590"/>
    <n v="22.2"/>
    <m/>
    <m/>
    <s v="PARCIAL"/>
    <m/>
    <m/>
    <n v="0"/>
    <s v="SPR-317720"/>
    <s v="(CU1701121) FIBRA ÓPTICA UK PARA NODO HFC RUBÉN CRUZ VÉLEZ 3 (TULUÁ)"/>
    <m/>
    <s v="Tulua"/>
    <s v="EXP"/>
    <n v="22.2"/>
    <n v="-22.2"/>
    <m/>
    <m/>
    <m/>
    <x v="12"/>
    <s v="Perforacion  con topo mecánico tuberia 2&quot;, 3 &quot;o  4 &quot;"/>
    <s v="ML"/>
    <s v="IGE"/>
    <n v="0"/>
    <n v="0"/>
    <n v="0"/>
    <s v="HFC"/>
    <n v="3"/>
    <n v="2018"/>
    <s v="HYP"/>
    <s v="FIBRA"/>
    <s v="CU1710154"/>
    <s v="P0103"/>
    <n v="2511868"/>
    <n v="2511868"/>
    <n v="0"/>
    <n v="2511868.2799999998"/>
    <x v="0"/>
    <m/>
  </r>
  <r>
    <d v="2018-03-07T00:00:00"/>
    <n v="317720"/>
    <x v="0"/>
    <s v="HUAWEI"/>
    <s v="FIBRA"/>
    <s v="FO NODO"/>
    <s v="UK de FO"/>
    <n v="703317720"/>
    <s v="6.1"/>
    <s v="MARZO"/>
    <n v="2018"/>
    <s v="JULIAN HERNANDEZ"/>
    <m/>
    <n v="509"/>
    <n v="12.5"/>
    <m/>
    <m/>
    <s v="PARCIAL"/>
    <m/>
    <m/>
    <n v="0"/>
    <s v="SPR-317720"/>
    <s v="(CU1701121) FIBRA ÓPTICA UK PARA NODO HFC RUBÉN CRUZ VÉLEZ 3 (TULUÁ)"/>
    <m/>
    <s v="Tulua"/>
    <s v="EXP"/>
    <n v="12.5"/>
    <n v="-12.5"/>
    <m/>
    <m/>
    <m/>
    <x v="13"/>
    <s v="Canalización en Anden e en arenon,grano, granito,  vitrificado, reatal de marmol  y otras superficie    1 DUCTO 2 PULGADAS"/>
    <s v="ML"/>
    <s v="IGE"/>
    <n v="0"/>
    <n v="0"/>
    <n v="0"/>
    <s v="HFC"/>
    <n v="3"/>
    <n v="2018"/>
    <s v="HYP"/>
    <s v="FIBRA"/>
    <s v="CU1710154"/>
    <s v="P0103"/>
    <n v="757273"/>
    <n v="757273"/>
    <n v="0"/>
    <n v="757272.75"/>
    <x v="0"/>
    <m/>
  </r>
  <r>
    <d v="2018-03-07T00:00:00"/>
    <n v="317720"/>
    <x v="0"/>
    <s v="HUAWEI"/>
    <s v="FIBRA"/>
    <s v="FO NODO"/>
    <s v="UK de FO"/>
    <n v="703317720"/>
    <s v="6.1"/>
    <s v="MARZO"/>
    <n v="2018"/>
    <s v="JULIAN HERNANDEZ"/>
    <m/>
    <n v="508"/>
    <n v="45.7"/>
    <m/>
    <m/>
    <s v="PARCIAL"/>
    <m/>
    <m/>
    <n v="0"/>
    <s v="SPR-317720"/>
    <s v="(CU1701121) FIBRA ÓPTICA UK PARA NODO HFC RUBÉN CRUZ VÉLEZ 3 (TULUÁ)"/>
    <m/>
    <s v="Tulua"/>
    <s v="EXP"/>
    <n v="45.7"/>
    <n v="-45.7"/>
    <m/>
    <m/>
    <m/>
    <x v="15"/>
    <s v="Canalización en Anden en concreto   1 DUCTO 2 PULGADAS"/>
    <s v="ML"/>
    <s v="IGE"/>
    <n v="0"/>
    <n v="0"/>
    <n v="0"/>
    <s v="HFC"/>
    <n v="3"/>
    <n v="2018"/>
    <s v="HYP"/>
    <s v="FIBRA"/>
    <s v="CU1710154"/>
    <s v="P0103"/>
    <n v="1990322"/>
    <n v="1990322"/>
    <n v="0"/>
    <n v="1990322.29"/>
    <x v="0"/>
    <m/>
  </r>
  <r>
    <d v="2018-03-07T00:00:00"/>
    <n v="317720"/>
    <x v="0"/>
    <s v="HUAWEI"/>
    <s v="FIBRA"/>
    <s v="FO NODO"/>
    <s v="UK de FO"/>
    <n v="703317720"/>
    <s v="6.1"/>
    <s v="MARZO"/>
    <n v="2018"/>
    <s v="JULIAN HERNANDEZ"/>
    <m/>
    <n v="19"/>
    <n v="16"/>
    <m/>
    <m/>
    <s v="PARCIAL"/>
    <m/>
    <m/>
    <n v="0"/>
    <s v="SPR-317720"/>
    <s v="(CU1701121) FIBRA ÓPTICA UK PARA NODO HFC RUBÉN CRUZ VÉLEZ 3 (TULUÁ)"/>
    <m/>
    <s v="Tulua"/>
    <s v="EXP"/>
    <n v="16"/>
    <n v="-16"/>
    <m/>
    <m/>
    <m/>
    <x v="16"/>
    <s v="Suministro, transporte y colocación de boquilla terminal PVC DB 2 pulgadas de diámetro"/>
    <s v="UN"/>
    <s v="IGE"/>
    <n v="0"/>
    <n v="0"/>
    <n v="0"/>
    <s v="HFC"/>
    <n v="3"/>
    <n v="2018"/>
    <s v="HYP"/>
    <s v="FIBRA"/>
    <s v="CU1710154"/>
    <s v="P0103"/>
    <n v="81042"/>
    <n v="81042"/>
    <n v="0"/>
    <n v="81041.600000000006"/>
    <x v="0"/>
    <m/>
  </r>
  <r>
    <d v="2018-03-08T00:00:00"/>
    <n v="284804"/>
    <x v="0"/>
    <s v="HUAWEI"/>
    <s v="HFC"/>
    <s v="PROYECTO MENOR"/>
    <s v="Expansión (Rollout) Home"/>
    <n v="803284804"/>
    <s v="6.2"/>
    <s v="MARZO"/>
    <n v="2018"/>
    <s v="WEIMAR SINISTERRA"/>
    <m/>
    <n v="45"/>
    <n v="4"/>
    <m/>
    <m/>
    <s v="CIERRE"/>
    <m/>
    <m/>
    <n v="0"/>
    <s v="SPR-284804"/>
    <s v="LOS ARRAYANES_P MENOR"/>
    <m/>
    <s v="Cali"/>
    <s v="EXP"/>
    <n v="4"/>
    <n v="-4"/>
    <m/>
    <m/>
    <m/>
    <x v="11"/>
    <s v="Construcción de:  Caja para una (1) tapa de 50 x 50 cm, en andén y/o zona verde, TEL NIN-116 RS-316 EPM Bogotá"/>
    <s v="UN"/>
    <m/>
    <n v="0"/>
    <n v="0"/>
    <n v="0"/>
    <s v="N/E"/>
    <n v="3"/>
    <n v="2018"/>
    <s v="N/E"/>
    <s v="N/E"/>
    <s v="CU1710154"/>
    <s v="P0105"/>
    <n v="1087042.8799999999"/>
    <n v="1087042.8799999999"/>
    <n v="0"/>
    <n v="1087042.8799999999"/>
    <x v="0"/>
    <m/>
  </r>
  <r>
    <d v="2018-03-08T00:00:00"/>
    <n v="284804"/>
    <x v="0"/>
    <s v="HUAWEI"/>
    <s v="HFC"/>
    <s v="PROYECTO MENOR"/>
    <s v="Expansión (Rollout) Home"/>
    <n v="803284804"/>
    <s v="6.2"/>
    <s v="MARZO"/>
    <n v="2018"/>
    <s v="WEIMAR SINISTERRA"/>
    <m/>
    <n v="64"/>
    <n v="5"/>
    <m/>
    <m/>
    <s v="CIERRE"/>
    <m/>
    <m/>
    <n v="0"/>
    <s v="SPR-284804"/>
    <s v="LOS ARRAYANES_P MENOR"/>
    <m/>
    <s v="Cali"/>
    <s v="EXP"/>
    <n v="5"/>
    <n v="-5"/>
    <m/>
    <m/>
    <m/>
    <x v="17"/>
    <s v="Rotura y resane de muro en cámara existente (acceso de tubería y resane)"/>
    <s v="UN"/>
    <m/>
    <n v="0"/>
    <n v="0"/>
    <n v="0"/>
    <s v="N/E"/>
    <n v="3"/>
    <n v="2018"/>
    <s v="N/E"/>
    <s v="N/E"/>
    <s v="CU1710154"/>
    <s v="P0105"/>
    <n v="230920.84999999998"/>
    <n v="230920.84999999998"/>
    <n v="0"/>
    <n v="230920.84999999998"/>
    <x v="0"/>
    <m/>
  </r>
  <r>
    <d v="2018-03-08T00:00:00"/>
    <n v="284804"/>
    <x v="0"/>
    <s v="HUAWEI"/>
    <s v="HFC"/>
    <s v="PROYECTO MENOR"/>
    <s v="Expansión (Rollout) Home"/>
    <n v="803284804"/>
    <s v="6.2"/>
    <s v="MARZO"/>
    <n v="2018"/>
    <s v="WEIMAR SINISTERRA"/>
    <m/>
    <n v="19"/>
    <n v="10"/>
    <m/>
    <m/>
    <s v="CIERRE"/>
    <m/>
    <m/>
    <n v="0"/>
    <s v="SPR-284804"/>
    <s v="LOS ARRAYANES_P MENOR"/>
    <m/>
    <s v="Cali"/>
    <s v="EXP"/>
    <n v="10"/>
    <n v="-10"/>
    <m/>
    <m/>
    <m/>
    <x v="16"/>
    <s v="Suministro, transporte y colocación de boquilla terminal PVC DB 2 pulgadas de diámetro"/>
    <s v="UN"/>
    <m/>
    <n v="0"/>
    <n v="0"/>
    <n v="0"/>
    <s v="N/E"/>
    <n v="3"/>
    <n v="2018"/>
    <s v="N/E"/>
    <s v="N/E"/>
    <s v="CU1710154"/>
    <s v="P0105"/>
    <n v="50651"/>
    <n v="50651"/>
    <n v="0"/>
    <n v="50651"/>
    <x v="0"/>
    <m/>
  </r>
  <r>
    <d v="2018-03-08T00:00:00"/>
    <n v="284804"/>
    <x v="0"/>
    <s v="HUAWEI"/>
    <s v="HFC"/>
    <s v="PROYECTO MENOR"/>
    <s v="Expansión (Rollout) Home"/>
    <n v="803284804"/>
    <s v="6.2"/>
    <s v="MARZO"/>
    <n v="2018"/>
    <s v="WEIMAR SINISTERRA"/>
    <m/>
    <n v="508"/>
    <n v="9"/>
    <m/>
    <m/>
    <s v="CIERRE"/>
    <m/>
    <m/>
    <n v="0"/>
    <s v="SPR-284804"/>
    <s v="LOS ARRAYANES_P MENOR"/>
    <m/>
    <s v="Cali"/>
    <s v="EXP"/>
    <n v="9"/>
    <n v="-9"/>
    <m/>
    <m/>
    <m/>
    <x v="15"/>
    <s v="Canalización en Anden en concreto   1 DUCTO 2 PULGADAS"/>
    <s v="ML"/>
    <m/>
    <n v="0"/>
    <n v="0"/>
    <n v="0"/>
    <s v="N/E"/>
    <n v="3"/>
    <n v="2018"/>
    <s v="N/E"/>
    <s v="N/E"/>
    <s v="CU1710154"/>
    <s v="P0105"/>
    <n v="391967.19000000006"/>
    <n v="391967.19000000006"/>
    <n v="0"/>
    <n v="391967.19000000006"/>
    <x v="0"/>
    <m/>
  </r>
  <r>
    <d v="2018-03-08T00:00:00"/>
    <n v="308427"/>
    <x v="0"/>
    <s v="HUAWEI"/>
    <s v="HFC"/>
    <s v="PROYECTO MAYOR"/>
    <s v="Expansión (Rollout) Home"/>
    <n v="803308427"/>
    <s v="6.2"/>
    <s v="MARZO"/>
    <n v="2018"/>
    <s v="MANUEL SAAVEDRA"/>
    <m/>
    <n v="302"/>
    <n v="9"/>
    <m/>
    <m/>
    <s v="PARCIAL"/>
    <m/>
    <m/>
    <n v="0"/>
    <s v="SPR-308427"/>
    <s v="CU1609068 - CALI -SAN LUIS 2"/>
    <m/>
    <s v="Cali"/>
    <s v="EXP"/>
    <n v="9"/>
    <n v="-9"/>
    <m/>
    <m/>
    <m/>
    <x v="18"/>
    <s v="Cambio de TAP existente, exterior o interior, outdoor e indoor, aéreo o canalizado. Incluye el retiro del elemento existente y posterior reintegro al almacen de UNE, así como la reubicación de las acometidas en el nuevo tap"/>
    <s v="UN"/>
    <m/>
    <n v="0"/>
    <n v="0"/>
    <n v="0"/>
    <s v="HFC"/>
    <n v="3"/>
    <n v="2018"/>
    <s v="HYP"/>
    <s v="HFC"/>
    <s v="CU1710154"/>
    <s v="P0105"/>
    <n v="454064.58"/>
    <n v="454064.58"/>
    <n v="0"/>
    <n v="454064.58"/>
    <x v="0"/>
    <m/>
  </r>
  <r>
    <d v="2018-03-14T00:00:00"/>
    <n v="308431"/>
    <x v="0"/>
    <s v="HUAWEI"/>
    <s v="HFC"/>
    <s v="PROYECTO MAYOR"/>
    <s v="Expansión (Rollout) Home"/>
    <n v="1403308431"/>
    <s v="6.2"/>
    <s v="MARZO"/>
    <n v="2018"/>
    <s v="MANUEL SAAVEDRA"/>
    <m/>
    <n v="302"/>
    <n v="6"/>
    <m/>
    <m/>
    <s v="PARCIAL"/>
    <m/>
    <m/>
    <n v="0"/>
    <s v="SPR-308431"/>
    <s v="CU1609068 - CALI -SAN LUIS 4"/>
    <m/>
    <s v="Cali"/>
    <s v="EXP"/>
    <n v="6"/>
    <n v="-6"/>
    <m/>
    <m/>
    <m/>
    <x v="18"/>
    <s v="Cambio de TAP existente, exterior o interior, outdoor e indoor, aéreo o canalizado. Incluye el retiro del elemento existente y posterior reintegro al almacen de UNE, así como la reubicación de las acometidas en el nuevo tap"/>
    <s v="UN"/>
    <m/>
    <n v="0"/>
    <n v="0"/>
    <n v="0"/>
    <s v="HFC"/>
    <n v="3"/>
    <n v="2018"/>
    <s v="HYP"/>
    <s v="HFC"/>
    <s v="CU1710154"/>
    <s v="P0105"/>
    <n v="302709.72000000003"/>
    <n v="302709.72000000003"/>
    <n v="0"/>
    <n v="302709.72000000003"/>
    <x v="0"/>
    <s v="SE REALIZA CAMBI DE TAP"/>
  </r>
  <r>
    <d v="2018-03-12T00:00:00"/>
    <n v="314959"/>
    <x v="0"/>
    <s v="HUAWEI"/>
    <s v="FIBRA"/>
    <s v="FO NODO"/>
    <s v="UK de FO"/>
    <n v="1203314959"/>
    <s v="6.2"/>
    <s v="MARZO"/>
    <n v="2018"/>
    <s v="FELIPE PEREZ"/>
    <m/>
    <n v="44"/>
    <n v="2"/>
    <m/>
    <m/>
    <s v="PARCIAL"/>
    <m/>
    <m/>
    <n v="0"/>
    <s v="SPR-314959"/>
    <s v="(CU1609067) FIBRA ÓPTICA UK PARA NODO HFC CIUDAD DEL CAMPO 2 (PALMIRA)"/>
    <s v="CAL-GUA"/>
    <s v="Palmira"/>
    <s v="EXP"/>
    <n v="2"/>
    <n v="-2"/>
    <m/>
    <m/>
    <m/>
    <x v="10"/>
    <s v="Construcción de:  Caja para una (1) tapa de 60 x 80 cms en andén y/o zona verde, según norma TEL NIN respectiva"/>
    <s v="UN"/>
    <m/>
    <n v="0"/>
    <n v="0"/>
    <n v="0"/>
    <s v="HFC"/>
    <n v="3"/>
    <n v="2018"/>
    <s v="HYP"/>
    <s v="FIBRA"/>
    <s v="CU1710154"/>
    <s v="P0103"/>
    <n v="623286.84"/>
    <n v="623286.84"/>
    <n v="0"/>
    <n v="623286.84"/>
    <x v="0"/>
    <m/>
  </r>
  <r>
    <d v="2018-03-12T00:00:00"/>
    <n v="314959"/>
    <x v="0"/>
    <s v="HUAWEI"/>
    <s v="FIBRA"/>
    <s v="FO NODO"/>
    <s v="UK de FO"/>
    <n v="1203314959"/>
    <s v="6.2"/>
    <s v="MARZO"/>
    <n v="2018"/>
    <s v="FELIPE PEREZ"/>
    <m/>
    <n v="373"/>
    <n v="2"/>
    <m/>
    <m/>
    <s v="PARCIAL"/>
    <m/>
    <m/>
    <n v="0"/>
    <s v="SPR-314959"/>
    <s v="(CU1609067) FIBRA ÓPTICA UK PARA NODO HFC CIUDAD DEL CAMPO 2 (PALMIRA)"/>
    <s v="CAL-GUA"/>
    <s v="Palmira"/>
    <s v="EXP"/>
    <n v="2"/>
    <n v="-2"/>
    <m/>
    <m/>
    <m/>
    <x v="9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FIBRA"/>
    <s v="CU1710154"/>
    <s v="P0103"/>
    <n v="256525.52"/>
    <n v="256525.52"/>
    <n v="0"/>
    <n v="256525.52"/>
    <x v="0"/>
    <m/>
  </r>
  <r>
    <d v="2018-03-12T00:00:00"/>
    <n v="314959"/>
    <x v="0"/>
    <s v="HUAWEI"/>
    <s v="FIBRA"/>
    <s v="FO NODO"/>
    <s v="UK de FO"/>
    <n v="1203314959"/>
    <s v="6.2"/>
    <s v="MARZO"/>
    <n v="2018"/>
    <s v="FELIPE PEREZ"/>
    <m/>
    <n v="86"/>
    <n v="1.56"/>
    <m/>
    <m/>
    <s v="PARCIAL"/>
    <m/>
    <m/>
    <n v="0"/>
    <s v="SPR-314959"/>
    <s v="(CU1609067) FIBRA ÓPTICA UK PARA NODO HFC CIUDAD DEL CAMPO 2 (PALMIRA)"/>
    <s v="CAL-GUA"/>
    <s v="Palmira"/>
    <s v="EXP"/>
    <n v="1.56"/>
    <n v="-1.56"/>
    <m/>
    <m/>
    <m/>
    <x v="19"/>
    <s v="Reconstrucción de: Andén en concreto incluye demolición del anden existente"/>
    <s v="M2"/>
    <m/>
    <n v="0"/>
    <n v="0"/>
    <n v="0"/>
    <s v="HFC"/>
    <n v="3"/>
    <n v="2018"/>
    <s v="HYP"/>
    <s v="FIBRA"/>
    <s v="CU1710154"/>
    <s v="P0103"/>
    <n v="99173.911200000002"/>
    <n v="99173.911200000002"/>
    <n v="0"/>
    <n v="99173.911200000002"/>
    <x v="0"/>
    <m/>
  </r>
  <r>
    <d v="2018-03-12T00:00:00"/>
    <n v="314959"/>
    <x v="0"/>
    <s v="HUAWEI"/>
    <s v="FIBRA"/>
    <s v="FO NODO"/>
    <s v="UK de FO"/>
    <n v="1203314959"/>
    <s v="6.2"/>
    <s v="MARZO"/>
    <n v="2018"/>
    <s v="FELIPE PEREZ"/>
    <m/>
    <n v="511"/>
    <n v="1"/>
    <m/>
    <m/>
    <s v="PARCIAL"/>
    <m/>
    <m/>
    <n v="0"/>
    <s v="SPR-314959"/>
    <s v="(CU1609067) FIBRA ÓPTICA UK PARA NODO HFC CIUDAD DEL CAMPO 2 (PALMIRA)"/>
    <s v="CAL-GUA"/>
    <s v="Palmira"/>
    <s v="EXP"/>
    <n v="1"/>
    <n v="-1"/>
    <m/>
    <m/>
    <m/>
    <x v="14"/>
    <s v="Canalización en Zona verde  1 DUCTO 2 PULGADAS"/>
    <s v="ML"/>
    <m/>
    <n v="0"/>
    <n v="0"/>
    <n v="0"/>
    <s v="HFC"/>
    <n v="3"/>
    <n v="2018"/>
    <s v="HYP"/>
    <s v="FIBRA"/>
    <s v="CU1710154"/>
    <s v="P0103"/>
    <n v="17229.330000000002"/>
    <n v="17229.330000000002"/>
    <n v="0"/>
    <n v="17229.330000000002"/>
    <x v="0"/>
    <m/>
  </r>
  <r>
    <d v="2018-03-12T00:00:00"/>
    <n v="314959"/>
    <x v="0"/>
    <s v="HUAWEI"/>
    <s v="FIBRA"/>
    <s v="FO NODO"/>
    <s v="UK de FO"/>
    <n v="1203314959"/>
    <s v="6.2"/>
    <s v="MARZO"/>
    <n v="2018"/>
    <s v="FELIPE PEREZ"/>
    <m/>
    <n v="508"/>
    <n v="1.3"/>
    <m/>
    <m/>
    <s v="PARCIAL"/>
    <m/>
    <m/>
    <n v="0"/>
    <s v="SPR-314959"/>
    <s v="(CU1609067) FIBRA ÓPTICA UK PARA NODO HFC CIUDAD DEL CAMPO 2 (PALMIRA)"/>
    <s v="CAL-GUA"/>
    <s v="Palmira"/>
    <s v="EXP"/>
    <n v="1.3"/>
    <n v="-1.3"/>
    <m/>
    <m/>
    <m/>
    <x v="15"/>
    <s v="Canalización en Anden en concreto   1 DUCTO 2 PULGADAS"/>
    <s v="ML"/>
    <m/>
    <n v="0"/>
    <n v="0"/>
    <n v="0"/>
    <s v="HFC"/>
    <n v="3"/>
    <n v="2018"/>
    <s v="HYP"/>
    <s v="FIBRA"/>
    <s v="CU1710154"/>
    <s v="P0103"/>
    <n v="56617.483000000007"/>
    <n v="56617.483000000007"/>
    <n v="0"/>
    <n v="56617.483000000007"/>
    <x v="0"/>
    <m/>
  </r>
  <r>
    <d v="2018-03-12T00:00:00"/>
    <n v="314959"/>
    <x v="0"/>
    <s v="HUAWEI"/>
    <s v="FIBRA"/>
    <s v="FO NODO"/>
    <s v="UK de FO"/>
    <n v="1203314959"/>
    <s v="6.2"/>
    <s v="MARZO"/>
    <n v="2018"/>
    <s v="FELIPE PEREZ"/>
    <m/>
    <n v="19"/>
    <n v="2"/>
    <m/>
    <m/>
    <s v="PARCIAL"/>
    <m/>
    <m/>
    <n v="0"/>
    <s v="SPR-314959"/>
    <s v="(CU1609067) FIBRA ÓPTICA UK PARA NODO HFC CIUDAD DEL CAMPO 2 (PALMIRA)"/>
    <s v="CAL-GUA"/>
    <s v="Palmira"/>
    <s v="EXP"/>
    <n v="2"/>
    <n v="-2"/>
    <m/>
    <m/>
    <m/>
    <x v="16"/>
    <s v="Suministro, transporte y colocación de boquilla terminal PVC DB 2 pulgadas de diámetro"/>
    <s v="UN"/>
    <m/>
    <n v="0"/>
    <n v="0"/>
    <n v="0"/>
    <s v="HFC"/>
    <n v="3"/>
    <n v="2018"/>
    <s v="HYP"/>
    <s v="FIBRA"/>
    <s v="CU1710154"/>
    <s v="P0103"/>
    <n v="10130.200000000001"/>
    <n v="10130.200000000001"/>
    <n v="0"/>
    <n v="10130.200000000001"/>
    <x v="0"/>
    <m/>
  </r>
  <r>
    <d v="2018-03-12T00:00:00"/>
    <n v="314958"/>
    <x v="0"/>
    <s v="HUAWEI"/>
    <s v="FIBRA"/>
    <s v="FO NODO"/>
    <s v="UK de FO"/>
    <n v="1203314958"/>
    <s v="6.2"/>
    <s v="MARZO"/>
    <n v="2018"/>
    <s v="FELIPE PEREZ"/>
    <m/>
    <n v="44"/>
    <n v="1"/>
    <m/>
    <m/>
    <s v="PARCIAL"/>
    <m/>
    <m/>
    <n v="0"/>
    <s v="SPR-314958"/>
    <s v="(CU1609067) FIBRA ÓPTICA UK PARA NODO HFC CIUDAD DEL CAMPO 3 (PALMIRA)"/>
    <s v="CAL-GUA"/>
    <s v="Cali"/>
    <s v="EXP"/>
    <n v="1"/>
    <n v="-1"/>
    <m/>
    <m/>
    <m/>
    <x v="10"/>
    <s v="Construcción de:  Caja para una (1) tapa de 60 x 80 cms en andén y/o zona verde, según norma TEL NIN respectiva"/>
    <s v="UN"/>
    <m/>
    <n v="0"/>
    <n v="0"/>
    <n v="0"/>
    <s v="HFC"/>
    <n v="3"/>
    <n v="2018"/>
    <s v="HYP"/>
    <s v="FIBRA"/>
    <s v="CU1710154"/>
    <s v="P0103"/>
    <n v="311643.42"/>
    <n v="311643.42"/>
    <n v="0"/>
    <n v="311643.42"/>
    <x v="0"/>
    <m/>
  </r>
  <r>
    <d v="2018-03-12T00:00:00"/>
    <n v="314958"/>
    <x v="0"/>
    <s v="HUAWEI"/>
    <s v="FIBRA"/>
    <s v="FO NODO"/>
    <s v="UK de FO"/>
    <n v="1203314958"/>
    <s v="6.2"/>
    <s v="MARZO"/>
    <n v="2018"/>
    <s v="FELIPE PEREZ"/>
    <m/>
    <n v="373"/>
    <n v="1"/>
    <m/>
    <m/>
    <s v="PARCIAL"/>
    <m/>
    <m/>
    <n v="0"/>
    <s v="SPR-314958"/>
    <s v="(CU1609067) FIBRA ÓPTICA UK PARA NODO HFC CIUDAD DEL CAMPO 3 (PALMIRA)"/>
    <s v="CAL-GUA"/>
    <s v="Cali"/>
    <s v="EXP"/>
    <n v="1"/>
    <n v="-1"/>
    <m/>
    <m/>
    <m/>
    <x v="9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FIBRA"/>
    <s v="CU1710154"/>
    <s v="P0103"/>
    <n v="128262.76"/>
    <n v="128262.76"/>
    <n v="0"/>
    <n v="128262.76"/>
    <x v="0"/>
    <m/>
  </r>
  <r>
    <d v="2018-03-12T00:00:00"/>
    <n v="314958"/>
    <x v="0"/>
    <s v="HUAWEI"/>
    <s v="FIBRA"/>
    <s v="FO NODO"/>
    <s v="UK de FO"/>
    <n v="1203314958"/>
    <s v="6.2"/>
    <s v="MARZO"/>
    <n v="2018"/>
    <s v="FELIPE PEREZ"/>
    <m/>
    <n v="19"/>
    <n v="1"/>
    <m/>
    <m/>
    <s v="PARCIAL"/>
    <m/>
    <m/>
    <n v="0"/>
    <s v="SPR-314958"/>
    <s v="(CU1609067) FIBRA ÓPTICA UK PARA NODO HFC CIUDAD DEL CAMPO 3 (PALMIRA)"/>
    <s v="CAL-GUA"/>
    <s v="Cali"/>
    <s v="EXP"/>
    <n v="1"/>
    <n v="-1"/>
    <m/>
    <m/>
    <m/>
    <x v="16"/>
    <s v="Suministro, transporte y colocación de boquilla terminal PVC DB 2 pulgadas de diámetro"/>
    <s v="UN"/>
    <m/>
    <n v="0"/>
    <n v="0"/>
    <n v="0"/>
    <s v="HFC"/>
    <n v="3"/>
    <n v="2018"/>
    <s v="HYP"/>
    <s v="FIBRA"/>
    <s v="CU1710154"/>
    <s v="P0103"/>
    <n v="5065.1000000000004"/>
    <n v="5065.1000000000004"/>
    <n v="0"/>
    <n v="5065.1000000000004"/>
    <x v="0"/>
    <m/>
  </r>
  <r>
    <d v="2018-03-12T00:00:00"/>
    <n v="314957"/>
    <x v="0"/>
    <s v="HUAWEI"/>
    <s v="FIBRA"/>
    <s v="FO NODO"/>
    <s v="UK de FO"/>
    <n v="1203314957"/>
    <s v="6.2"/>
    <s v="MARZO"/>
    <n v="2018"/>
    <s v="FELIPE PEREZ"/>
    <m/>
    <n v="44"/>
    <n v="1"/>
    <m/>
    <m/>
    <s v="PARCIAL"/>
    <m/>
    <m/>
    <n v="0"/>
    <s v="SPR-314957"/>
    <s v="(CU1609067) FIBRA ÓPTICA UK PARA NODO HFC CIUDAD DEL CAMPO 4 (PALMIRA)"/>
    <s v="CAL-GUA"/>
    <s v="Cali"/>
    <s v="EXP"/>
    <n v="1"/>
    <n v="-1"/>
    <m/>
    <m/>
    <m/>
    <x v="10"/>
    <s v="Construcción de:  Caja para una (1) tapa de 60 x 80 cms en andén y/o zona verde, según norma TEL NIN respectiva"/>
    <s v="UN"/>
    <m/>
    <n v="0"/>
    <n v="0"/>
    <n v="0"/>
    <s v="HFC"/>
    <n v="3"/>
    <n v="2018"/>
    <s v="HYP"/>
    <s v="FIBRA"/>
    <s v="CU1710154"/>
    <s v="P0103"/>
    <n v="311643.42"/>
    <n v="311643.42"/>
    <n v="0"/>
    <n v="311643.42"/>
    <x v="0"/>
    <m/>
  </r>
  <r>
    <d v="2018-03-12T00:00:00"/>
    <n v="314957"/>
    <x v="0"/>
    <s v="HUAWEI"/>
    <s v="FIBRA"/>
    <s v="FO NODO"/>
    <s v="UK de FO"/>
    <n v="1203314957"/>
    <s v="6.2"/>
    <s v="MARZO"/>
    <n v="2018"/>
    <s v="FELIPE PEREZ"/>
    <m/>
    <n v="373"/>
    <n v="1"/>
    <m/>
    <m/>
    <s v="PARCIAL"/>
    <m/>
    <m/>
    <n v="0"/>
    <s v="SPR-314957"/>
    <s v="(CU1609067) FIBRA ÓPTICA UK PARA NODO HFC CIUDAD DEL CAMPO 4 (PALMIRA)"/>
    <s v="CAL-GUA"/>
    <s v="Cali"/>
    <s v="EXP"/>
    <n v="1"/>
    <n v="-1"/>
    <m/>
    <m/>
    <m/>
    <x v="9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FIBRA"/>
    <s v="CU1710154"/>
    <s v="P0103"/>
    <n v="128262.76"/>
    <n v="128262.76"/>
    <n v="0"/>
    <n v="128262.76"/>
    <x v="0"/>
    <m/>
  </r>
  <r>
    <d v="2018-03-12T00:00:00"/>
    <n v="314957"/>
    <x v="0"/>
    <s v="HUAWEI"/>
    <s v="FIBRA"/>
    <s v="FO NODO"/>
    <s v="UK de FO"/>
    <n v="1203314957"/>
    <s v="6.2"/>
    <s v="MARZO"/>
    <n v="2018"/>
    <s v="FELIPE PEREZ"/>
    <m/>
    <n v="19"/>
    <n v="1"/>
    <m/>
    <m/>
    <s v="PARCIAL"/>
    <m/>
    <m/>
    <n v="0"/>
    <s v="SPR-314957"/>
    <s v="(CU1609067) FIBRA ÓPTICA UK PARA NODO HFC CIUDAD DEL CAMPO 4 (PALMIRA)"/>
    <s v="CAL-GUA"/>
    <s v="Cali"/>
    <s v="EXP"/>
    <n v="1"/>
    <n v="-1"/>
    <m/>
    <m/>
    <m/>
    <x v="16"/>
    <s v="Suministro, transporte y colocación de boquilla terminal PVC DB 2 pulgadas de diámetro"/>
    <s v="UN"/>
    <m/>
    <n v="0"/>
    <n v="0"/>
    <n v="0"/>
    <s v="HFC"/>
    <n v="3"/>
    <n v="2018"/>
    <s v="HYP"/>
    <s v="FIBRA"/>
    <s v="CU1710154"/>
    <s v="P0103"/>
    <n v="5065.1000000000004"/>
    <n v="5065.1000000000004"/>
    <n v="0"/>
    <n v="5065.1000000000004"/>
    <x v="0"/>
    <m/>
  </r>
  <r>
    <d v="2018-03-15T00:00:00"/>
    <n v="309223"/>
    <x v="0"/>
    <s v="HUAWEI"/>
    <s v="HFC"/>
    <s v="PROYECTO MAYOR"/>
    <s v="Expansión (Rollout) Home"/>
    <n v="1503309223"/>
    <s v="6.2"/>
    <s v="MARZO"/>
    <n v="2018"/>
    <s v="FELIPE PEREZ"/>
    <m/>
    <n v="604"/>
    <n v="1640"/>
    <m/>
    <m/>
    <s v="PARCIAL"/>
    <m/>
    <m/>
    <n v="0"/>
    <s v="SPR-309223"/>
    <s v="CU1609067 - CALI -CIUDAD DEL CAMPO 1"/>
    <m/>
    <s v="Cali"/>
    <s v="EXP"/>
    <n v="1640"/>
    <n v="-1640"/>
    <m/>
    <m/>
    <m/>
    <x v="7"/>
    <m/>
    <s v="ML"/>
    <m/>
    <n v="0"/>
    <n v="0"/>
    <n v="0"/>
    <s v="HFC"/>
    <n v="3"/>
    <n v="2018"/>
    <s v="HYP"/>
    <s v="HFC"/>
    <s v="CU1710154"/>
    <s v="P0105"/>
    <n v="0"/>
    <n v="0"/>
    <n v="6318"/>
    <n v="6318"/>
    <x v="0"/>
    <m/>
  </r>
  <r>
    <d v="2018-03-15T00:00:00"/>
    <n v="309223"/>
    <x v="0"/>
    <s v="HUAWEI"/>
    <s v="HFC"/>
    <s v="PROYECTO MAYOR"/>
    <s v="Expansión (Rollout) Home"/>
    <n v="1503309223"/>
    <s v="6.2"/>
    <s v="MARZO"/>
    <n v="2018"/>
    <s v="FELIPE PEREZ"/>
    <m/>
    <n v="605"/>
    <n v="405"/>
    <m/>
    <m/>
    <s v="PARCIAL"/>
    <m/>
    <m/>
    <n v="0"/>
    <s v="SPR-309223"/>
    <s v="CU1609067 - CALI -CIUDAD DEL CAMPO 1"/>
    <m/>
    <s v="Cali"/>
    <s v="EXP"/>
    <n v="405"/>
    <n v="-405"/>
    <m/>
    <m/>
    <m/>
    <x v="20"/>
    <m/>
    <s v="ML"/>
    <m/>
    <n v="0"/>
    <n v="0"/>
    <n v="0"/>
    <s v="HFC"/>
    <n v="3"/>
    <n v="2018"/>
    <s v="HYP"/>
    <s v="HFC"/>
    <s v="CU1710154"/>
    <s v="P0105"/>
    <n v="0"/>
    <n v="0"/>
    <n v="32130"/>
    <n v="32130"/>
    <x v="0"/>
    <m/>
  </r>
  <r>
    <d v="2018-03-15T00:00:00"/>
    <n v="309223"/>
    <x v="0"/>
    <s v="HUAWEI"/>
    <s v="HFC"/>
    <s v="PROYECTO MAYOR"/>
    <s v="Expansión (Rollout) Home"/>
    <n v="1503309223"/>
    <s v="6.2"/>
    <s v="MARZO"/>
    <n v="2018"/>
    <s v="FELIPE PEREZ"/>
    <m/>
    <n v="424"/>
    <n v="13"/>
    <m/>
    <m/>
    <s v="PARCIAL"/>
    <m/>
    <m/>
    <n v="0"/>
    <s v="SPR-309223"/>
    <s v="CU1609067 - CALI -CIUDAD DEL CAMPO 1"/>
    <m/>
    <s v="Cali"/>
    <s v="EXP"/>
    <n v="13"/>
    <n v="-13"/>
    <m/>
    <m/>
    <m/>
    <x v="21"/>
    <m/>
    <s v="UN"/>
    <m/>
    <n v="0"/>
    <n v="0"/>
    <n v="0"/>
    <s v="HFC"/>
    <n v="3"/>
    <n v="2018"/>
    <s v="HYP"/>
    <s v="HFC"/>
    <s v="CU1710154"/>
    <s v="P0105"/>
    <n v="0"/>
    <n v="0"/>
    <n v="12852"/>
    <n v="12852"/>
    <x v="0"/>
    <m/>
  </r>
  <r>
    <d v="2018-03-15T00:00:00"/>
    <n v="309223"/>
    <x v="0"/>
    <s v="HUAWEI"/>
    <s v="HFC"/>
    <s v="PROYECTO MAYOR"/>
    <s v="Expansión (Rollout) Home"/>
    <n v="1503309223"/>
    <s v="6.2"/>
    <s v="MARZO"/>
    <n v="2018"/>
    <s v="FELIPE PEREZ"/>
    <m/>
    <n v="418"/>
    <n v="5"/>
    <m/>
    <m/>
    <s v="PARCIAL"/>
    <m/>
    <m/>
    <n v="0"/>
    <s v="SPR-309223"/>
    <s v="CU1609067 - CALI -CIUDAD DEL CAMPO 1"/>
    <m/>
    <s v="Cali"/>
    <s v="EXP"/>
    <n v="5"/>
    <n v="-5"/>
    <m/>
    <m/>
    <m/>
    <x v="2"/>
    <m/>
    <s v="UN"/>
    <m/>
    <n v="0"/>
    <n v="0"/>
    <n v="0"/>
    <s v="HFC"/>
    <n v="3"/>
    <n v="2018"/>
    <s v="HYP"/>
    <s v="HFC"/>
    <s v="CU1710154"/>
    <s v="P0105"/>
    <n v="0"/>
    <n v="0"/>
    <n v="3314.99"/>
    <n v="3314.99"/>
    <x v="0"/>
    <m/>
  </r>
  <r>
    <d v="2018-03-15T00:00:00"/>
    <n v="309223"/>
    <x v="0"/>
    <s v="HUAWEI"/>
    <s v="HFC"/>
    <s v="PROYECTO MAYOR"/>
    <s v="Expansión (Rollout) Home"/>
    <n v="1503309223"/>
    <s v="6.2"/>
    <s v="MARZO"/>
    <n v="2018"/>
    <s v="FELIPE PEREZ"/>
    <m/>
    <n v="379"/>
    <n v="8"/>
    <m/>
    <m/>
    <s v="PARCIAL"/>
    <m/>
    <m/>
    <n v="0"/>
    <s v="SPR-309223"/>
    <s v="CU1609067 - CALI -CIUDAD DEL CAMPO 1"/>
    <m/>
    <s v="Cali"/>
    <s v="EXP"/>
    <n v="8"/>
    <n v="-8"/>
    <m/>
    <m/>
    <m/>
    <x v="3"/>
    <m/>
    <s v="UN"/>
    <m/>
    <n v="0"/>
    <n v="0"/>
    <n v="0"/>
    <s v="HFC"/>
    <n v="3"/>
    <n v="2018"/>
    <s v="HYP"/>
    <s v="HFC"/>
    <s v="CU1710154"/>
    <s v="P0105"/>
    <n v="0"/>
    <n v="0"/>
    <n v="3213"/>
    <n v="3213"/>
    <x v="0"/>
    <m/>
  </r>
  <r>
    <d v="2018-03-15T00:00:00"/>
    <n v="309223"/>
    <x v="0"/>
    <s v="HUAWEI"/>
    <s v="HFC"/>
    <s v="PROYECTO MAYOR"/>
    <s v="Expansión (Rollout) Home"/>
    <n v="1503309223"/>
    <s v="6.2"/>
    <s v="MARZO"/>
    <n v="2018"/>
    <s v="FELIPE PEREZ"/>
    <m/>
    <n v="389"/>
    <n v="65"/>
    <m/>
    <m/>
    <s v="PARCIAL"/>
    <m/>
    <m/>
    <n v="0"/>
    <s v="SPR-309223"/>
    <s v="CU1609067 - CALI -CIUDAD DEL CAMPO 1"/>
    <m/>
    <s v="Cali"/>
    <s v="EXP"/>
    <n v="65"/>
    <n v="-65"/>
    <m/>
    <m/>
    <m/>
    <x v="5"/>
    <m/>
    <s v="ML"/>
    <m/>
    <n v="0"/>
    <n v="0"/>
    <n v="0"/>
    <s v="HFC"/>
    <n v="3"/>
    <n v="2018"/>
    <s v="HYP"/>
    <s v="HFC"/>
    <s v="CU1710154"/>
    <s v="P0105"/>
    <n v="0"/>
    <n v="0"/>
    <n v="3213"/>
    <n v="3213"/>
    <x v="0"/>
    <m/>
  </r>
  <r>
    <d v="2018-03-15T00:00:00"/>
    <n v="309223"/>
    <x v="0"/>
    <s v="HUAWEI"/>
    <s v="HFC"/>
    <s v="PROYECTO MAYOR"/>
    <s v="Expansión (Rollout) Home"/>
    <n v="1503309223"/>
    <s v="6.2"/>
    <s v="MARZO"/>
    <n v="2018"/>
    <s v="FELIPE PEREZ"/>
    <m/>
    <n v="56"/>
    <n v="1"/>
    <m/>
    <m/>
    <s v="PARCIAL"/>
    <m/>
    <m/>
    <n v="0"/>
    <s v="SPR-309223"/>
    <s v="CU1609067 - CALI -CIUDAD DEL CAMPO 1"/>
    <m/>
    <s v="Cali"/>
    <s v="EXP"/>
    <n v="1"/>
    <n v="-1"/>
    <m/>
    <m/>
    <m/>
    <x v="22"/>
    <m/>
    <s v="UN"/>
    <m/>
    <n v="0"/>
    <n v="0"/>
    <n v="0"/>
    <s v="HFC"/>
    <n v="3"/>
    <n v="2018"/>
    <s v="HYP"/>
    <s v="HFC"/>
    <s v="CU1710154"/>
    <s v="P0105"/>
    <n v="0"/>
    <n v="0"/>
    <n v="3159"/>
    <n v="3159"/>
    <x v="0"/>
    <m/>
  </r>
  <r>
    <d v="2018-03-15T00:00:00"/>
    <n v="309223"/>
    <x v="0"/>
    <s v="HUAWEI"/>
    <s v="HFC"/>
    <s v="PROYECTO MAYOR"/>
    <s v="Expansión (Rollout) Home"/>
    <n v="1503309223"/>
    <s v="6.2"/>
    <s v="MARZO"/>
    <n v="2018"/>
    <s v="FELIPE PEREZ"/>
    <m/>
    <n v="302"/>
    <n v="4"/>
    <m/>
    <m/>
    <s v="PARCIAL"/>
    <m/>
    <m/>
    <n v="0"/>
    <s v="SPR-309223"/>
    <s v="CU1609067 - CALI -CIUDAD DEL CAMPO 1"/>
    <m/>
    <s v="Cali"/>
    <s v="EXP"/>
    <n v="4"/>
    <n v="-4"/>
    <m/>
    <m/>
    <m/>
    <x v="18"/>
    <m/>
    <s v="UN"/>
    <m/>
    <n v="0"/>
    <n v="0"/>
    <n v="0"/>
    <s v="HFC"/>
    <n v="3"/>
    <n v="2018"/>
    <s v="HYP"/>
    <s v="HFC"/>
    <s v="CU1710154"/>
    <s v="P0105"/>
    <n v="0"/>
    <n v="0"/>
    <n v="18525"/>
    <n v="18525"/>
    <x v="0"/>
    <m/>
  </r>
  <r>
    <d v="2018-03-15T00:00:00"/>
    <n v="309225"/>
    <x v="0"/>
    <s v="HUAWEI"/>
    <s v="HFC"/>
    <s v="PROYECTO MAYOR"/>
    <s v="Expansión (Rollout) Home"/>
    <n v="1503309225"/>
    <s v="6.2"/>
    <s v="MARZO"/>
    <n v="2018"/>
    <s v="FELIPE PEREZ"/>
    <m/>
    <n v="418"/>
    <n v="5"/>
    <m/>
    <m/>
    <s v="PARCIAL"/>
    <m/>
    <m/>
    <n v="0"/>
    <s v="SPR-309225"/>
    <s v="CU1609067 - CALI -CIUDAD DEL CAMPO 2"/>
    <m/>
    <s v="Cali"/>
    <s v="EXP"/>
    <n v="5"/>
    <n v="-5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"/>
    <s v="CU1710154"/>
    <s v="P0105"/>
    <n v="509900.3"/>
    <n v="509900.3"/>
    <n v="0"/>
    <n v="509900.3"/>
    <x v="0"/>
    <m/>
  </r>
  <r>
    <d v="2018-03-15T00:00:00"/>
    <n v="309225"/>
    <x v="0"/>
    <s v="HUAWEI"/>
    <s v="HFC"/>
    <s v="PROYECTO MAYOR"/>
    <s v="Expansión (Rollout) Home"/>
    <n v="1503309225"/>
    <s v="6.2"/>
    <s v="MARZO"/>
    <n v="2018"/>
    <s v="FELIPE PEREZ"/>
    <m/>
    <n v="389"/>
    <n v="66"/>
    <m/>
    <m/>
    <s v="PARCIAL"/>
    <m/>
    <m/>
    <n v="0"/>
    <s v="SPR-309225"/>
    <s v="CU1609067 - CALI -CIUDAD DEL CAMPO 2"/>
    <m/>
    <s v="Cali"/>
    <s v="EXP"/>
    <n v="66"/>
    <n v="-66"/>
    <m/>
    <m/>
    <m/>
    <x v="5"/>
    <s v="Suministro, transporte y colocación de: Cable mensajero en acero galvanizado de 1/8 de pulgada en postería"/>
    <s v="ML"/>
    <m/>
    <n v="0"/>
    <n v="0"/>
    <n v="0"/>
    <s v="HFC"/>
    <n v="3"/>
    <n v="2018"/>
    <s v="HYP"/>
    <s v="HFC"/>
    <s v="CU1710154"/>
    <s v="P0105"/>
    <n v="115819.43999999999"/>
    <n v="115819.43999999999"/>
    <n v="0"/>
    <n v="115819.43999999999"/>
    <x v="0"/>
    <m/>
  </r>
  <r>
    <d v="2018-03-15T00:00:00"/>
    <n v="309225"/>
    <x v="0"/>
    <s v="HUAWEI"/>
    <s v="HFC"/>
    <s v="PROYECTO MAYOR"/>
    <s v="Expansión (Rollout) Home"/>
    <n v="1503309225"/>
    <s v="6.2"/>
    <s v="MARZO"/>
    <n v="2018"/>
    <s v="FELIPE PEREZ"/>
    <m/>
    <n v="604"/>
    <n v="1736"/>
    <m/>
    <m/>
    <s v="PARCIAL"/>
    <m/>
    <m/>
    <n v="0"/>
    <s v="SPR-309225"/>
    <s v="CU1609067 - CALI -CIUDAD DEL CAMPO 2"/>
    <m/>
    <s v="Cali"/>
    <s v="EXP"/>
    <n v="1736"/>
    <n v="-1736"/>
    <m/>
    <m/>
    <m/>
    <x v="7"/>
    <s v="Construcción completa de Red HFC AEREA en CABLE SEMIRÍGIDOS liquidadas por metro"/>
    <s v="ML"/>
    <m/>
    <n v="0"/>
    <n v="0"/>
    <n v="0"/>
    <s v="HFC"/>
    <n v="3"/>
    <n v="2018"/>
    <s v="HYP"/>
    <s v="HFC"/>
    <s v="CU1710154"/>
    <s v="P0105"/>
    <n v="4240926.4799999995"/>
    <n v="4240926.4799999995"/>
    <n v="0"/>
    <n v="4240926.4799999995"/>
    <x v="0"/>
    <m/>
  </r>
  <r>
    <d v="2018-03-15T00:00:00"/>
    <n v="309225"/>
    <x v="0"/>
    <s v="HUAWEI"/>
    <s v="HFC"/>
    <s v="PROYECTO MAYOR"/>
    <s v="Expansión (Rollout) Home"/>
    <n v="1503309225"/>
    <s v="6.2"/>
    <s v="MARZO"/>
    <n v="2018"/>
    <s v="FELIPE PEREZ"/>
    <m/>
    <n v="605"/>
    <n v="204"/>
    <m/>
    <m/>
    <s v="PARCIAL"/>
    <m/>
    <m/>
    <n v="0"/>
    <s v="SPR-309225"/>
    <s v="CU1609067 - CALI -CIUDAD DEL CAMPO 2"/>
    <m/>
    <s v="Cali"/>
    <s v="EXP"/>
    <n v="204"/>
    <n v="-204"/>
    <m/>
    <m/>
    <m/>
    <x v="20"/>
    <s v="Construcción completa de Red HFC CANALIZADA en CABLE SEMIRÍGIDOS liquidadas por metro."/>
    <s v="ML"/>
    <m/>
    <n v="0"/>
    <n v="0"/>
    <n v="0"/>
    <s v="HFC"/>
    <n v="3"/>
    <n v="2018"/>
    <s v="HYP"/>
    <s v="HFC"/>
    <s v="CU1710154"/>
    <s v="P0105"/>
    <n v="423297.95999999996"/>
    <n v="423297.95999999996"/>
    <n v="0"/>
    <n v="423297.95999999996"/>
    <x v="0"/>
    <m/>
  </r>
  <r>
    <d v="2018-03-15T00:00:00"/>
    <n v="309225"/>
    <x v="0"/>
    <s v="HUAWEI"/>
    <s v="HFC"/>
    <s v="PROYECTO MAYOR"/>
    <s v="Expansión (Rollout) Home"/>
    <n v="1503309225"/>
    <s v="6.2"/>
    <s v="MARZO"/>
    <n v="2018"/>
    <s v="FELIPE PEREZ"/>
    <m/>
    <n v="379"/>
    <n v="6"/>
    <m/>
    <m/>
    <s v="PARCIAL"/>
    <m/>
    <m/>
    <n v="0"/>
    <s v="SPR-309225"/>
    <s v="CU1609067 - CALI -CIUDAD DEL CAMPO 2"/>
    <m/>
    <s v="Cali"/>
    <s v="EXP"/>
    <n v="6"/>
    <n v="-6"/>
    <m/>
    <m/>
    <m/>
    <x v="3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"/>
    <s v="CU1710154"/>
    <s v="P0105"/>
    <n v="601829.94000000006"/>
    <n v="601829.94000000006"/>
    <n v="0"/>
    <n v="601829.94000000006"/>
    <x v="0"/>
    <m/>
  </r>
  <r>
    <d v="2018-03-15T00:00:00"/>
    <n v="309225"/>
    <x v="0"/>
    <s v="HUAWEI"/>
    <s v="HFC"/>
    <s v="PROYECTO MAYOR"/>
    <s v="Expansión (Rollout) Home"/>
    <n v="1503309225"/>
    <s v="6.2"/>
    <s v="MARZO"/>
    <n v="2018"/>
    <s v="FELIPE PEREZ"/>
    <m/>
    <n v="424"/>
    <n v="7"/>
    <m/>
    <m/>
    <s v="PARCIAL"/>
    <m/>
    <m/>
    <n v="0"/>
    <s v="SPR-309225"/>
    <s v="CU1609067 - CALI -CIUDAD DEL CAMPO 2"/>
    <m/>
    <s v="Cali"/>
    <s v="EXP"/>
    <n v="7"/>
    <n v="-7"/>
    <m/>
    <m/>
    <m/>
    <x v="21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"/>
    <s v="CU1710154"/>
    <s v="P0105"/>
    <n v="755737.29"/>
    <n v="755737.29"/>
    <n v="0"/>
    <n v="755737.29"/>
    <x v="0"/>
    <m/>
  </r>
  <r>
    <d v="2018-03-15T00:00:00"/>
    <n v="309225"/>
    <x v="0"/>
    <s v="HUAWEI"/>
    <s v="HFC"/>
    <s v="PROYECTO MAYOR"/>
    <s v="Expansión (Rollout) Home"/>
    <n v="1503309225"/>
    <s v="6.2"/>
    <s v="MARZO"/>
    <n v="2018"/>
    <s v="FELIPE PEREZ"/>
    <m/>
    <n v="302"/>
    <n v="1"/>
    <m/>
    <m/>
    <s v="PARCIAL"/>
    <m/>
    <m/>
    <n v="0"/>
    <s v="SPR-309225"/>
    <s v="CU1609067 - CALI -CIUDAD DEL CAMPO 2"/>
    <m/>
    <s v="Cali"/>
    <s v="EXP"/>
    <n v="1"/>
    <n v="-1"/>
    <m/>
    <m/>
    <m/>
    <x v="18"/>
    <s v="Cambio de TAP existente, exterior o interior, outdoor e indoor, aéreo o canalizado. Incluye el retiro del elemento existente y posterior reintegro al almacen de UNE, así como la reubicación de las acometidas en el nuevo tap"/>
    <s v="UN"/>
    <m/>
    <n v="0"/>
    <n v="0"/>
    <n v="0"/>
    <s v="HFC"/>
    <n v="3"/>
    <n v="2018"/>
    <s v="HYP"/>
    <s v="HFC"/>
    <s v="CU1710154"/>
    <s v="P0105"/>
    <n v="50451.62"/>
    <n v="50451.62"/>
    <n v="0"/>
    <n v="50451.62"/>
    <x v="0"/>
    <m/>
  </r>
  <r>
    <d v="2018-03-15T00:00:00"/>
    <n v="309226"/>
    <x v="0"/>
    <s v="HUAWEI"/>
    <s v="HFC"/>
    <s v="PROYECTO MAYOR"/>
    <s v="Expansión (Rollout) Home"/>
    <n v="1503309226"/>
    <s v="6.2"/>
    <s v="MARZO"/>
    <n v="2018"/>
    <s v="FELIPE PEREZ"/>
    <m/>
    <n v="604"/>
    <n v="1830"/>
    <m/>
    <m/>
    <s v="PARCIAL"/>
    <m/>
    <m/>
    <n v="0"/>
    <s v="SPR-309226"/>
    <s v="CU1609067 - CALI -CIUDAD DEL CAMPO 3"/>
    <m/>
    <s v="Cali"/>
    <s v="EXP"/>
    <n v="1830"/>
    <n v="-1830"/>
    <m/>
    <m/>
    <m/>
    <x v="7"/>
    <s v="Construcción completa de Red HFC AEREA en CABLE SEMIRÍGIDOS liquidadas por metro"/>
    <s v="ML"/>
    <m/>
    <n v="0"/>
    <n v="0"/>
    <n v="0"/>
    <s v="HFC"/>
    <n v="3"/>
    <n v="2018"/>
    <s v="HYP"/>
    <s v="HFC"/>
    <s v="CU1710154"/>
    <s v="P0105"/>
    <n v="4470561.8999999994"/>
    <n v="4470561.8999999994"/>
    <n v="0"/>
    <n v="4470561.8999999994"/>
    <x v="0"/>
    <m/>
  </r>
  <r>
    <d v="2018-03-15T00:00:00"/>
    <n v="309226"/>
    <x v="0"/>
    <s v="HUAWEI"/>
    <s v="HFC"/>
    <s v="PROYECTO MAYOR"/>
    <s v="Expansión (Rollout) Home"/>
    <n v="1503309226"/>
    <s v="6.2"/>
    <s v="MARZO"/>
    <n v="2018"/>
    <s v="FELIPE PEREZ"/>
    <m/>
    <n v="605"/>
    <n v="564"/>
    <m/>
    <m/>
    <s v="PARCIAL"/>
    <m/>
    <m/>
    <n v="0"/>
    <s v="SPR-309226"/>
    <s v="CU1609067 - CALI -CIUDAD DEL CAMPO 3"/>
    <m/>
    <s v="Cali"/>
    <s v="EXP"/>
    <n v="564"/>
    <n v="-564"/>
    <m/>
    <m/>
    <m/>
    <x v="20"/>
    <s v="Construcción completa de Red HFC CANALIZADA en CABLE SEMIRÍGIDOS liquidadas por metro."/>
    <s v="ML"/>
    <m/>
    <n v="0"/>
    <n v="0"/>
    <n v="0"/>
    <s v="HFC"/>
    <n v="3"/>
    <n v="2018"/>
    <s v="HYP"/>
    <s v="HFC"/>
    <s v="CU1710154"/>
    <s v="P0105"/>
    <n v="1170294.3599999999"/>
    <n v="1170294.3599999999"/>
    <n v="0"/>
    <n v="1170294.3599999999"/>
    <x v="0"/>
    <m/>
  </r>
  <r>
    <d v="2018-03-15T00:00:00"/>
    <n v="309226"/>
    <x v="0"/>
    <s v="HUAWEI"/>
    <s v="HFC"/>
    <s v="PROYECTO MAYOR"/>
    <s v="Expansión (Rollout) Home"/>
    <n v="1503309226"/>
    <s v="6.2"/>
    <s v="MARZO"/>
    <n v="2018"/>
    <s v="FELIPE PEREZ"/>
    <m/>
    <n v="379"/>
    <n v="7"/>
    <m/>
    <m/>
    <s v="PARCIAL"/>
    <m/>
    <m/>
    <n v="0"/>
    <s v="SPR-309226"/>
    <s v="CU1609067 - CALI -CIUDAD DEL CAMPO 3"/>
    <m/>
    <s v="Cali"/>
    <s v="EXP"/>
    <n v="7"/>
    <n v="-7"/>
    <m/>
    <m/>
    <m/>
    <x v="3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"/>
    <s v="CU1710154"/>
    <s v="P0105"/>
    <n v="702134.93"/>
    <n v="702134.93"/>
    <n v="0"/>
    <n v="702134.93"/>
    <x v="0"/>
    <m/>
  </r>
  <r>
    <d v="2018-03-15T00:00:00"/>
    <n v="309226"/>
    <x v="0"/>
    <s v="HUAWEI"/>
    <s v="HFC"/>
    <s v="PROYECTO MAYOR"/>
    <s v="Expansión (Rollout) Home"/>
    <n v="1503309226"/>
    <s v="6.2"/>
    <s v="MARZO"/>
    <n v="2018"/>
    <s v="FELIPE PEREZ"/>
    <m/>
    <n v="424"/>
    <n v="15"/>
    <m/>
    <m/>
    <s v="PARCIAL"/>
    <m/>
    <m/>
    <n v="0"/>
    <s v="SPR-309226"/>
    <s v="CU1609067 - CALI -CIUDAD DEL CAMPO 3"/>
    <m/>
    <s v="Cali"/>
    <s v="EXP"/>
    <n v="15"/>
    <n v="-15"/>
    <m/>
    <m/>
    <m/>
    <x v="21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"/>
    <s v="CU1710154"/>
    <s v="P0105"/>
    <n v="1619437.05"/>
    <n v="1619437.05"/>
    <n v="0"/>
    <n v="1619437.05"/>
    <x v="0"/>
    <m/>
  </r>
  <r>
    <d v="2018-03-15T00:00:00"/>
    <n v="309226"/>
    <x v="0"/>
    <s v="HUAWEI"/>
    <s v="HFC"/>
    <s v="PROYECTO MAYOR"/>
    <s v="Expansión (Rollout) Home"/>
    <n v="1503309226"/>
    <s v="6.2"/>
    <s v="MARZO"/>
    <n v="2018"/>
    <s v="FELIPE PEREZ"/>
    <m/>
    <n v="418"/>
    <n v="6"/>
    <m/>
    <m/>
    <s v="PARCIAL"/>
    <m/>
    <m/>
    <n v="0"/>
    <s v="SPR-309226"/>
    <s v="CU1609067 - CALI -CIUDAD DEL CAMPO 3"/>
    <m/>
    <s v="Cali"/>
    <s v="EXP"/>
    <n v="6"/>
    <n v="-6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"/>
    <s v="CU1710154"/>
    <s v="P0105"/>
    <n v="611880.36"/>
    <n v="611880.36"/>
    <n v="0"/>
    <n v="611880.36"/>
    <x v="0"/>
    <m/>
  </r>
  <r>
    <d v="2018-03-15T00:00:00"/>
    <n v="309226"/>
    <x v="0"/>
    <s v="HUAWEI"/>
    <s v="HFC"/>
    <s v="PROYECTO MAYOR"/>
    <s v="Expansión (Rollout) Home"/>
    <n v="1503309226"/>
    <s v="6.2"/>
    <s v="MARZO"/>
    <n v="2018"/>
    <s v="FELIPE PEREZ"/>
    <m/>
    <n v="302"/>
    <n v="5"/>
    <m/>
    <m/>
    <s v="PARCIAL"/>
    <m/>
    <m/>
    <n v="0"/>
    <s v="SPR-309226"/>
    <s v="CU1609067 - CALI -CIUDAD DEL CAMPO 3"/>
    <m/>
    <s v="Cali"/>
    <s v="EXP"/>
    <n v="5"/>
    <n v="-5"/>
    <m/>
    <m/>
    <m/>
    <x v="18"/>
    <s v="Cambio de TAP existente, exterior o interior, outdoor e indoor, aéreo o canalizado. Incluye el retiro del elemento existente y posterior reintegro al almacen de UNE, así como la reubicación de las acometidas en el nuevo tap"/>
    <s v="UN"/>
    <m/>
    <n v="0"/>
    <n v="0"/>
    <n v="0"/>
    <s v="HFC"/>
    <n v="3"/>
    <n v="2018"/>
    <s v="HYP"/>
    <s v="HFC"/>
    <s v="CU1710154"/>
    <s v="P0105"/>
    <n v="252258.1"/>
    <n v="252258.1"/>
    <n v="0"/>
    <n v="252258.1"/>
    <x v="0"/>
    <m/>
  </r>
  <r>
    <d v="2018-03-15T00:00:00"/>
    <n v="309226"/>
    <x v="0"/>
    <s v="HUAWEI"/>
    <s v="HFC"/>
    <s v="PROYECTO MAYOR"/>
    <s v="Expansión (Rollout) Home"/>
    <n v="1503309226"/>
    <s v="6.2"/>
    <s v="MARZO"/>
    <n v="2018"/>
    <s v="FELIPE PEREZ"/>
    <m/>
    <n v="389"/>
    <n v="30"/>
    <m/>
    <m/>
    <s v="PARCIAL"/>
    <m/>
    <m/>
    <n v="0"/>
    <s v="SPR-309226"/>
    <s v="CU1609067 - CALI -CIUDAD DEL CAMPO 3"/>
    <m/>
    <s v="Cali"/>
    <s v="EXP"/>
    <n v="30"/>
    <n v="-30"/>
    <m/>
    <m/>
    <m/>
    <x v="5"/>
    <s v="Suministro, transporte y colocación de: Cable mensajero en acero galvanizado de 1/8 de pulgada en postería"/>
    <s v="ML"/>
    <m/>
    <n v="0"/>
    <n v="0"/>
    <n v="0"/>
    <s v="HFC"/>
    <n v="3"/>
    <n v="2018"/>
    <s v="HYP"/>
    <s v="HFC"/>
    <s v="CU1710154"/>
    <s v="P0105"/>
    <n v="52645.2"/>
    <n v="52645.2"/>
    <n v="0"/>
    <n v="52645.2"/>
    <x v="0"/>
    <m/>
  </r>
  <r>
    <d v="2018-03-15T00:00:00"/>
    <n v="309227"/>
    <x v="0"/>
    <s v="HUAWEI"/>
    <s v="HFC"/>
    <s v="PROYECTO MAYOR"/>
    <s v="Expansión (Rollout) Home"/>
    <n v="1503309227"/>
    <s v="6.2"/>
    <s v="MARZO"/>
    <n v="2018"/>
    <s v="FELIPE PEREZ"/>
    <m/>
    <n v="604"/>
    <n v="1453"/>
    <m/>
    <m/>
    <s v="PARCIAL"/>
    <m/>
    <m/>
    <n v="0"/>
    <s v="SPR-309227"/>
    <s v="CU1609067 - CALI -CIUDAD DEL CAMPO 4"/>
    <m/>
    <s v="Cali"/>
    <s v="EXP"/>
    <n v="1453"/>
    <n v="-1453"/>
    <m/>
    <m/>
    <m/>
    <x v="7"/>
    <s v="Construcción completa de Red HFC AEREA en CABLE SEMIRÍGIDOS liquidadas por metro"/>
    <s v="ML"/>
    <m/>
    <n v="0"/>
    <n v="0"/>
    <n v="0"/>
    <s v="HFC"/>
    <n v="3"/>
    <n v="2018"/>
    <s v="HYP"/>
    <s v="HFC"/>
    <s v="CU1710154"/>
    <s v="P0105"/>
    <n v="3549577.2899999996"/>
    <n v="3549577.2899999996"/>
    <n v="0"/>
    <n v="3549577.2899999996"/>
    <x v="0"/>
    <m/>
  </r>
  <r>
    <d v="2018-03-15T00:00:00"/>
    <n v="309227"/>
    <x v="0"/>
    <s v="HUAWEI"/>
    <s v="HFC"/>
    <s v="PROYECTO MAYOR"/>
    <s v="Expansión (Rollout) Home"/>
    <n v="1503309227"/>
    <s v="6.2"/>
    <s v="MARZO"/>
    <n v="2018"/>
    <s v="FELIPE PEREZ"/>
    <m/>
    <n v="605"/>
    <n v="577"/>
    <m/>
    <m/>
    <s v="PARCIAL"/>
    <m/>
    <m/>
    <n v="0"/>
    <s v="SPR-309227"/>
    <s v="CU1609067 - CALI -CIUDAD DEL CAMPO 4"/>
    <m/>
    <s v="Cali"/>
    <s v="EXP"/>
    <n v="577"/>
    <n v="-577"/>
    <m/>
    <m/>
    <m/>
    <x v="20"/>
    <s v="Construcción completa de Red HFC CANALIZADA en CABLE SEMIRÍGIDOS liquidadas por metro."/>
    <s v="ML"/>
    <m/>
    <n v="0"/>
    <n v="0"/>
    <n v="0"/>
    <s v="HFC"/>
    <n v="3"/>
    <n v="2018"/>
    <s v="HYP"/>
    <s v="HFC"/>
    <s v="CU1710154"/>
    <s v="P0105"/>
    <n v="1197269.23"/>
    <n v="1197269.23"/>
    <n v="0"/>
    <n v="1197269.23"/>
    <x v="0"/>
    <m/>
  </r>
  <r>
    <d v="2018-03-15T00:00:00"/>
    <n v="309227"/>
    <x v="0"/>
    <s v="HUAWEI"/>
    <s v="HFC"/>
    <s v="PROYECTO MAYOR"/>
    <s v="Expansión (Rollout) Home"/>
    <n v="1503309227"/>
    <s v="6.2"/>
    <s v="MARZO"/>
    <n v="2018"/>
    <s v="FELIPE PEREZ"/>
    <m/>
    <n v="424"/>
    <n v="13"/>
    <m/>
    <m/>
    <s v="PARCIAL"/>
    <m/>
    <m/>
    <n v="0"/>
    <s v="SPR-309227"/>
    <s v="CU1609067 - CALI -CIUDAD DEL CAMPO 4"/>
    <m/>
    <s v="Cali"/>
    <s v="EXP"/>
    <n v="13"/>
    <n v="-13"/>
    <m/>
    <m/>
    <m/>
    <x v="21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"/>
    <s v="CU1710154"/>
    <s v="P0105"/>
    <n v="1403512.11"/>
    <n v="1403512.11"/>
    <n v="0"/>
    <n v="1403512.11"/>
    <x v="0"/>
    <m/>
  </r>
  <r>
    <d v="2018-03-15T00:00:00"/>
    <n v="309227"/>
    <x v="0"/>
    <s v="HUAWEI"/>
    <s v="HFC"/>
    <s v="PROYECTO MAYOR"/>
    <s v="Expansión (Rollout) Home"/>
    <n v="1503309227"/>
    <s v="6.2"/>
    <s v="MARZO"/>
    <n v="2018"/>
    <s v="FELIPE PEREZ"/>
    <m/>
    <n v="418"/>
    <n v="5"/>
    <m/>
    <m/>
    <s v="PARCIAL"/>
    <m/>
    <m/>
    <n v="0"/>
    <s v="SPR-309227"/>
    <s v="CU1609067 - CALI -CIUDAD DEL CAMPO 4"/>
    <m/>
    <s v="Cali"/>
    <s v="EXP"/>
    <n v="5"/>
    <n v="-5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"/>
    <s v="CU1710154"/>
    <s v="P0105"/>
    <n v="509900.3"/>
    <n v="509900.3"/>
    <n v="0"/>
    <n v="509900.3"/>
    <x v="0"/>
    <m/>
  </r>
  <r>
    <d v="2018-03-15T00:00:00"/>
    <n v="309227"/>
    <x v="0"/>
    <s v="HUAWEI"/>
    <s v="HFC"/>
    <s v="PROYECTO MAYOR"/>
    <s v="Expansión (Rollout) Home"/>
    <n v="1503309227"/>
    <s v="6.2"/>
    <s v="MARZO"/>
    <n v="2018"/>
    <s v="FELIPE PEREZ"/>
    <m/>
    <n v="379"/>
    <n v="6"/>
    <m/>
    <m/>
    <s v="PARCIAL"/>
    <m/>
    <m/>
    <n v="0"/>
    <s v="SPR-309227"/>
    <s v="CU1609067 - CALI -CIUDAD DEL CAMPO 4"/>
    <m/>
    <s v="Cali"/>
    <s v="EXP"/>
    <n v="6"/>
    <n v="-6"/>
    <m/>
    <m/>
    <m/>
    <x v="3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"/>
    <s v="CU1710154"/>
    <s v="P0105"/>
    <n v="601829.94000000006"/>
    <n v="601829.94000000006"/>
    <n v="0"/>
    <n v="601829.94000000006"/>
    <x v="0"/>
    <m/>
  </r>
  <r>
    <d v="2018-03-15T00:00:00"/>
    <n v="309227"/>
    <x v="0"/>
    <s v="HUAWEI"/>
    <s v="HFC"/>
    <s v="PROYECTO MAYOR"/>
    <s v="Expansión (Rollout) Home"/>
    <n v="1503309227"/>
    <s v="6.2"/>
    <s v="MARZO"/>
    <n v="2018"/>
    <s v="FELIPE PEREZ"/>
    <m/>
    <n v="302"/>
    <n v="2"/>
    <m/>
    <m/>
    <s v="PARCIAL"/>
    <m/>
    <m/>
    <n v="0"/>
    <s v="SPR-309227"/>
    <s v="CU1609067 - CALI -CIUDAD DEL CAMPO 4"/>
    <m/>
    <s v="Cali"/>
    <s v="EXP"/>
    <n v="2"/>
    <n v="-2"/>
    <m/>
    <m/>
    <m/>
    <x v="18"/>
    <s v="Cambio de TAP existente, exterior o interior, outdoor e indoor, aéreo o canalizado. Incluye el retiro del elemento existente y posterior reintegro al almacen de UNE, así como la reubicación de las acometidas en el nuevo tap"/>
    <s v="UN"/>
    <m/>
    <n v="0"/>
    <n v="0"/>
    <n v="0"/>
    <s v="HFC"/>
    <n v="3"/>
    <n v="2018"/>
    <s v="HYP"/>
    <s v="HFC"/>
    <s v="CU1710154"/>
    <s v="P0105"/>
    <n v="100903.24"/>
    <n v="100903.24"/>
    <n v="0"/>
    <n v="100903.24"/>
    <x v="0"/>
    <m/>
  </r>
  <r>
    <d v="2018-03-12T00:00:00"/>
    <n v="315401"/>
    <x v="0"/>
    <s v="HUAWEI"/>
    <s v="HFC"/>
    <s v="PROYECTO MAYOR"/>
    <s v="Expansión (Rollout) Home"/>
    <n v="1203315401"/>
    <s v="6.3"/>
    <s v="MARZO"/>
    <n v="2018"/>
    <s v="MANUEL SAAVEDRA"/>
    <m/>
    <n v="604"/>
    <n v="1430"/>
    <m/>
    <m/>
    <s v="PARCIAL"/>
    <m/>
    <m/>
    <n v="0"/>
    <s v="SPR-315401"/>
    <s v="CU1609067 - PALMIRA -CAÑAREAL"/>
    <m/>
    <s v="Palmira"/>
    <s v="EXP"/>
    <n v="1430"/>
    <n v="-1430"/>
    <m/>
    <m/>
    <m/>
    <x v="7"/>
    <s v="Construcción completa de Red HFC AEREA en CABLE SEMIRÍGIDOS liquidadas por metro"/>
    <s v="ML"/>
    <m/>
    <n v="0"/>
    <n v="0"/>
    <n v="0"/>
    <s v="HFC"/>
    <n v="3"/>
    <n v="2018"/>
    <s v="HYP"/>
    <s v="HFC"/>
    <s v="CU1710154"/>
    <s v="P0105"/>
    <n v="3493389.9"/>
    <n v="3493389.9"/>
    <n v="0"/>
    <n v="3493389.9"/>
    <x v="0"/>
    <m/>
  </r>
  <r>
    <d v="2018-03-12T00:00:00"/>
    <n v="315401"/>
    <x v="0"/>
    <s v="HUAWEI"/>
    <s v="HFC"/>
    <s v="PROYECTO MAYOR"/>
    <s v="Expansión (Rollout) Home"/>
    <n v="1203315401"/>
    <s v="6.3"/>
    <s v="MARZO"/>
    <n v="2018"/>
    <s v="MANUEL SAAVEDRA"/>
    <m/>
    <n v="424"/>
    <n v="12"/>
    <m/>
    <m/>
    <s v="PARCIAL"/>
    <m/>
    <m/>
    <n v="0"/>
    <s v="SPR-315401"/>
    <s v="CU1609067 - PALMIRA -CAÑAREAL"/>
    <m/>
    <s v="Palmira"/>
    <s v="EXP"/>
    <n v="12"/>
    <n v="-12"/>
    <m/>
    <m/>
    <m/>
    <x v="21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"/>
    <s v="CU1710154"/>
    <s v="P0105"/>
    <n v="1295549.6400000001"/>
    <n v="1295549.6400000001"/>
    <n v="0"/>
    <n v="1295549.6400000001"/>
    <x v="0"/>
    <m/>
  </r>
  <r>
    <d v="2018-03-12T00:00:00"/>
    <n v="315401"/>
    <x v="0"/>
    <s v="HUAWEI"/>
    <s v="HFC"/>
    <s v="PROYECTO MAYOR"/>
    <s v="Expansión (Rollout) Home"/>
    <n v="1203315401"/>
    <s v="6.3"/>
    <s v="MARZO"/>
    <n v="2018"/>
    <s v="MANUEL SAAVEDRA"/>
    <m/>
    <n v="379"/>
    <n v="3"/>
    <m/>
    <m/>
    <s v="PARCIAL"/>
    <m/>
    <m/>
    <n v="0"/>
    <s v="SPR-315401"/>
    <s v="CU1609067 - PALMIRA -CAÑAREAL"/>
    <m/>
    <s v="Palmira"/>
    <s v="EXP"/>
    <n v="3"/>
    <n v="-3"/>
    <m/>
    <m/>
    <m/>
    <x v="3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"/>
    <s v="CU1710154"/>
    <s v="P0105"/>
    <n v="300914.97000000003"/>
    <n v="300914.97000000003"/>
    <n v="0"/>
    <n v="300914.97000000003"/>
    <x v="0"/>
    <m/>
  </r>
  <r>
    <d v="2018-03-12T00:00:00"/>
    <n v="315401"/>
    <x v="0"/>
    <s v="HUAWEI"/>
    <s v="HFC"/>
    <s v="PROYECTO MAYOR"/>
    <s v="Expansión (Rollout) Home"/>
    <n v="1203315401"/>
    <s v="6.3"/>
    <s v="MARZO"/>
    <n v="2018"/>
    <s v="MANUEL SAAVEDRA"/>
    <m/>
    <n v="389"/>
    <n v="86"/>
    <m/>
    <m/>
    <s v="PARCIAL"/>
    <m/>
    <m/>
    <n v="0"/>
    <s v="SPR-315401"/>
    <s v="CU1609067 - PALMIRA -CAÑAREAL"/>
    <m/>
    <s v="Palmira"/>
    <s v="EXP"/>
    <n v="86"/>
    <n v="-86"/>
    <m/>
    <m/>
    <m/>
    <x v="5"/>
    <s v="Suministro, transporte y colocación de: Cable mensajero en acero galvanizado de 1/8 de pulgada en postería"/>
    <s v="ML"/>
    <m/>
    <n v="0"/>
    <n v="0"/>
    <n v="0"/>
    <s v="HFC"/>
    <n v="3"/>
    <n v="2018"/>
    <s v="HYP"/>
    <s v="HFC"/>
    <s v="CU1710154"/>
    <s v="P0105"/>
    <n v="150916.24"/>
    <n v="150916.24"/>
    <n v="0"/>
    <n v="150916.24"/>
    <x v="0"/>
    <m/>
  </r>
  <r>
    <d v="2018-03-12T00:00:00"/>
    <n v="315401"/>
    <x v="0"/>
    <s v="HUAWEI"/>
    <s v="HFC"/>
    <s v="PROYECTO MAYOR"/>
    <s v="Expansión (Rollout) Home"/>
    <n v="1203315401"/>
    <s v="6.3"/>
    <s v="MARZO"/>
    <n v="2018"/>
    <s v="MANUEL SAAVEDRA"/>
    <m/>
    <n v="408"/>
    <n v="9"/>
    <m/>
    <m/>
    <s v="PARCIAL"/>
    <m/>
    <m/>
    <n v="0"/>
    <s v="SPR-315401"/>
    <s v="CU1609067 - PALMIRA -CAÑAREAL"/>
    <m/>
    <s v="Palmira"/>
    <s v="EXP"/>
    <n v="9"/>
    <n v="-9"/>
    <m/>
    <m/>
    <m/>
    <x v="6"/>
    <s v="SUMINISTRO DE: Stranlink de 7/64 pulgadas para mensajero de cable coaxial"/>
    <s v="UN"/>
    <m/>
    <n v="0"/>
    <n v="0"/>
    <n v="0"/>
    <s v="HFC"/>
    <n v="3"/>
    <n v="2018"/>
    <s v="HYP"/>
    <s v="HFC"/>
    <s v="CU1710154"/>
    <s v="P0105"/>
    <n v="66404.7"/>
    <n v="66404.7"/>
    <n v="0"/>
    <n v="66404.7"/>
    <x v="0"/>
    <m/>
  </r>
  <r>
    <d v="2018-03-20T00:00:00"/>
    <n v="313935"/>
    <x v="1"/>
    <s v="HUAWEI"/>
    <s v="HFC"/>
    <s v="PROYECTO MAYOR"/>
    <s v="Expansión (Rollout) Home"/>
    <n v="2003313935"/>
    <s v="6.3"/>
    <s v="MARZO"/>
    <n v="2018"/>
    <s v="JAIRO PAEZ"/>
    <m/>
    <n v="319"/>
    <n v="4"/>
    <m/>
    <m/>
    <s v="CIERRE"/>
    <m/>
    <m/>
    <n v="0"/>
    <s v="SPR-313935"/>
    <s v="CU1701121 - PASTO -MIRAFLORES 1"/>
    <m/>
    <s v="Pasto"/>
    <s v="EXP"/>
    <n v="4"/>
    <n v="-4"/>
    <m/>
    <m/>
    <m/>
    <x v="23"/>
    <s v="Desconexión, retiro y transporte de  dispositivo activo ó pasivo "/>
    <s v="UN"/>
    <m/>
    <n v="0"/>
    <n v="0"/>
    <n v="0"/>
    <s v="HFC"/>
    <n v="3"/>
    <n v="2018"/>
    <s v="HYP"/>
    <s v="HFC"/>
    <s v="CU1710154"/>
    <s v="P0105"/>
    <n v="51049.84"/>
    <n v="51049.84"/>
    <n v="0"/>
    <n v="51049.84"/>
    <x v="0"/>
    <m/>
  </r>
  <r>
    <d v="2018-03-20T00:00:00"/>
    <n v="316908"/>
    <x v="1"/>
    <s v="HUAWEI"/>
    <s v="HFC"/>
    <s v="PROYECTO MAYOR"/>
    <s v="Expansión (Rollout) Home"/>
    <n v="2003316908"/>
    <s v="6.3"/>
    <s v="MARZO"/>
    <n v="2018"/>
    <s v="JAIRO PAEZ"/>
    <m/>
    <n v="319"/>
    <n v="2"/>
    <m/>
    <m/>
    <s v="CIERRE"/>
    <m/>
    <m/>
    <n v="0"/>
    <s v="SPR-316908"/>
    <s v="CU1701121 - PASTO -SAN JUAN DE DIOS 1"/>
    <m/>
    <s v="Pasto"/>
    <s v="EXP"/>
    <n v="2"/>
    <n v="-2"/>
    <m/>
    <m/>
    <m/>
    <x v="23"/>
    <s v="Desconexión, retiro y transporte de  dispositivo activo ó pasivo "/>
    <s v="UN"/>
    <m/>
    <n v="0"/>
    <n v="0"/>
    <n v="0"/>
    <s v="HFC"/>
    <n v="3"/>
    <n v="2018"/>
    <s v="HYP"/>
    <s v="HFC"/>
    <s v="CU1710154"/>
    <s v="P0105"/>
    <n v="25524.92"/>
    <n v="25524.92"/>
    <n v="0"/>
    <n v="25524.92"/>
    <x v="0"/>
    <m/>
  </r>
  <r>
    <d v="2018-03-20T00:00:00"/>
    <n v="317290"/>
    <x v="1"/>
    <s v="HUAWEI"/>
    <s v="HFC"/>
    <s v="PROYECTO MAYOR"/>
    <s v="Expansión (Rollout) Home"/>
    <n v="2003317290"/>
    <s v="6.3"/>
    <s v="MARZO"/>
    <n v="2018"/>
    <s v="JAIRO PAEZ"/>
    <m/>
    <n v="319"/>
    <n v="6"/>
    <m/>
    <m/>
    <s v="CIERRE"/>
    <m/>
    <m/>
    <n v="0"/>
    <s v="SPR-317290"/>
    <s v="CU1701121 - PASTO -SAN JUAN DE DIOS 2"/>
    <m/>
    <s v="Pasto"/>
    <s v="EXP"/>
    <n v="6"/>
    <n v="-6"/>
    <m/>
    <m/>
    <m/>
    <x v="23"/>
    <s v="Desconexión, retiro y transporte de  dispositivo activo ó pasivo "/>
    <s v="UN"/>
    <m/>
    <n v="0"/>
    <n v="0"/>
    <n v="0"/>
    <s v="HFC"/>
    <n v="3"/>
    <n v="2018"/>
    <s v="HYP"/>
    <s v="HFC"/>
    <s v="CU1710154"/>
    <s v="P0105"/>
    <n v="76574.759999999995"/>
    <n v="76574.759999999995"/>
    <n v="0"/>
    <n v="76574.759999999995"/>
    <x v="0"/>
    <m/>
  </r>
  <r>
    <d v="2018-03-14T00:00:00"/>
    <n v="313715"/>
    <x v="0"/>
    <s v="HUAWEI"/>
    <s v="HFC"/>
    <s v="PROYECTO MAYOR"/>
    <s v="Expansión (Rollout) Home"/>
    <n v="1403313715"/>
    <s v="6.3"/>
    <s v="MARZO"/>
    <n v="2018"/>
    <s v="JULIAN HERNANDEZ"/>
    <m/>
    <n v="14"/>
    <n v="12"/>
    <m/>
    <m/>
    <s v="PARCIAL"/>
    <m/>
    <m/>
    <n v="0"/>
    <s v="SPR-313715"/>
    <s v="CU1701121 - TULUA -PORVENIR"/>
    <m/>
    <s v="Tulua"/>
    <s v="EXP"/>
    <n v="12"/>
    <n v="-12"/>
    <m/>
    <m/>
    <m/>
    <x v="8"/>
    <s v="Suministro, transporte y colocación de curva PVC DB 45 o 90 grados 2 pulgadas de diámetro"/>
    <s v="UN"/>
    <m/>
    <n v="0"/>
    <n v="0"/>
    <n v="0"/>
    <s v="HFC"/>
    <n v="3"/>
    <n v="2018"/>
    <s v="HYP"/>
    <s v="HFC"/>
    <s v="CU1710154"/>
    <s v="P0105"/>
    <n v="90932.52"/>
    <n v="90932.52"/>
    <n v="0"/>
    <n v="90932.52"/>
    <x v="0"/>
    <m/>
  </r>
  <r>
    <d v="2018-03-14T00:00:00"/>
    <n v="313715"/>
    <x v="0"/>
    <s v="HUAWEI"/>
    <s v="HFC"/>
    <s v="PROYECTO MAYOR"/>
    <s v="Expansión (Rollout) Home"/>
    <n v="1403313715"/>
    <s v="6.3"/>
    <s v="MARZO"/>
    <n v="2018"/>
    <s v="JULIAN HERNANDEZ"/>
    <m/>
    <n v="373"/>
    <n v="15"/>
    <m/>
    <m/>
    <s v="PARCIAL"/>
    <m/>
    <m/>
    <n v="0"/>
    <s v="SPR-313715"/>
    <s v="CU1701121 - TULUA -PORVENIR"/>
    <m/>
    <s v="Tulua"/>
    <s v="EXP"/>
    <n v="15"/>
    <n v="-15"/>
    <m/>
    <m/>
    <m/>
    <x v="9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HFC"/>
    <s v="CU1710154"/>
    <s v="P0105"/>
    <n v="1923941.4"/>
    <n v="1923941.4"/>
    <n v="0"/>
    <n v="1923941.4"/>
    <x v="0"/>
    <m/>
  </r>
  <r>
    <d v="2018-03-14T00:00:00"/>
    <n v="313715"/>
    <x v="0"/>
    <s v="HUAWEI"/>
    <s v="HFC"/>
    <s v="PROYECTO MAYOR"/>
    <s v="Expansión (Rollout) Home"/>
    <n v="1403313715"/>
    <s v="6.3"/>
    <s v="MARZO"/>
    <n v="2018"/>
    <s v="JULIAN HERNANDEZ"/>
    <m/>
    <n v="44"/>
    <n v="8"/>
    <m/>
    <m/>
    <s v="PARCIAL"/>
    <m/>
    <m/>
    <n v="0"/>
    <s v="SPR-313715"/>
    <s v="CU1701121 - TULUA -PORVENIR"/>
    <m/>
    <s v="Tulua"/>
    <s v="EXP"/>
    <n v="8"/>
    <n v="-8"/>
    <m/>
    <m/>
    <m/>
    <x v="10"/>
    <s v="Construcción de:  Caja para una (1) tapa de 60 x 80 cms en andén y/o zona verde, según norma TEL NIN respectiva"/>
    <s v="UN"/>
    <m/>
    <n v="0"/>
    <n v="0"/>
    <n v="0"/>
    <s v="HFC"/>
    <n v="3"/>
    <n v="2018"/>
    <s v="HYP"/>
    <s v="HFC"/>
    <s v="CU1710154"/>
    <s v="P0105"/>
    <n v="2493147.36"/>
    <n v="2493147.36"/>
    <n v="0"/>
    <n v="2493147.36"/>
    <x v="0"/>
    <m/>
  </r>
  <r>
    <d v="2018-03-14T00:00:00"/>
    <n v="313715"/>
    <x v="0"/>
    <s v="HUAWEI"/>
    <s v="HFC"/>
    <s v="PROYECTO MAYOR"/>
    <s v="Expansión (Rollout) Home"/>
    <n v="1403313715"/>
    <s v="6.3"/>
    <s v="MARZO"/>
    <n v="2018"/>
    <s v="JULIAN HERNANDEZ"/>
    <m/>
    <n v="45"/>
    <n v="2"/>
    <m/>
    <m/>
    <s v="PARCIAL"/>
    <m/>
    <m/>
    <n v="0"/>
    <s v="SPR-313715"/>
    <s v="CU1701121 - TULUA -PORVENIR"/>
    <m/>
    <s v="Tulua"/>
    <s v="EXP"/>
    <n v="2"/>
    <n v="-2"/>
    <m/>
    <m/>
    <m/>
    <x v="11"/>
    <s v="Construcción de:  Caja para una (1) tapa de 50 x 50 cm, en andén y/o zona verde, TEL NIN-116 RS-316 EPM Bogotá"/>
    <s v="UN"/>
    <m/>
    <n v="0"/>
    <n v="0"/>
    <n v="0"/>
    <s v="HFC"/>
    <n v="3"/>
    <n v="2018"/>
    <s v="HYP"/>
    <s v="HFC"/>
    <s v="CU1710154"/>
    <s v="P0105"/>
    <n v="543521.43999999994"/>
    <n v="543521.43999999994"/>
    <n v="0"/>
    <n v="543521.43999999994"/>
    <x v="0"/>
    <m/>
  </r>
  <r>
    <d v="2018-03-14T00:00:00"/>
    <n v="313715"/>
    <x v="0"/>
    <s v="HUAWEI"/>
    <s v="HFC"/>
    <s v="PROYECTO MAYOR"/>
    <s v="Expansión (Rollout) Home"/>
    <n v="1403313715"/>
    <s v="6.3"/>
    <s v="MARZO"/>
    <n v="2018"/>
    <s v="JULIAN HERNANDEZ"/>
    <m/>
    <n v="43"/>
    <n v="1"/>
    <m/>
    <m/>
    <s v="PARCIAL"/>
    <m/>
    <m/>
    <n v="0"/>
    <s v="SPR-313715"/>
    <s v="CU1701121 - TULUA -PORVENIR"/>
    <m/>
    <s v="Tulua"/>
    <s v="EXP"/>
    <n v="1"/>
    <n v="-1"/>
    <m/>
    <m/>
    <m/>
    <x v="24"/>
    <s v="Construcción de:  Caja para dos (2) tapas de  60 x 80 cm. en andén y/o zona verde, acondicionada con base de armario, ADIN o concentrador según normas TEL NIN respectivas"/>
    <s v="UN"/>
    <m/>
    <n v="0"/>
    <n v="0"/>
    <n v="0"/>
    <s v="HFC"/>
    <n v="3"/>
    <n v="2018"/>
    <s v="HYP"/>
    <s v="HFC"/>
    <s v="CU1710154"/>
    <s v="P0105"/>
    <n v="991324.39"/>
    <n v="991324.39"/>
    <n v="0"/>
    <n v="991324.39"/>
    <x v="0"/>
    <m/>
  </r>
  <r>
    <d v="2018-03-14T00:00:00"/>
    <n v="313715"/>
    <x v="0"/>
    <s v="HUAWEI"/>
    <s v="HFC"/>
    <s v="PROYECTO MAYOR"/>
    <s v="Expansión (Rollout) Home"/>
    <n v="1403313715"/>
    <s v="6.3"/>
    <s v="MARZO"/>
    <n v="2018"/>
    <s v="JULIAN HERNANDEZ"/>
    <m/>
    <n v="590"/>
    <n v="23.6"/>
    <m/>
    <m/>
    <s v="PARCIAL"/>
    <m/>
    <m/>
    <n v="0"/>
    <s v="SPR-313715"/>
    <s v="CU1701121 - TULUA -PORVENIR"/>
    <m/>
    <s v="Tulua"/>
    <s v="EXP"/>
    <n v="23.6"/>
    <n v="-23.6"/>
    <m/>
    <m/>
    <m/>
    <x v="12"/>
    <s v="Perforacion  con topo mecánico tuberia 2&quot;, 3 &quot;o  4 &quot;"/>
    <s v="ML"/>
    <m/>
    <n v="0"/>
    <n v="0"/>
    <n v="0"/>
    <s v="HFC"/>
    <n v="3"/>
    <n v="2018"/>
    <s v="HYP"/>
    <s v="HFC"/>
    <s v="CU1710154"/>
    <s v="P0105"/>
    <n v="2670274.392"/>
    <n v="2670274.392"/>
    <n v="0"/>
    <n v="2670274.392"/>
    <x v="0"/>
    <m/>
  </r>
  <r>
    <d v="2018-03-14T00:00:00"/>
    <n v="313715"/>
    <x v="0"/>
    <s v="HUAWEI"/>
    <s v="HFC"/>
    <s v="PROYECTO MAYOR"/>
    <s v="Expansión (Rollout) Home"/>
    <n v="1403313715"/>
    <s v="6.3"/>
    <s v="MARZO"/>
    <n v="2018"/>
    <s v="JULIAN HERNANDEZ"/>
    <m/>
    <n v="509"/>
    <n v="11.3"/>
    <m/>
    <m/>
    <s v="PARCIAL"/>
    <m/>
    <m/>
    <n v="0"/>
    <s v="SPR-313715"/>
    <s v="CU1701121 - TULUA -PORVENIR"/>
    <m/>
    <s v="Tulua"/>
    <s v="EXP"/>
    <n v="11.3"/>
    <n v="-11.3"/>
    <m/>
    <m/>
    <m/>
    <x v="13"/>
    <s v="Canalización en Anden e en arenon,grano, granito,  vitrificado, reatal de marmol  y otras superficie    1 DUCTO 2 PULGADAS"/>
    <s v="ML"/>
    <m/>
    <n v="0"/>
    <n v="0"/>
    <n v="0"/>
    <s v="HFC"/>
    <n v="3"/>
    <n v="2018"/>
    <s v="HYP"/>
    <s v="HFC"/>
    <s v="CU1710154"/>
    <s v="P0105"/>
    <n v="684574.56599999999"/>
    <n v="684574.56599999999"/>
    <n v="0"/>
    <n v="684574.56599999999"/>
    <x v="0"/>
    <m/>
  </r>
  <r>
    <d v="2018-03-14T00:00:00"/>
    <n v="313715"/>
    <x v="0"/>
    <s v="HUAWEI"/>
    <s v="HFC"/>
    <s v="PROYECTO MAYOR"/>
    <s v="Expansión (Rollout) Home"/>
    <n v="1403313715"/>
    <s v="6.3"/>
    <s v="MARZO"/>
    <n v="2018"/>
    <s v="JULIAN HERNANDEZ"/>
    <m/>
    <n v="511"/>
    <n v="34.9"/>
    <m/>
    <m/>
    <s v="PARCIAL"/>
    <m/>
    <m/>
    <n v="0"/>
    <s v="SPR-313715"/>
    <s v="CU1701121 - TULUA -PORVENIR"/>
    <m/>
    <s v="Tulua"/>
    <s v="EXP"/>
    <n v="34.9"/>
    <n v="-34.9"/>
    <m/>
    <m/>
    <m/>
    <x v="14"/>
    <s v="Canalización en Zona verde  1 DUCTO 2 PULGADAS"/>
    <s v="ML"/>
    <m/>
    <n v="0"/>
    <n v="0"/>
    <n v="0"/>
    <s v="HFC"/>
    <n v="3"/>
    <n v="2018"/>
    <s v="HYP"/>
    <s v="HFC"/>
    <s v="CU1710154"/>
    <s v="P0105"/>
    <n v="601303.61700000009"/>
    <n v="601303.61700000009"/>
    <n v="0"/>
    <n v="601303.61700000009"/>
    <x v="0"/>
    <m/>
  </r>
  <r>
    <d v="2018-03-14T00:00:00"/>
    <n v="313715"/>
    <x v="0"/>
    <s v="HUAWEI"/>
    <s v="HFC"/>
    <s v="PROYECTO MAYOR"/>
    <s v="Expansión (Rollout) Home"/>
    <n v="1403313715"/>
    <s v="6.3"/>
    <s v="MARZO"/>
    <n v="2018"/>
    <s v="JULIAN HERNANDEZ"/>
    <m/>
    <n v="508"/>
    <n v="99.8"/>
    <m/>
    <m/>
    <s v="PARCIAL"/>
    <m/>
    <m/>
    <n v="0"/>
    <s v="SPR-313715"/>
    <s v="CU1701121 - TULUA -PORVENIR"/>
    <m/>
    <s v="Tulua"/>
    <s v="EXP"/>
    <n v="99.8"/>
    <n v="-99.8"/>
    <m/>
    <m/>
    <m/>
    <x v="15"/>
    <s v="Canalización en Anden en concreto   1 DUCTO 2 PULGADAS"/>
    <s v="ML"/>
    <m/>
    <n v="0"/>
    <n v="0"/>
    <n v="0"/>
    <s v="HFC"/>
    <n v="3"/>
    <n v="2018"/>
    <s v="HYP"/>
    <s v="HFC"/>
    <s v="CU1710154"/>
    <s v="P0105"/>
    <n v="4346480.6179999998"/>
    <n v="4346480.6179999998"/>
    <n v="0"/>
    <n v="4346480.6179999998"/>
    <x v="0"/>
    <m/>
  </r>
  <r>
    <d v="2018-03-14T00:00:00"/>
    <n v="313715"/>
    <x v="0"/>
    <s v="HUAWEI"/>
    <s v="HFC"/>
    <s v="PROYECTO MAYOR"/>
    <s v="Expansión (Rollout) Home"/>
    <n v="1403313715"/>
    <s v="6.3"/>
    <s v="MARZO"/>
    <n v="2018"/>
    <s v="JULIAN HERNANDEZ"/>
    <m/>
    <n v="19"/>
    <n v="21"/>
    <m/>
    <m/>
    <s v="PARCIAL"/>
    <m/>
    <m/>
    <n v="0"/>
    <s v="SPR-313715"/>
    <s v="CU1701121 - TULUA -PORVENIR"/>
    <m/>
    <s v="Tulua"/>
    <s v="EXP"/>
    <n v="21"/>
    <n v="-21"/>
    <m/>
    <m/>
    <m/>
    <x v="16"/>
    <s v="Suministro, transporte y colocación de boquilla terminal PVC DB 2 pulgadas de diámetro"/>
    <s v="UN"/>
    <m/>
    <n v="0"/>
    <n v="0"/>
    <n v="0"/>
    <s v="HFC"/>
    <n v="3"/>
    <n v="2018"/>
    <s v="HYP"/>
    <s v="HFC"/>
    <s v="CU1710154"/>
    <s v="P0105"/>
    <n v="106367.1"/>
    <n v="106367.1"/>
    <n v="0"/>
    <n v="106367.1"/>
    <x v="0"/>
    <m/>
  </r>
  <r>
    <d v="2018-03-14T00:00:00"/>
    <n v="313715"/>
    <x v="0"/>
    <s v="HUAWEI"/>
    <s v="HFC"/>
    <s v="PROYECTO MAYOR"/>
    <s v="Expansión (Rollout) Home"/>
    <n v="1403313715"/>
    <s v="6.3"/>
    <s v="MARZO"/>
    <n v="2018"/>
    <s v="JULIAN HERNANDEZ"/>
    <m/>
    <n v="7"/>
    <n v="7"/>
    <m/>
    <m/>
    <s v="PARCIAL"/>
    <m/>
    <m/>
    <n v="0"/>
    <s v="SPR-313715"/>
    <s v="CU1701121 - TULUA -PORVENIR"/>
    <m/>
    <s v="Tulua"/>
    <s v="EXP"/>
    <n v="7"/>
    <n v="-7"/>
    <m/>
    <m/>
    <m/>
    <x v="25"/>
    <s v="Excavación por métodos manuales"/>
    <s v="M3"/>
    <m/>
    <n v="0"/>
    <n v="0"/>
    <n v="0"/>
    <s v="HFC"/>
    <n v="3"/>
    <n v="2018"/>
    <s v="HYP"/>
    <s v="HFC"/>
    <s v="CU1710154"/>
    <s v="P0105"/>
    <n v="198217.04"/>
    <n v="198217.04"/>
    <n v="0"/>
    <n v="198217.04"/>
    <x v="0"/>
    <m/>
  </r>
  <r>
    <d v="2018-03-14T00:00:00"/>
    <n v="317716"/>
    <x v="0"/>
    <s v="HUAWEI"/>
    <s v="FIBRA"/>
    <s v="FO NODO"/>
    <s v="UK de FO"/>
    <n v="1403317716"/>
    <s v="6.3"/>
    <s v="MARZO"/>
    <n v="2018"/>
    <s v="JULIAN HERNANDEZ"/>
    <m/>
    <n v="373"/>
    <n v="2"/>
    <m/>
    <m/>
    <s v="PARCIAL"/>
    <m/>
    <m/>
    <n v="0"/>
    <s v="SPR-317716"/>
    <s v="(CU1701121) FIBRA ÓPTICA UK PARA NODO HFC EL LIMONAR (TULUÁ)"/>
    <m/>
    <s v="Tulua"/>
    <s v="EXP"/>
    <n v="2"/>
    <n v="-2"/>
    <m/>
    <m/>
    <m/>
    <x v="9"/>
    <s v="Suministro, transporte y colocación en poste de tubo bajante galvanizado de 4.5 metros de longitud, 2 pulgadas de diámetro con curva PVC o boquilla terminal campana"/>
    <s v="UN"/>
    <s v="IGE"/>
    <n v="0"/>
    <n v="0"/>
    <n v="0"/>
    <s v="HFC"/>
    <n v="3"/>
    <n v="2018"/>
    <s v="HYP"/>
    <s v="FIBRA"/>
    <s v="CU1709094"/>
    <s v="P0103"/>
    <n v="256526"/>
    <n v="256526"/>
    <n v="0"/>
    <n v="256525.52"/>
    <x v="0"/>
    <m/>
  </r>
  <r>
    <d v="2018-03-14T00:00:00"/>
    <n v="317716"/>
    <x v="0"/>
    <s v="HUAWEI"/>
    <s v="FIBRA"/>
    <s v="FO NODO"/>
    <s v="UK de FO"/>
    <n v="1403317716"/>
    <s v="6.3"/>
    <s v="MARZO"/>
    <n v="2018"/>
    <s v="JULIAN HERNANDEZ"/>
    <m/>
    <n v="44"/>
    <n v="2"/>
    <m/>
    <m/>
    <s v="PARCIAL"/>
    <m/>
    <m/>
    <n v="0"/>
    <s v="SPR-317716"/>
    <s v="(CU1701121) FIBRA ÓPTICA UK PARA NODO HFC EL LIMONAR (TULUÁ)"/>
    <m/>
    <s v="Tulua"/>
    <s v="EXP"/>
    <n v="2"/>
    <n v="-2"/>
    <m/>
    <m/>
    <m/>
    <x v="10"/>
    <s v="Construcción de:  Caja para una (1) tapa de 60 x 80 cms en andén y/o zona verde, según norma TEL NIN respectiva"/>
    <s v="UN"/>
    <s v="IGE"/>
    <n v="0"/>
    <n v="0"/>
    <n v="0"/>
    <s v="HFC"/>
    <n v="3"/>
    <n v="2018"/>
    <s v="HYP"/>
    <s v="FIBRA"/>
    <s v="CU1709094"/>
    <s v="P0103"/>
    <n v="623287"/>
    <n v="623287"/>
    <n v="0"/>
    <n v="623286.84"/>
    <x v="0"/>
    <m/>
  </r>
  <r>
    <d v="2018-03-14T00:00:00"/>
    <n v="317716"/>
    <x v="0"/>
    <s v="HUAWEI"/>
    <s v="FIBRA"/>
    <s v="FO NODO"/>
    <s v="UK de FO"/>
    <n v="1403317716"/>
    <s v="6.3"/>
    <s v="MARZO"/>
    <n v="2018"/>
    <s v="JULIAN HERNANDEZ"/>
    <m/>
    <n v="19"/>
    <n v="4"/>
    <m/>
    <m/>
    <s v="PARCIAL"/>
    <m/>
    <m/>
    <n v="0"/>
    <s v="SPR-317716"/>
    <s v="(CU1701121) FIBRA ÓPTICA UK PARA NODO HFC EL LIMONAR (TULUÁ)"/>
    <m/>
    <s v="Tulua"/>
    <s v="EXP"/>
    <n v="4"/>
    <n v="-4"/>
    <m/>
    <m/>
    <m/>
    <x v="16"/>
    <s v="Suministro, transporte y colocación de boquilla terminal PVC DB 2 pulgadas de diámetro"/>
    <s v="UN"/>
    <s v="IGE"/>
    <n v="0"/>
    <n v="0"/>
    <n v="0"/>
    <s v="HFC"/>
    <n v="3"/>
    <n v="2018"/>
    <s v="HYP"/>
    <s v="FIBRA"/>
    <s v="CU1709094"/>
    <s v="P0103"/>
    <n v="20260"/>
    <n v="20260"/>
    <n v="0"/>
    <n v="20260.400000000001"/>
    <x v="0"/>
    <m/>
  </r>
  <r>
    <d v="2018-03-16T00:00:00"/>
    <n v="314286"/>
    <x v="0"/>
    <s v="HUAWEI"/>
    <s v="HFC"/>
    <s v="PROYECTO MAYOR"/>
    <s v="Expansión (Rollout) Home"/>
    <n v="1603314286"/>
    <s v="6.3"/>
    <s v="MARZO"/>
    <n v="2018"/>
    <s v="JULIAN HERNANDEZ"/>
    <m/>
    <n v="14"/>
    <n v="4"/>
    <m/>
    <m/>
    <s v="PARCIAL"/>
    <m/>
    <m/>
    <n v="0"/>
    <s v="SPR-314286"/>
    <s v="CU1701121 - TULUA -EL LIMONAR"/>
    <m/>
    <s v="Tulua"/>
    <s v="EXP"/>
    <n v="4"/>
    <n v="-4"/>
    <m/>
    <m/>
    <m/>
    <x v="8"/>
    <s v="Suministro, transporte y colocación de curva PVC DB 45 o 90 grados 2 pulgadas de diámetro"/>
    <s v="UN"/>
    <m/>
    <n v="0"/>
    <n v="0"/>
    <n v="0"/>
    <s v="HFC"/>
    <n v="3"/>
    <n v="2018"/>
    <s v="HYP"/>
    <s v="HFC"/>
    <s v="CU1710154"/>
    <s v="P0105"/>
    <n v="30310.84"/>
    <n v="30310.84"/>
    <n v="0"/>
    <n v="30310.84"/>
    <x v="0"/>
    <m/>
  </r>
  <r>
    <d v="2018-03-16T00:00:00"/>
    <n v="314286"/>
    <x v="0"/>
    <s v="HUAWEI"/>
    <s v="HFC"/>
    <s v="PROYECTO MAYOR"/>
    <s v="Expansión (Rollout) Home"/>
    <n v="1603314286"/>
    <s v="6.3"/>
    <s v="MARZO"/>
    <n v="2018"/>
    <s v="JULIAN HERNANDEZ"/>
    <m/>
    <n v="373"/>
    <n v="10"/>
    <m/>
    <m/>
    <s v="PARCIAL"/>
    <m/>
    <m/>
    <n v="0"/>
    <s v="SPR-314286"/>
    <s v="CU1701121 - TULUA -EL LIMONAR"/>
    <m/>
    <s v="Tulua"/>
    <s v="EXP"/>
    <n v="10"/>
    <n v="-10"/>
    <m/>
    <m/>
    <m/>
    <x v="9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HFC"/>
    <s v="CU1710154"/>
    <s v="P0105"/>
    <n v="1282627.5999999999"/>
    <n v="1282627.5999999999"/>
    <n v="0"/>
    <n v="1282627.5999999999"/>
    <x v="0"/>
    <m/>
  </r>
  <r>
    <d v="2018-03-16T00:00:00"/>
    <n v="314286"/>
    <x v="0"/>
    <s v="HUAWEI"/>
    <s v="HFC"/>
    <s v="PROYECTO MAYOR"/>
    <s v="Expansión (Rollout) Home"/>
    <n v="1603314286"/>
    <s v="6.3"/>
    <s v="MARZO"/>
    <n v="2018"/>
    <s v="JULIAN HERNANDEZ"/>
    <m/>
    <n v="44"/>
    <n v="4"/>
    <m/>
    <m/>
    <s v="PARCIAL"/>
    <m/>
    <m/>
    <n v="0"/>
    <s v="SPR-314286"/>
    <s v="CU1701121 - TULUA -EL LIMONAR"/>
    <m/>
    <s v="Tulua"/>
    <s v="EXP"/>
    <n v="4"/>
    <n v="-4"/>
    <m/>
    <m/>
    <m/>
    <x v="10"/>
    <s v="Construcción de:  Caja para una (1) tapa de 60 x 80 cms en andén y/o zona verde, según norma TEL NIN respectiva"/>
    <s v="UN"/>
    <m/>
    <n v="0"/>
    <n v="0"/>
    <n v="0"/>
    <s v="HFC"/>
    <n v="3"/>
    <n v="2018"/>
    <s v="HYP"/>
    <s v="HFC"/>
    <s v="CU1710154"/>
    <s v="P0105"/>
    <n v="1246573.68"/>
    <n v="1246573.68"/>
    <n v="0"/>
    <n v="1246573.68"/>
    <x v="0"/>
    <m/>
  </r>
  <r>
    <d v="2018-03-16T00:00:00"/>
    <n v="314286"/>
    <x v="0"/>
    <s v="HUAWEI"/>
    <s v="HFC"/>
    <s v="PROYECTO MAYOR"/>
    <s v="Expansión (Rollout) Home"/>
    <n v="1603314286"/>
    <s v="6.3"/>
    <s v="MARZO"/>
    <n v="2018"/>
    <s v="JULIAN HERNANDEZ"/>
    <m/>
    <n v="45"/>
    <n v="1"/>
    <m/>
    <m/>
    <s v="PARCIAL"/>
    <m/>
    <m/>
    <n v="0"/>
    <s v="SPR-314286"/>
    <s v="CU1701121 - TULUA -EL LIMONAR"/>
    <m/>
    <s v="Tulua"/>
    <s v="EXP"/>
    <n v="1"/>
    <n v="-1"/>
    <m/>
    <m/>
    <m/>
    <x v="11"/>
    <s v="Construcción de:  Caja para una (1) tapa de 50 x 50 cm, en andén y/o zona verde, TEL NIN-116 RS-316 EPM Bogotá"/>
    <s v="UN"/>
    <m/>
    <n v="0"/>
    <n v="0"/>
    <n v="0"/>
    <s v="HFC"/>
    <n v="3"/>
    <n v="2018"/>
    <s v="HYP"/>
    <s v="HFC"/>
    <s v="CU1710154"/>
    <s v="P0105"/>
    <n v="271760.71999999997"/>
    <n v="271760.71999999997"/>
    <n v="0"/>
    <n v="271760.71999999997"/>
    <x v="0"/>
    <m/>
  </r>
  <r>
    <d v="2018-03-16T00:00:00"/>
    <n v="314286"/>
    <x v="0"/>
    <s v="HUAWEI"/>
    <s v="HFC"/>
    <s v="PROYECTO MAYOR"/>
    <s v="Expansión (Rollout) Home"/>
    <n v="1603314286"/>
    <s v="6.3"/>
    <s v="MARZO"/>
    <n v="2018"/>
    <s v="JULIAN HERNANDEZ"/>
    <m/>
    <n v="43"/>
    <n v="1"/>
    <m/>
    <m/>
    <s v="PARCIAL"/>
    <m/>
    <m/>
    <n v="0"/>
    <s v="SPR-314286"/>
    <s v="CU1701121 - TULUA -EL LIMONAR"/>
    <m/>
    <s v="Tulua"/>
    <s v="EXP"/>
    <n v="1"/>
    <n v="-1"/>
    <m/>
    <m/>
    <m/>
    <x v="24"/>
    <s v="Construcción de:  Caja para dos (2) tapas de  60 x 80 cm. en andén y/o zona verde, acondicionada con base de armario, ADIN o concentrador según normas TEL NIN respectivas"/>
    <s v="UN"/>
    <m/>
    <n v="0"/>
    <n v="0"/>
    <n v="0"/>
    <s v="HFC"/>
    <n v="3"/>
    <n v="2018"/>
    <s v="HYP"/>
    <s v="HFC"/>
    <s v="CU1710154"/>
    <s v="P0105"/>
    <n v="991324.39"/>
    <n v="991324.39"/>
    <n v="0"/>
    <n v="991324.39"/>
    <x v="0"/>
    <m/>
  </r>
  <r>
    <d v="2018-03-16T00:00:00"/>
    <n v="314286"/>
    <x v="0"/>
    <s v="HUAWEI"/>
    <s v="HFC"/>
    <s v="PROYECTO MAYOR"/>
    <s v="Expansión (Rollout) Home"/>
    <n v="1603314286"/>
    <s v="6.3"/>
    <s v="MARZO"/>
    <n v="2018"/>
    <s v="JULIAN HERNANDEZ"/>
    <m/>
    <n v="590"/>
    <n v="15"/>
    <m/>
    <m/>
    <s v="PARCIAL"/>
    <m/>
    <m/>
    <n v="0"/>
    <s v="SPR-314286"/>
    <s v="CU1701121 - TULUA -EL LIMONAR"/>
    <m/>
    <s v="Tulua"/>
    <s v="EXP"/>
    <n v="15"/>
    <n v="-15"/>
    <m/>
    <m/>
    <m/>
    <x v="12"/>
    <s v="Perforacion  con topo mecánico tuberia 2&quot;, 3 &quot;o  4 &quot;"/>
    <s v="ML"/>
    <m/>
    <n v="0"/>
    <n v="0"/>
    <n v="0"/>
    <s v="HFC"/>
    <n v="3"/>
    <n v="2018"/>
    <s v="HYP"/>
    <s v="HFC"/>
    <s v="CU1710154"/>
    <s v="P0105"/>
    <n v="1697208.3"/>
    <n v="1697208.3"/>
    <n v="0"/>
    <n v="1697208.3"/>
    <x v="0"/>
    <m/>
  </r>
  <r>
    <d v="2018-03-16T00:00:00"/>
    <n v="314286"/>
    <x v="0"/>
    <s v="HUAWEI"/>
    <s v="HFC"/>
    <s v="PROYECTO MAYOR"/>
    <s v="Expansión (Rollout) Home"/>
    <n v="1603314286"/>
    <s v="6.3"/>
    <s v="MARZO"/>
    <n v="2018"/>
    <s v="JULIAN HERNANDEZ"/>
    <m/>
    <n v="509"/>
    <n v="1.7"/>
    <m/>
    <m/>
    <s v="PARCIAL"/>
    <m/>
    <m/>
    <n v="0"/>
    <s v="SPR-314286"/>
    <s v="CU1701121 - TULUA -EL LIMONAR"/>
    <m/>
    <s v="Tulua"/>
    <s v="EXP"/>
    <n v="1.7"/>
    <n v="-1.7"/>
    <m/>
    <m/>
    <m/>
    <x v="13"/>
    <s v="Canalización en Anden e en arenon,grano, granito,  vitrificado, reatal de marmol  y otras superficie    1 DUCTO 2 PULGADAS"/>
    <s v="ML"/>
    <m/>
    <n v="0"/>
    <n v="0"/>
    <n v="0"/>
    <s v="HFC"/>
    <n v="3"/>
    <n v="2018"/>
    <s v="HYP"/>
    <s v="HFC"/>
    <s v="CU1710154"/>
    <s v="P0105"/>
    <n v="102989.094"/>
    <n v="102989.094"/>
    <n v="0"/>
    <n v="102989.094"/>
    <x v="0"/>
    <m/>
  </r>
  <r>
    <d v="2018-03-16T00:00:00"/>
    <n v="314286"/>
    <x v="0"/>
    <s v="HUAWEI"/>
    <s v="HFC"/>
    <s v="PROYECTO MAYOR"/>
    <s v="Expansión (Rollout) Home"/>
    <n v="1603314286"/>
    <s v="6.3"/>
    <s v="MARZO"/>
    <n v="2018"/>
    <s v="JULIAN HERNANDEZ"/>
    <m/>
    <n v="511"/>
    <n v="41"/>
    <m/>
    <m/>
    <s v="PARCIAL"/>
    <m/>
    <m/>
    <n v="0"/>
    <s v="SPR-314286"/>
    <s v="CU1701121 - TULUA -EL LIMONAR"/>
    <m/>
    <s v="Tulua"/>
    <s v="EXP"/>
    <n v="41"/>
    <n v="-41"/>
    <m/>
    <m/>
    <m/>
    <x v="14"/>
    <s v="Canalización en Zona verde  1 DUCTO 2 PULGADAS"/>
    <s v="ML"/>
    <m/>
    <n v="0"/>
    <n v="0"/>
    <n v="0"/>
    <s v="HFC"/>
    <n v="3"/>
    <n v="2018"/>
    <s v="HYP"/>
    <s v="HFC"/>
    <s v="CU1710154"/>
    <s v="P0105"/>
    <n v="706402.53"/>
    <n v="706402.53"/>
    <n v="0"/>
    <n v="706402.53"/>
    <x v="0"/>
    <m/>
  </r>
  <r>
    <d v="2018-03-16T00:00:00"/>
    <n v="314286"/>
    <x v="0"/>
    <s v="HUAWEI"/>
    <s v="HFC"/>
    <s v="PROYECTO MAYOR"/>
    <s v="Expansión (Rollout) Home"/>
    <n v="1603314286"/>
    <s v="6.3"/>
    <s v="MARZO"/>
    <n v="2018"/>
    <s v="JULIAN HERNANDEZ"/>
    <m/>
    <n v="508"/>
    <n v="6.1"/>
    <m/>
    <m/>
    <s v="PARCIAL"/>
    <m/>
    <m/>
    <n v="0"/>
    <s v="SPR-314286"/>
    <s v="CU1701121 - TULUA -EL LIMONAR"/>
    <m/>
    <s v="Tulua"/>
    <s v="EXP"/>
    <n v="6.1"/>
    <n v="-6.1"/>
    <m/>
    <m/>
    <m/>
    <x v="15"/>
    <s v="Canalización en Anden en concreto   1 DUCTO 2 PULGADAS"/>
    <s v="ML"/>
    <m/>
    <n v="0"/>
    <n v="0"/>
    <n v="0"/>
    <s v="HFC"/>
    <n v="3"/>
    <n v="2018"/>
    <s v="HYP"/>
    <s v="HFC"/>
    <s v="CU1710154"/>
    <s v="P0105"/>
    <n v="265666.65100000001"/>
    <n v="265666.65100000001"/>
    <n v="0"/>
    <n v="265666.65100000001"/>
    <x v="0"/>
    <m/>
  </r>
  <r>
    <d v="2018-03-16T00:00:00"/>
    <n v="314286"/>
    <x v="0"/>
    <s v="HUAWEI"/>
    <s v="HFC"/>
    <s v="PROYECTO MAYOR"/>
    <s v="Expansión (Rollout) Home"/>
    <n v="1603314286"/>
    <s v="6.3"/>
    <s v="MARZO"/>
    <n v="2018"/>
    <s v="JULIAN HERNANDEZ"/>
    <m/>
    <n v="19"/>
    <n v="20"/>
    <m/>
    <m/>
    <s v="PARCIAL"/>
    <m/>
    <m/>
    <n v="0"/>
    <s v="SPR-314286"/>
    <s v="CU1701121 - TULUA -EL LIMONAR"/>
    <m/>
    <s v="Tulua"/>
    <s v="EXP"/>
    <n v="20"/>
    <n v="-20"/>
    <m/>
    <m/>
    <m/>
    <x v="16"/>
    <s v="Suministro, transporte y colocación de boquilla terminal PVC DB 2 pulgadas de diámetro"/>
    <s v="UN"/>
    <m/>
    <n v="0"/>
    <n v="0"/>
    <n v="0"/>
    <s v="HFC"/>
    <n v="3"/>
    <n v="2018"/>
    <s v="HYP"/>
    <s v="HFC"/>
    <s v="CU1710154"/>
    <s v="P0105"/>
    <n v="101302"/>
    <n v="101302"/>
    <n v="0"/>
    <n v="101302"/>
    <x v="0"/>
    <m/>
  </r>
  <r>
    <d v="2018-03-17T00:00:00"/>
    <n v="317716"/>
    <x v="0"/>
    <s v="HUAWEI"/>
    <s v="FIBRA"/>
    <s v="FO NODO"/>
    <s v="UK de FO"/>
    <n v="1703317716"/>
    <s v="6.3"/>
    <s v="MARZO"/>
    <n v="2018"/>
    <s v="JULIAN HERNANDEZ"/>
    <m/>
    <n v="204"/>
    <n v="2"/>
    <m/>
    <m/>
    <s v="PARCIAL"/>
    <m/>
    <m/>
    <n v="0"/>
    <s v="SPR-317716"/>
    <s v="(CU1701121) FIBRA ÓPTICA UK PARA NODO HFC EL LIMONAR (TULUÁ)"/>
    <m/>
    <s v="Tulua"/>
    <s v="EXP"/>
    <n v="2"/>
    <n v="-2"/>
    <m/>
    <m/>
    <m/>
    <x v="26"/>
    <s v="Fusión hilo fibra optica individual"/>
    <s v="UN"/>
    <s v="ITEM PATRON"/>
    <n v="0"/>
    <n v="0"/>
    <n v="0"/>
    <s v="HFC"/>
    <n v="3"/>
    <n v="2018"/>
    <s v="HYP"/>
    <s v="FIBRA"/>
    <s v="CU1709094"/>
    <s v="P0103"/>
    <n v="139510"/>
    <n v="139510"/>
    <n v="0"/>
    <n v="139510.39999999999"/>
    <x v="0"/>
    <m/>
  </r>
  <r>
    <d v="2018-03-17T00:00:00"/>
    <n v="317716"/>
    <x v="0"/>
    <s v="HUAWEI"/>
    <s v="FIBRA"/>
    <s v="FO NODO"/>
    <s v="UK de FO"/>
    <n v="1703317716"/>
    <s v="6.3"/>
    <s v="MARZO"/>
    <n v="2018"/>
    <s v="JULIAN HERNANDEZ"/>
    <m/>
    <n v="205"/>
    <n v="4"/>
    <m/>
    <m/>
    <s v="PARCIAL"/>
    <m/>
    <m/>
    <n v="0"/>
    <s v="SPR-317716"/>
    <s v="(CU1701121) FIBRA ÓPTICA UK PARA NODO HFC EL LIMONAR (TULUÁ)"/>
    <m/>
    <s v="Tulua"/>
    <s v="EXP"/>
    <n v="4"/>
    <n v="-4"/>
    <m/>
    <m/>
    <m/>
    <x v="27"/>
    <s v="Fusión hilo fibra optica adicional"/>
    <s v="UN"/>
    <s v="ITEM PATRON"/>
    <n v="0"/>
    <n v="0"/>
    <n v="0"/>
    <s v="HFC"/>
    <n v="3"/>
    <n v="2018"/>
    <s v="HYP"/>
    <s v="FIBRA"/>
    <s v="CU1709094"/>
    <s v="P0103"/>
    <n v="81958"/>
    <n v="81958"/>
    <n v="0"/>
    <n v="81958.240000000005"/>
    <x v="0"/>
    <m/>
  </r>
  <r>
    <d v="2018-03-17T00:00:00"/>
    <n v="317717"/>
    <x v="0"/>
    <s v="HUAWEI"/>
    <s v="FIBRA"/>
    <s v="FO NODO"/>
    <s v="UK de FO"/>
    <n v="1703317717"/>
    <s v="6.3"/>
    <s v="MARZO"/>
    <n v="2018"/>
    <s v="JULIAN HERNANDEZ"/>
    <m/>
    <n v="204"/>
    <n v="2"/>
    <m/>
    <m/>
    <s v="PARCIAL"/>
    <m/>
    <m/>
    <n v="0"/>
    <s v="SPR-317717"/>
    <s v="(CU1701121) FIBRA ÓPTICA UK PARA NODO HFC GUAYACANES (TULUÁ)"/>
    <m/>
    <s v="Tulua"/>
    <s v="EXP"/>
    <n v="2"/>
    <n v="-2"/>
    <m/>
    <m/>
    <m/>
    <x v="26"/>
    <s v="Fusión hilo fibra optica individual"/>
    <s v="UN"/>
    <s v="ITEM PATRON"/>
    <n v="0"/>
    <n v="0"/>
    <n v="0"/>
    <s v="HFC"/>
    <n v="3"/>
    <n v="2018"/>
    <s v="HYP"/>
    <s v="FIBRA"/>
    <s v="CU1709094"/>
    <s v="P0103"/>
    <n v="139510"/>
    <n v="139510"/>
    <n v="0"/>
    <n v="139510.39999999999"/>
    <x v="0"/>
    <m/>
  </r>
  <r>
    <d v="2018-03-17T00:00:00"/>
    <n v="317717"/>
    <x v="0"/>
    <s v="HUAWEI"/>
    <s v="FIBRA"/>
    <s v="FO NODO"/>
    <s v="UK de FO"/>
    <n v="1703317717"/>
    <s v="6.3"/>
    <s v="MARZO"/>
    <n v="2018"/>
    <s v="JULIAN HERNANDEZ"/>
    <m/>
    <n v="205"/>
    <n v="2"/>
    <m/>
    <m/>
    <s v="PARCIAL"/>
    <m/>
    <m/>
    <n v="0"/>
    <s v="SPR-317717"/>
    <s v="(CU1701121) FIBRA ÓPTICA UK PARA NODO HFC GUAYACANES (TULUÁ)"/>
    <m/>
    <s v="Tulua"/>
    <s v="EXP"/>
    <n v="2"/>
    <n v="-2"/>
    <m/>
    <m/>
    <m/>
    <x v="27"/>
    <s v="Fusión hilo fibra optica adicional"/>
    <s v="UN"/>
    <s v="ITEM PATRON"/>
    <n v="0"/>
    <n v="0"/>
    <n v="0"/>
    <s v="HFC"/>
    <n v="3"/>
    <n v="2018"/>
    <s v="HYP"/>
    <s v="FIBRA"/>
    <s v="CU1709094"/>
    <s v="P0103"/>
    <n v="40979"/>
    <n v="40979"/>
    <n v="0"/>
    <n v="40979.120000000003"/>
    <x v="0"/>
    <m/>
  </r>
  <r>
    <d v="2018-03-26T00:00:00"/>
    <n v="329077"/>
    <x v="0"/>
    <s v="HUAWEI"/>
    <s v="HFC"/>
    <s v="CLIENTE UK"/>
    <s v="Rollout-Migración-Capacidad B2B"/>
    <n v="2603329077"/>
    <s v="6.4"/>
    <s v="MARZO"/>
    <n v="2018"/>
    <s v="WEIMAR SINISTERRA"/>
    <m/>
    <n v="373"/>
    <n v="1"/>
    <m/>
    <m/>
    <s v="PARCIAL"/>
    <m/>
    <m/>
    <n v="0"/>
    <s v="SPR-329077"/>
    <s v="(CAR: CU1709094) FIBRA OPTICA UK - COOMEVA SOLARES DE PANCE 2"/>
    <m/>
    <s v="Cali"/>
    <s v="RAC"/>
    <n v="1"/>
    <n v="-1"/>
    <m/>
    <m/>
    <m/>
    <x v="9"/>
    <s v="Suministro, transporte y colocación en poste de tubo bajante galvanizado de 4.5 metros de longitud, 2 pulgadas de diámetro con curva PVC o boquilla terminal campana"/>
    <s v="UN"/>
    <s v="IGE"/>
    <n v="0"/>
    <n v="0"/>
    <n v="0"/>
    <s v="FOP"/>
    <n v="3"/>
    <n v="2018"/>
    <s v="PYM"/>
    <s v="HFC"/>
    <s v="CU1710150"/>
    <s v="P0105"/>
    <n v="128263"/>
    <n v="128263"/>
    <n v="0"/>
    <n v="128262.76"/>
    <x v="0"/>
    <m/>
  </r>
  <r>
    <d v="2018-03-26T00:00:00"/>
    <n v="329077"/>
    <x v="0"/>
    <s v="HUAWEI"/>
    <s v="HFC"/>
    <s v="CLIENTE UK"/>
    <s v="Rollout-Migración-Capacidad B2B"/>
    <n v="2603329077"/>
    <s v="6.4"/>
    <s v="MARZO"/>
    <n v="2018"/>
    <s v="WEIMAR SINISTERRA"/>
    <m/>
    <n v="43"/>
    <n v="1"/>
    <m/>
    <m/>
    <s v="PARCIAL"/>
    <m/>
    <m/>
    <n v="0"/>
    <s v="SPR-329077"/>
    <s v="(CAR: CU1709094) FIBRA OPTICA UK - COOMEVA SOLARES DE PANCE 2"/>
    <m/>
    <s v="Cali"/>
    <s v="RAC"/>
    <n v="1"/>
    <n v="-1"/>
    <m/>
    <m/>
    <m/>
    <x v="24"/>
    <s v="Construcción de:  Caja para dos (2) tapas de  60 x 80 cm. en andén y/o zona verde, acondicionada con base de armario, ADIN o concentrador según normas TEL NIN respectivas"/>
    <s v="UN"/>
    <s v="IGE"/>
    <n v="0"/>
    <n v="0"/>
    <n v="0"/>
    <s v="FOP"/>
    <n v="3"/>
    <n v="2018"/>
    <s v="PYM"/>
    <s v="HFC"/>
    <s v="CU1710150"/>
    <s v="P0105"/>
    <n v="991324"/>
    <n v="991324"/>
    <n v="0"/>
    <n v="991324.39"/>
    <x v="0"/>
    <m/>
  </r>
  <r>
    <d v="2018-03-26T00:00:00"/>
    <n v="329077"/>
    <x v="0"/>
    <s v="HUAWEI"/>
    <s v="HFC"/>
    <s v="CLIENTE UK"/>
    <s v="Rollout-Migración-Capacidad B2B"/>
    <n v="2603329077"/>
    <s v="6.4"/>
    <s v="MARZO"/>
    <n v="2018"/>
    <s v="WEIMAR SINISTERRA"/>
    <m/>
    <n v="86"/>
    <n v="1"/>
    <m/>
    <m/>
    <s v="PARCIAL"/>
    <m/>
    <m/>
    <n v="0"/>
    <s v="SPR-329077"/>
    <s v="(CAR: CU1709094) FIBRA OPTICA UK - COOMEVA SOLARES DE PANCE 2"/>
    <m/>
    <s v="Cali"/>
    <s v="RAC"/>
    <n v="1"/>
    <n v="-1"/>
    <m/>
    <m/>
    <m/>
    <x v="19"/>
    <s v="Reconstrucción de: Andén en concreto incluye demolición del anden existente"/>
    <s v="M2"/>
    <s v="IGE"/>
    <n v="0"/>
    <n v="0"/>
    <n v="0"/>
    <s v="FOP"/>
    <n v="3"/>
    <n v="2018"/>
    <s v="PYM"/>
    <s v="HFC"/>
    <s v="CU1710150"/>
    <s v="P0105"/>
    <n v="63573"/>
    <n v="63573"/>
    <n v="0"/>
    <n v="63573.02"/>
    <x v="0"/>
    <m/>
  </r>
  <r>
    <d v="2018-03-26T00:00:00"/>
    <n v="329077"/>
    <x v="0"/>
    <s v="HUAWEI"/>
    <s v="HFC"/>
    <s v="CLIENTE UK"/>
    <s v="Rollout-Migración-Capacidad B2B"/>
    <n v="2603329077"/>
    <s v="6.4"/>
    <s v="MARZO"/>
    <n v="2018"/>
    <s v="WEIMAR SINISTERRA"/>
    <m/>
    <n v="511"/>
    <n v="4.5"/>
    <m/>
    <m/>
    <s v="PARCIAL"/>
    <m/>
    <m/>
    <n v="0"/>
    <s v="SPR-329077"/>
    <s v="(CAR: CU1709094) FIBRA OPTICA UK - COOMEVA SOLARES DE PANCE 2"/>
    <m/>
    <s v="Cali"/>
    <s v="RAC"/>
    <n v="4.5"/>
    <n v="-4.5"/>
    <m/>
    <m/>
    <m/>
    <x v="14"/>
    <s v="Canalización en Zona verde  1 DUCTO 2 PULGADAS"/>
    <s v="ML"/>
    <s v="IGE"/>
    <n v="0"/>
    <n v="0"/>
    <n v="0"/>
    <s v="FOP"/>
    <n v="3"/>
    <n v="2018"/>
    <s v="PYM"/>
    <s v="HFC"/>
    <s v="CU1710150"/>
    <s v="P0105"/>
    <n v="77532"/>
    <n v="77532"/>
    <n v="0"/>
    <n v="77531.990000000005"/>
    <x v="0"/>
    <m/>
  </r>
  <r>
    <d v="2018-03-26T00:00:00"/>
    <n v="329077"/>
    <x v="0"/>
    <s v="HUAWEI"/>
    <s v="HFC"/>
    <s v="CLIENTE UK"/>
    <s v="Rollout-Migración-Capacidad B2B"/>
    <n v="2603329077"/>
    <s v="6.4"/>
    <s v="MARZO"/>
    <n v="2018"/>
    <s v="WEIMAR SINISTERRA"/>
    <m/>
    <n v="19"/>
    <n v="2"/>
    <m/>
    <m/>
    <s v="PARCIAL"/>
    <m/>
    <m/>
    <n v="0"/>
    <s v="SPR-329077"/>
    <s v="(CAR: CU1709094) FIBRA OPTICA UK - COOMEVA SOLARES DE PANCE 2"/>
    <m/>
    <s v="Cali"/>
    <s v="RAC"/>
    <n v="2"/>
    <n v="-2"/>
    <m/>
    <m/>
    <m/>
    <x v="16"/>
    <s v="Suministro, transporte y colocación de boquilla terminal PVC DB 2 pulgadas de diámetro"/>
    <s v="UN"/>
    <s v="IGE"/>
    <n v="0"/>
    <n v="0"/>
    <n v="0"/>
    <s v="FOP"/>
    <n v="3"/>
    <n v="2018"/>
    <s v="PYM"/>
    <s v="HFC"/>
    <s v="CU1710150"/>
    <s v="P0105"/>
    <n v="10130"/>
    <n v="10130"/>
    <n v="0"/>
    <n v="10130.200000000001"/>
    <x v="0"/>
    <m/>
  </r>
  <r>
    <d v="2018-03-26T00:00:00"/>
    <n v="329077"/>
    <x v="0"/>
    <s v="HUAWEI"/>
    <s v="HFC"/>
    <s v="CLIENTE UK"/>
    <s v="Rollout-Migración-Capacidad B2B"/>
    <n v="2603329077"/>
    <s v="6.4"/>
    <s v="MARZO"/>
    <n v="2018"/>
    <s v="WEIMAR SINISTERRA"/>
    <m/>
    <n v="64"/>
    <n v="1"/>
    <m/>
    <m/>
    <s v="PARCIAL"/>
    <m/>
    <m/>
    <n v="0"/>
    <s v="SPR-329077"/>
    <s v="(CAR: CU1709094) FIBRA OPTICA UK - COOMEVA SOLARES DE PANCE 2"/>
    <m/>
    <s v="Cali"/>
    <s v="RAC"/>
    <n v="1"/>
    <n v="-1"/>
    <m/>
    <m/>
    <m/>
    <x v="17"/>
    <s v="Rotura y resane de muro en cámara existente (acceso de tubería y resane)"/>
    <s v="UN"/>
    <s v="IGE"/>
    <n v="0"/>
    <n v="0"/>
    <n v="0"/>
    <s v="FOP"/>
    <n v="3"/>
    <n v="2018"/>
    <s v="PYM"/>
    <s v="HFC"/>
    <s v="CU1710150"/>
    <s v="P0105"/>
    <n v="46184"/>
    <n v="46184"/>
    <n v="0"/>
    <n v="46184.17"/>
    <x v="0"/>
    <m/>
  </r>
  <r>
    <d v="2018-03-31T00:00:00"/>
    <n v="317524"/>
    <x v="0"/>
    <s v="HUAWEI"/>
    <s v="HFC"/>
    <s v="PROYECTO MENOR"/>
    <s v="Expansión (Rollout) Home"/>
    <n v="3103317524"/>
    <s v="6.5"/>
    <s v="MARZO"/>
    <n v="2018"/>
    <s v="ROBERT RUIZ"/>
    <m/>
    <n v="301"/>
    <n v="10"/>
    <m/>
    <m/>
    <s v="CIERRE"/>
    <m/>
    <m/>
    <n v="0"/>
    <s v="SPR-317524"/>
    <s v="CU1609067 - CALI -LOMBARDIA"/>
    <m/>
    <s v="Cali"/>
    <s v="RAC"/>
    <n v="10"/>
    <n v="-10"/>
    <m/>
    <m/>
    <m/>
    <x v="28"/>
    <s v="Transporte e instalación de dispositivos pasivos externos o internos, aéreo o canalizado, tipo indoor o outdoor; incluye los splitters, acopladores, ecualizadores, TAP e insertores de potencia. Incluye, entre otros, la conectorización, activación, balanceo y marcación"/>
    <s v="UN"/>
    <m/>
    <n v="0"/>
    <n v="0"/>
    <n v="0"/>
    <s v="HFC"/>
    <n v="3"/>
    <n v="2018"/>
    <s v="HYP"/>
    <s v="HFC"/>
    <s v="CU1710154"/>
    <s v="P0105"/>
    <n v="156340.20000000001"/>
    <n v="156340.20000000001"/>
    <n v="0"/>
    <n v="156340.20000000001"/>
    <x v="0"/>
    <m/>
  </r>
  <r>
    <d v="2018-03-31T00:00:00"/>
    <n v="317524"/>
    <x v="0"/>
    <s v="HUAWEI"/>
    <s v="HFC"/>
    <s v="PROYECTO MENOR"/>
    <s v="Expansión (Rollout) Home"/>
    <n v="3103317524"/>
    <s v="6.5"/>
    <s v="MARZO"/>
    <n v="2018"/>
    <s v="ROBERT RUIZ"/>
    <m/>
    <n v="172"/>
    <n v="270"/>
    <m/>
    <m/>
    <s v="CIERRE"/>
    <m/>
    <m/>
    <n v="0"/>
    <s v="SPR-317524"/>
    <s v="CU1609067 - CALI -LOMBARDIA"/>
    <m/>
    <s v="Cali"/>
    <s v="RAC"/>
    <n v="270"/>
    <n v="-270"/>
    <m/>
    <m/>
    <m/>
    <x v="29"/>
    <s v="Transporte y colocación de cables canalizados coaxiales 0.500 y 0.750 (incluye limpieza, botada de escombros y pesca de la canalización):"/>
    <s v="ML"/>
    <m/>
    <n v="0"/>
    <n v="0"/>
    <n v="0"/>
    <s v="HFC"/>
    <n v="3"/>
    <n v="2018"/>
    <s v="HYP"/>
    <s v="HFC"/>
    <s v="CU1710154"/>
    <s v="P0105"/>
    <n v="279976.5"/>
    <n v="279976.5"/>
    <n v="0"/>
    <n v="279976.5"/>
    <x v="0"/>
    <m/>
  </r>
  <r>
    <d v="2018-03-31T00:00:00"/>
    <n v="317524"/>
    <x v="0"/>
    <s v="HUAWEI"/>
    <s v="HFC"/>
    <s v="PROYECTO MENOR"/>
    <s v="Expansión (Rollout) Home"/>
    <n v="3103317524"/>
    <s v="6.5"/>
    <s v="MARZO"/>
    <n v="2018"/>
    <s v="ROBERT RUIZ"/>
    <m/>
    <n v="297"/>
    <n v="1"/>
    <m/>
    <m/>
    <s v="CIERRE"/>
    <m/>
    <m/>
    <n v="0"/>
    <s v="SPR-317524"/>
    <s v="CU1609067 - CALI -LOMBARDIA"/>
    <m/>
    <s v="Cali"/>
    <s v="RAC"/>
    <n v="1"/>
    <n v="-1"/>
    <m/>
    <m/>
    <m/>
    <x v="30"/>
    <s v="Transporte e instalación de dispositivo activo aéreo o canalizado (incluye conectorización, activación, balanceo y marcación). Incluye cualquier tipo de amplificador (Line-extender, Minibrigder y Arcodan) y los nodos óptico en todas sus tecnologías y configuraciones"/>
    <s v="UN"/>
    <m/>
    <n v="0"/>
    <n v="0"/>
    <n v="0"/>
    <s v="HFC"/>
    <n v="3"/>
    <n v="2018"/>
    <s v="HYP"/>
    <s v="HFC"/>
    <s v="CU1710154"/>
    <s v="P0105"/>
    <n v="138193.56"/>
    <n v="138193.56"/>
    <n v="0"/>
    <n v="138193.56"/>
    <x v="0"/>
    <m/>
  </r>
  <r>
    <d v="2018-03-31T00:00:00"/>
    <n v="317524"/>
    <x v="0"/>
    <s v="HUAWEI"/>
    <s v="HFC"/>
    <s v="PROYECTO MENOR"/>
    <s v="Expansión (Rollout) Home"/>
    <n v="3103317524"/>
    <s v="6.5"/>
    <s v="MARZO"/>
    <n v="2018"/>
    <s v="ROBERT RUIZ"/>
    <m/>
    <n v="136"/>
    <n v="1"/>
    <m/>
    <m/>
    <s v="CIERRE"/>
    <m/>
    <m/>
    <n v="0"/>
    <s v="SPR-317524"/>
    <s v="CU1609067 - CALI -LOMBARDIA"/>
    <m/>
    <s v="Cali"/>
    <s v="RAC"/>
    <n v="1"/>
    <n v="-1"/>
    <m/>
    <m/>
    <m/>
    <x v="31"/>
    <s v="Suministro, transporte y colocación de caja o gabinete metálico de 50x60 o 60x75 o 60x80 cm (o medidas similares cuya área esté comprendida entre 2501 y 5000 cm2) de 15 a 35 cm de profundidad, empotrada o expuesta en muro. La lámina debe ser de calibre 19 o 20. Con fondo de madera. Cerrada en las todas las caras, debe tener chapa de seguridad con llave universal Incluye fijación y adecuación del lugar y resanes (pintura anticorrosiva y pintura de acabado, acorde a las características del lugar de su ubicación)"/>
    <s v="UN"/>
    <m/>
    <n v="0"/>
    <n v="0"/>
    <n v="0"/>
    <s v="HFC"/>
    <n v="3"/>
    <n v="2018"/>
    <s v="HYP"/>
    <s v="HFC"/>
    <s v="CU1710154"/>
    <s v="P0105"/>
    <n v="160767.16"/>
    <n v="160767.16"/>
    <n v="0"/>
    <n v="160767.16"/>
    <x v="0"/>
    <m/>
  </r>
  <r>
    <d v="2018-03-31T00:00:00"/>
    <n v="317524"/>
    <x v="0"/>
    <s v="HUAWEI"/>
    <s v="HFC"/>
    <s v="PROYECTO MENOR"/>
    <s v="Expansión (Rollout) Home"/>
    <n v="3103317524"/>
    <s v="6.5"/>
    <s v="MARZO"/>
    <n v="2018"/>
    <s v="ROBERT RUIZ"/>
    <m/>
    <n v="135"/>
    <n v="4"/>
    <m/>
    <m/>
    <s v="CIERRE"/>
    <m/>
    <m/>
    <n v="0"/>
    <s v="SPR-317524"/>
    <s v="CU1609067 - CALI -LOMBARDIA"/>
    <m/>
    <s v="Cali"/>
    <s v="RAC"/>
    <n v="4"/>
    <n v="-4"/>
    <m/>
    <m/>
    <m/>
    <x v="32"/>
    <s v="Suministro, transporte y colocación de caja o gabinete metálico de 40X40 o 40x50 o 50x50 o 40x60 cm (o medidas similares cuya área esté comprendida entre 1001 y 2500 cm2) de 15 a 30 cm de profundidad, empotrada o expuesta en muro. La lámina debe ser de calibre 19 o 20. Con fondo de madera. Cerrada en las todas las caras, debe tener chapa de seguridad con llave universal Incluye fijación y adecuación del lugar y resanes (pintura anticorrosiva y pintura de acabado, acorde a las características del lugar de su ubicación)"/>
    <s v="UN"/>
    <m/>
    <n v="0"/>
    <n v="0"/>
    <n v="0"/>
    <s v="HFC"/>
    <n v="3"/>
    <n v="2018"/>
    <s v="HYP"/>
    <s v="HFC"/>
    <s v="CU1710154"/>
    <s v="P0105"/>
    <n v="413025.24"/>
    <n v="413025.24"/>
    <n v="0"/>
    <n v="413025.24"/>
    <x v="0"/>
    <m/>
  </r>
  <r>
    <d v="2018-03-31T00:00:00"/>
    <n v="317524"/>
    <x v="0"/>
    <s v="HUAWEI"/>
    <s v="HFC"/>
    <s v="PROYECTO MENOR"/>
    <s v="Expansión (Rollout) Home"/>
    <n v="3103317524"/>
    <s v="6.5"/>
    <s v="MARZO"/>
    <n v="2018"/>
    <s v="ROBERT RUIZ"/>
    <m/>
    <n v="380"/>
    <n v="8"/>
    <m/>
    <m/>
    <s v="CIERRE"/>
    <m/>
    <m/>
    <n v="0"/>
    <s v="SPR-317524"/>
    <s v="CU1609067 - CALI -LOMBARDIA"/>
    <m/>
    <s v="Cali"/>
    <s v="RAC"/>
    <n v="8"/>
    <n v="-8"/>
    <m/>
    <m/>
    <m/>
    <x v="33"/>
    <s v="Suministro, transporte y colocación de: Grapa galvanizada para cable de 300 pares "/>
    <s v="UN"/>
    <m/>
    <n v="0"/>
    <n v="0"/>
    <n v="0"/>
    <s v="HFC"/>
    <n v="3"/>
    <n v="2018"/>
    <s v="HYP"/>
    <s v="HFC"/>
    <s v="CU1710154"/>
    <s v="P0105"/>
    <n v="27758.32"/>
    <n v="27758.32"/>
    <n v="0"/>
    <n v="27758.32"/>
    <x v="0"/>
    <m/>
  </r>
  <r>
    <d v="2018-03-31T00:00:00"/>
    <n v="317524"/>
    <x v="0"/>
    <s v="HUAWEI"/>
    <s v="HFC"/>
    <s v="PROYECTO MENOR"/>
    <s v="Expansión (Rollout) Home"/>
    <n v="3103317524"/>
    <s v="6.5"/>
    <s v="MARZO"/>
    <n v="2018"/>
    <s v="ROBERT RUIZ"/>
    <m/>
    <n v="30"/>
    <n v="6"/>
    <m/>
    <m/>
    <s v="CIERRE"/>
    <m/>
    <m/>
    <n v="0"/>
    <s v="SPR-317524"/>
    <s v="CU1609067 - CALI -LOMBARDIA"/>
    <m/>
    <s v="Cali"/>
    <s v="RAC"/>
    <n v="6"/>
    <n v="-6"/>
    <m/>
    <m/>
    <m/>
    <x v="34"/>
    <s v="Suministro, transporte y colocación de tubería PVC conduit de  1 1/4 , 1 1/2 a 2 pulgadas de diámetro, adosada a muro o losa"/>
    <s v="ML"/>
    <m/>
    <n v="0"/>
    <n v="0"/>
    <n v="0"/>
    <s v="HFC"/>
    <n v="3"/>
    <n v="2018"/>
    <s v="HYP"/>
    <s v="HFC"/>
    <s v="CU1710154"/>
    <s v="P0105"/>
    <n v="65567.16"/>
    <n v="65567.16"/>
    <n v="0"/>
    <n v="65567.16"/>
    <x v="0"/>
    <m/>
  </r>
  <r>
    <d v="2018-03-31T00:00:00"/>
    <n v="307169"/>
    <x v="0"/>
    <s v="HUAWEI"/>
    <s v="FIBRA"/>
    <s v="FO NODO"/>
    <s v="UK de FO"/>
    <n v="3103307169"/>
    <s v="6.5"/>
    <s v="MARZO"/>
    <n v="2018"/>
    <s v="MANUEL SAAVEDRA"/>
    <m/>
    <n v="204"/>
    <n v="3"/>
    <m/>
    <m/>
    <s v="PARCIAL"/>
    <m/>
    <m/>
    <n v="0"/>
    <s v="SPR-307169"/>
    <s v="(CU1609067) FIBRA ÓPTICA UK PARA NODO HFC FÁTIMA (CALI)"/>
    <m/>
    <s v="Palmira"/>
    <s v="EXP"/>
    <n v="3"/>
    <n v="-3"/>
    <m/>
    <m/>
    <m/>
    <x v="26"/>
    <s v="Fusión hilo fibra optica individual"/>
    <s v="UN"/>
    <m/>
    <n v="0"/>
    <n v="0"/>
    <n v="0"/>
    <s v="N/E"/>
    <n v="3"/>
    <n v="2018"/>
    <s v="N/E"/>
    <s v="N/E"/>
    <s v="CU1710154"/>
    <s v="P0103"/>
    <n v="209265.59999999998"/>
    <n v="209265.59999999998"/>
    <n v="0"/>
    <n v="209265.59999999998"/>
    <x v="0"/>
    <m/>
  </r>
  <r>
    <d v="2018-03-31T00:00:00"/>
    <n v="307169"/>
    <x v="0"/>
    <s v="HUAWEI"/>
    <s v="FIBRA"/>
    <s v="FO NODO"/>
    <s v="UK de FO"/>
    <n v="3103307169"/>
    <s v="6.5"/>
    <s v="MARZO"/>
    <n v="2018"/>
    <s v="MANUEL SAAVEDRA"/>
    <m/>
    <n v="205"/>
    <n v="3"/>
    <m/>
    <m/>
    <s v="PARCIAL"/>
    <m/>
    <m/>
    <n v="0"/>
    <s v="SPR-307169"/>
    <s v="(CU1609067) FIBRA ÓPTICA UK PARA NODO HFC FÁTIMA (CALI)"/>
    <m/>
    <s v="Palmira"/>
    <s v="EXP"/>
    <n v="3"/>
    <n v="-3"/>
    <m/>
    <m/>
    <m/>
    <x v="27"/>
    <s v="Fusión hilo fibra optica adicional"/>
    <s v="UN"/>
    <m/>
    <n v="0"/>
    <n v="0"/>
    <n v="0"/>
    <s v="N/E"/>
    <n v="3"/>
    <n v="2018"/>
    <s v="N/E"/>
    <s v="N/E"/>
    <s v="CU1710154"/>
    <s v="P0103"/>
    <n v="61468.680000000008"/>
    <n v="61468.680000000008"/>
    <n v="0"/>
    <n v="61468.680000000008"/>
    <x v="0"/>
    <m/>
  </r>
  <r>
    <d v="2018-03-31T00:00:00"/>
    <n v="307169"/>
    <x v="0"/>
    <s v="HUAWEI"/>
    <s v="FIBRA"/>
    <s v="FO NODO"/>
    <s v="UK de FO"/>
    <n v="3103307169"/>
    <s v="6.5"/>
    <s v="MARZO"/>
    <n v="2018"/>
    <s v="MANUEL SAAVEDRA"/>
    <m/>
    <n v="610"/>
    <n v="480"/>
    <m/>
    <m/>
    <s v="PARCIAL"/>
    <m/>
    <m/>
    <n v="0"/>
    <s v="SPR-307169"/>
    <s v="(CU1609067) FIBRA ÓPTICA UK PARA NODO HFC FÁTIMA (CALI)"/>
    <m/>
    <s v="Palmira"/>
    <s v="EXP"/>
    <n v="480"/>
    <n v="-480"/>
    <m/>
    <m/>
    <m/>
    <x v="35"/>
    <s v="Construcción de FO aérera en posteria"/>
    <s v="Metros"/>
    <m/>
    <n v="0"/>
    <n v="0"/>
    <n v="0"/>
    <s v="N/E"/>
    <n v="3"/>
    <n v="2018"/>
    <s v="N/E"/>
    <s v="N/E"/>
    <s v="CU1710154"/>
    <s v="P0103"/>
    <n v="781920"/>
    <n v="781920"/>
    <n v="0"/>
    <n v="781920"/>
    <x v="0"/>
    <m/>
  </r>
  <r>
    <d v="2018-03-31T00:00:00"/>
    <n v="302529"/>
    <x v="0"/>
    <s v="HUAWEI"/>
    <s v="HFC"/>
    <s v="PROYECTO MAYOR"/>
    <s v="Expansión (Rollout) Home"/>
    <n v="3103302529"/>
    <s v="6.5"/>
    <s v="MARZO"/>
    <n v="2018"/>
    <s v="MANUEL SAAVEDRA"/>
    <m/>
    <n v="604"/>
    <n v="1193"/>
    <m/>
    <m/>
    <s v="PARCIAL"/>
    <m/>
    <m/>
    <n v="0"/>
    <s v="SPR-302529"/>
    <s v="CU1509049 - CALI -FATIMA"/>
    <m/>
    <s v="Palmira"/>
    <s v="EXP"/>
    <n v="1193"/>
    <n v="-1193"/>
    <m/>
    <m/>
    <m/>
    <x v="7"/>
    <s v="Construcción completa de Red HFC AEREA en CABLE SEMIRÍGIDOS liquidadas por metro"/>
    <s v="ML"/>
    <m/>
    <n v="0"/>
    <n v="0"/>
    <n v="0"/>
    <s v="N/E"/>
    <n v="3"/>
    <n v="2018"/>
    <s v="N/E"/>
    <s v="N/E"/>
    <s v="CU1710154"/>
    <s v="P0105"/>
    <n v="2914415.4899999998"/>
    <n v="2914415.4899999998"/>
    <n v="0"/>
    <n v="2914415.4899999998"/>
    <x v="0"/>
    <m/>
  </r>
  <r>
    <d v="2018-03-31T00:00:00"/>
    <n v="302529"/>
    <x v="0"/>
    <s v="HUAWEI"/>
    <s v="HFC"/>
    <s v="PROYECTO MAYOR"/>
    <s v="Expansión (Rollout) Home"/>
    <n v="3103302529"/>
    <s v="6.5"/>
    <s v="MARZO"/>
    <n v="2018"/>
    <s v="MANUEL SAAVEDRA"/>
    <m/>
    <n v="605"/>
    <n v="80"/>
    <m/>
    <m/>
    <s v="PARCIAL"/>
    <m/>
    <m/>
    <n v="0"/>
    <s v="SPR-302529"/>
    <s v="CU1509049 - CALI -FATIMA"/>
    <m/>
    <s v="Palmira"/>
    <s v="EXP"/>
    <n v="80"/>
    <n v="-80"/>
    <m/>
    <m/>
    <m/>
    <x v="20"/>
    <s v="Construcción completa de Red HFC CANALIZADA en CABLE SEMIRÍGIDOS liquidadas por metro."/>
    <s v="ML"/>
    <m/>
    <n v="0"/>
    <n v="0"/>
    <n v="0"/>
    <s v="N/E"/>
    <n v="3"/>
    <n v="2018"/>
    <s v="N/E"/>
    <s v="N/E"/>
    <s v="CU1710154"/>
    <s v="P0105"/>
    <n v="165999.19999999998"/>
    <n v="165999.19999999998"/>
    <n v="0"/>
    <n v="165999.19999999998"/>
    <x v="0"/>
    <m/>
  </r>
  <r>
    <d v="2018-03-31T00:00:00"/>
    <n v="302529"/>
    <x v="0"/>
    <s v="HUAWEI"/>
    <s v="HFC"/>
    <s v="PROYECTO MAYOR"/>
    <s v="Expansión (Rollout) Home"/>
    <n v="3103302529"/>
    <s v="6.5"/>
    <s v="MARZO"/>
    <n v="2018"/>
    <s v="MANUEL SAAVEDRA"/>
    <m/>
    <n v="408"/>
    <n v="18"/>
    <m/>
    <m/>
    <s v="PARCIAL"/>
    <m/>
    <m/>
    <n v="0"/>
    <s v="SPR-302529"/>
    <s v="CU1509049 - CALI -FATIMA"/>
    <m/>
    <s v="Palmira"/>
    <s v="EXP"/>
    <n v="18"/>
    <n v="-18"/>
    <m/>
    <m/>
    <m/>
    <x v="6"/>
    <s v="SUMINISTRO DE: Stranlink de 7/64 pulgadas para mensajero de cable coaxial"/>
    <s v="UN"/>
    <m/>
    <n v="0"/>
    <n v="0"/>
    <n v="0"/>
    <s v="N/E"/>
    <n v="3"/>
    <n v="2018"/>
    <s v="N/E"/>
    <s v="N/E"/>
    <s v="CU1710154"/>
    <s v="P0105"/>
    <n v="132809.4"/>
    <n v="132809.4"/>
    <n v="0"/>
    <n v="132809.4"/>
    <x v="0"/>
    <m/>
  </r>
  <r>
    <d v="2018-03-31T00:00:00"/>
    <n v="302529"/>
    <x v="0"/>
    <s v="HUAWEI"/>
    <s v="HFC"/>
    <s v="PROYECTO MAYOR"/>
    <s v="Expansión (Rollout) Home"/>
    <n v="3103302529"/>
    <s v="6.5"/>
    <s v="MARZO"/>
    <n v="2018"/>
    <s v="MANUEL SAAVEDRA"/>
    <m/>
    <n v="379"/>
    <n v="4"/>
    <m/>
    <m/>
    <s v="PARCIAL"/>
    <m/>
    <m/>
    <n v="0"/>
    <s v="SPR-302529"/>
    <s v="CU1509049 - CALI -FATIMA"/>
    <m/>
    <s v="Palmira"/>
    <s v="EXP"/>
    <n v="4"/>
    <n v="-4"/>
    <m/>
    <m/>
    <m/>
    <x v="3"/>
    <s v="Suministro, transporte y colocación de: Candado Anticizalla. Incluye la desmontada, perforación y preparación del herraje cuando sea necearia para instalar el candado"/>
    <s v="UN"/>
    <m/>
    <n v="0"/>
    <n v="0"/>
    <n v="0"/>
    <s v="N/E"/>
    <n v="3"/>
    <n v="2018"/>
    <s v="N/E"/>
    <s v="N/E"/>
    <s v="CU1710154"/>
    <s v="P0105"/>
    <n v="401219.96"/>
    <n v="401219.96"/>
    <n v="0"/>
    <n v="401219.96"/>
    <x v="0"/>
    <m/>
  </r>
  <r>
    <d v="2018-03-31T00:00:00"/>
    <n v="302529"/>
    <x v="0"/>
    <s v="HUAWEI"/>
    <s v="HFC"/>
    <s v="PROYECTO MAYOR"/>
    <s v="Expansión (Rollout) Home"/>
    <n v="3103302529"/>
    <s v="6.5"/>
    <s v="MARZO"/>
    <n v="2018"/>
    <s v="MANUEL SAAVEDRA"/>
    <m/>
    <n v="424"/>
    <n v="13"/>
    <m/>
    <m/>
    <s v="PARCIAL"/>
    <m/>
    <m/>
    <n v="0"/>
    <s v="SPR-302529"/>
    <s v="CU1509049 - CALI -FATIMA"/>
    <m/>
    <s v="Palmira"/>
    <s v="EXP"/>
    <n v="13"/>
    <n v="-13"/>
    <m/>
    <m/>
    <m/>
    <x v="21"/>
    <s v="Puesta a tierra en acero de red de telecomunicaciones, elementos activos y/o pasivos aéreos o cable de guarda en poste. Se construye con varilla y material de acero"/>
    <s v="UN"/>
    <m/>
    <n v="0"/>
    <n v="0"/>
    <n v="0"/>
    <s v="N/E"/>
    <n v="3"/>
    <n v="2018"/>
    <s v="N/E"/>
    <s v="N/E"/>
    <s v="CU1710154"/>
    <s v="P0105"/>
    <n v="1403512.11"/>
    <n v="1403512.11"/>
    <n v="0"/>
    <n v="1403512.11"/>
    <x v="0"/>
    <m/>
  </r>
  <r>
    <d v="2018-03-31T00:00:00"/>
    <n v="302529"/>
    <x v="0"/>
    <s v="HUAWEI"/>
    <s v="HFC"/>
    <s v="PROYECTO MAYOR"/>
    <s v="Expansión (Rollout) Home"/>
    <n v="3103302529"/>
    <s v="6.5"/>
    <s v="MARZO"/>
    <n v="2018"/>
    <s v="MANUEL SAAVEDRA"/>
    <m/>
    <n v="373"/>
    <n v="2"/>
    <m/>
    <m/>
    <s v="PARCIAL"/>
    <m/>
    <m/>
    <n v="0"/>
    <s v="SPR-302529"/>
    <s v="CU1509049 - CALI -FATIMA"/>
    <m/>
    <s v="Palmira"/>
    <s v="EXP"/>
    <n v="2"/>
    <n v="-2"/>
    <m/>
    <m/>
    <m/>
    <x v="9"/>
    <s v="Suministro, transporte y colocación en poste de tubo bajante galvanizado de 4.5 metros de longitud, 2 pulgadas de diámetro con curva PVC o boquilla terminal campana"/>
    <s v="UN"/>
    <m/>
    <n v="0"/>
    <n v="0"/>
    <n v="0"/>
    <s v="N/E"/>
    <n v="3"/>
    <n v="2018"/>
    <s v="N/E"/>
    <s v="N/E"/>
    <s v="CU1710154"/>
    <s v="P0105"/>
    <n v="256525.52"/>
    <n v="256525.52"/>
    <n v="0"/>
    <n v="256525.52"/>
    <x v="0"/>
    <m/>
  </r>
  <r>
    <d v="2018-03-31T00:00:00"/>
    <n v="302529"/>
    <x v="0"/>
    <s v="HUAWEI"/>
    <s v="HFC"/>
    <s v="PROYECTO MAYOR"/>
    <s v="Expansión (Rollout) Home"/>
    <n v="3103302529"/>
    <s v="6.5"/>
    <s v="MARZO"/>
    <n v="2018"/>
    <s v="MANUEL SAAVEDRA"/>
    <m/>
    <n v="389"/>
    <n v="160"/>
    <m/>
    <m/>
    <s v="PARCIAL"/>
    <m/>
    <m/>
    <n v="0"/>
    <s v="SPR-302529"/>
    <s v="CU1509049 - CALI -FATIMA"/>
    <m/>
    <s v="Palmira"/>
    <s v="EXP"/>
    <n v="160"/>
    <n v="-160"/>
    <m/>
    <m/>
    <m/>
    <x v="5"/>
    <s v="Suministro, transporte y colocación de: Cable mensajero en acero galvanizado de 1/8 de pulgada en postería"/>
    <s v="ML"/>
    <m/>
    <n v="0"/>
    <n v="0"/>
    <n v="0"/>
    <s v="N/E"/>
    <n v="3"/>
    <n v="2018"/>
    <s v="N/E"/>
    <s v="N/E"/>
    <s v="CU1710154"/>
    <s v="P0105"/>
    <n v="280774.39999999997"/>
    <n v="280774.39999999997"/>
    <n v="0"/>
    <n v="280774.39999999997"/>
    <x v="0"/>
    <m/>
  </r>
  <r>
    <d v="2018-03-31T00:00:00"/>
    <n v="302529"/>
    <x v="0"/>
    <s v="HUAWEI"/>
    <s v="HFC"/>
    <s v="PROYECTO MAYOR"/>
    <s v="Expansión (Rollout) Home"/>
    <n v="3103302529"/>
    <s v="6.5"/>
    <s v="MARZO"/>
    <n v="2018"/>
    <s v="MANUEL SAAVEDRA"/>
    <m/>
    <n v="418"/>
    <n v="4"/>
    <m/>
    <m/>
    <s v="PARCIAL"/>
    <m/>
    <m/>
    <n v="0"/>
    <s v="SPR-302529"/>
    <s v="CU1509049 - CALI -FATIMA"/>
    <m/>
    <s v="Palmira"/>
    <s v="EXP"/>
    <n v="4"/>
    <n v="-4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N/E"/>
    <n v="3"/>
    <n v="2018"/>
    <s v="N/E"/>
    <s v="N/E"/>
    <s v="CU1710154"/>
    <s v="P0105"/>
    <n v="407920.24"/>
    <n v="407920.24"/>
    <n v="0"/>
    <n v="407920.24"/>
    <x v="0"/>
    <m/>
  </r>
  <r>
    <d v="2018-03-31T00:00:00"/>
    <n v="302529"/>
    <x v="0"/>
    <s v="HUAWEI"/>
    <s v="HFC"/>
    <s v="PROYECTO MAYOR"/>
    <s v="Expansión (Rollout) Home"/>
    <n v="3103302529"/>
    <s v="6.5"/>
    <s v="MARZO"/>
    <n v="2018"/>
    <s v="MANUEL SAAVEDRA"/>
    <m/>
    <n v="410"/>
    <n v="6"/>
    <m/>
    <m/>
    <s v="PARCIAL"/>
    <m/>
    <m/>
    <n v="0"/>
    <s v="SPR-302529"/>
    <s v="CU1509049 - CALI -FATIMA"/>
    <m/>
    <s v="Palmira"/>
    <s v="EXP"/>
    <n v="6"/>
    <n v="-6"/>
    <m/>
    <m/>
    <m/>
    <x v="4"/>
    <s v="SUMINISTRO DE: Cable adicional flexible encauchetado AWG  2 x 10 ó AWG 3 x 10"/>
    <s v="ML"/>
    <m/>
    <n v="0"/>
    <n v="0"/>
    <n v="0"/>
    <s v="N/E"/>
    <n v="3"/>
    <n v="2018"/>
    <s v="N/E"/>
    <s v="N/E"/>
    <s v="CU1710154"/>
    <s v="P0105"/>
    <n v="27997.68"/>
    <n v="27997.68"/>
    <n v="0"/>
    <n v="27997.68"/>
    <x v="0"/>
    <m/>
  </r>
  <r>
    <d v="2018-03-31T00:00:00"/>
    <n v="302529"/>
    <x v="0"/>
    <s v="HUAWEI"/>
    <s v="HFC"/>
    <s v="PROYECTO MAYOR"/>
    <s v="Expansión (Rollout) Home"/>
    <n v="3103302529"/>
    <s v="6.5"/>
    <s v="MARZO"/>
    <n v="2018"/>
    <s v="MANUEL SAAVEDRA"/>
    <m/>
    <n v="407"/>
    <n v="93"/>
    <m/>
    <m/>
    <s v="PARCIAL"/>
    <m/>
    <m/>
    <n v="0"/>
    <s v="SPR-302529"/>
    <s v="CU1509049 - CALI -FATIMA"/>
    <m/>
    <s v="Palmira"/>
    <s v="EXP"/>
    <n v="93"/>
    <n v="-93"/>
    <m/>
    <m/>
    <m/>
    <x v="36"/>
    <s v="SUMINISTRO DE: Stranvise 7/64 pulgadas para mensajero de cable coaxial"/>
    <s v="UN"/>
    <m/>
    <n v="0"/>
    <n v="0"/>
    <n v="0"/>
    <s v="N/E"/>
    <n v="3"/>
    <n v="2018"/>
    <s v="N/E"/>
    <s v="N/E"/>
    <s v="CU1710154"/>
    <s v="P0105"/>
    <n v="408000.30000000005"/>
    <n v="408000.30000000005"/>
    <n v="0"/>
    <n v="408000.30000000005"/>
    <x v="0"/>
    <m/>
  </r>
  <r>
    <d v="2018-03-31T00:00:00"/>
    <n v="302529"/>
    <x v="0"/>
    <s v="HUAWEI"/>
    <s v="HFC"/>
    <s v="PROYECTO MAYOR"/>
    <s v="Expansión (Rollout) Home"/>
    <n v="3103302529"/>
    <s v="6.5"/>
    <s v="MARZO"/>
    <n v="2018"/>
    <s v="MANUEL SAAVEDRA"/>
    <m/>
    <n v="293"/>
    <n v="4"/>
    <m/>
    <m/>
    <s v="PARCIAL"/>
    <m/>
    <m/>
    <n v="0"/>
    <s v="SPR-302529"/>
    <s v="CU1509049 - CALI -FATIMA"/>
    <m/>
    <s v="Palmira"/>
    <s v="EXP"/>
    <n v="4"/>
    <n v="-4"/>
    <m/>
    <m/>
    <m/>
    <x v="37"/>
    <s v="Elevación, desplazamiento o suspensión de cable existente (incluye todos los elementos) de: Red de telecomunicaciones en poste de madera "/>
    <s v="UN"/>
    <m/>
    <n v="0"/>
    <n v="0"/>
    <n v="0"/>
    <s v="N/E"/>
    <n v="3"/>
    <n v="2018"/>
    <s v="N/E"/>
    <s v="N/E"/>
    <s v="CU1710154"/>
    <s v="P0105"/>
    <n v="54719.08"/>
    <n v="54719.08"/>
    <n v="0"/>
    <n v="54719.08"/>
    <x v="0"/>
    <m/>
  </r>
  <r>
    <d v="2018-03-31T00:00:00"/>
    <n v="302529"/>
    <x v="0"/>
    <s v="HUAWEI"/>
    <s v="HFC"/>
    <s v="PROYECTO MAYOR"/>
    <s v="Expansión (Rollout) Home"/>
    <n v="3103302529"/>
    <s v="6.5"/>
    <s v="MARZO"/>
    <n v="2018"/>
    <s v="MANUEL SAAVEDRA"/>
    <m/>
    <n v="397"/>
    <n v="2"/>
    <m/>
    <m/>
    <s v="PARCIAL"/>
    <m/>
    <m/>
    <n v="0"/>
    <s v="SPR-302529"/>
    <s v="CU1509049 - CALI -FATIMA"/>
    <m/>
    <s v="Palmira"/>
    <s v="EXP"/>
    <n v="2"/>
    <n v="-2"/>
    <m/>
    <m/>
    <m/>
    <x v="38"/>
    <s v="SUMINISTRO DE: Cruceta y pieamigo de 1500 mm de longitud"/>
    <s v="UN"/>
    <m/>
    <n v="0"/>
    <n v="0"/>
    <n v="0"/>
    <s v="N/E"/>
    <n v="3"/>
    <n v="2018"/>
    <s v="N/E"/>
    <s v="N/E"/>
    <s v="CU1710154"/>
    <s v="P0105"/>
    <n v="133607.04000000001"/>
    <n v="133607.04000000001"/>
    <n v="0"/>
    <n v="133607.04000000001"/>
    <x v="0"/>
    <m/>
  </r>
  <r>
    <d v="2018-03-31T00:00:00"/>
    <n v="302529"/>
    <x v="0"/>
    <s v="HUAWEI"/>
    <s v="HFC"/>
    <s v="PROYECTO MAYOR"/>
    <s v="Expansión (Rollout) Home"/>
    <n v="3103302529"/>
    <s v="6.5"/>
    <s v="MARZO"/>
    <n v="2018"/>
    <s v="MANUEL SAAVEDRA"/>
    <m/>
    <n v="200"/>
    <n v="50"/>
    <m/>
    <m/>
    <s v="PARCIAL"/>
    <m/>
    <m/>
    <n v="0"/>
    <s v="SPR-302529"/>
    <s v="CU1509049 - CALI -FATIMA"/>
    <m/>
    <s v="Palmira"/>
    <s v="EXP"/>
    <n v="50"/>
    <n v="-50"/>
    <m/>
    <m/>
    <m/>
    <x v="39"/>
    <s v="Retiro inservibles de: Cables aéreos de 10 a 400 pares, fibra óptica o cables coaxiales"/>
    <s v="ML"/>
    <m/>
    <n v="0"/>
    <n v="0"/>
    <n v="0"/>
    <s v="N/E"/>
    <n v="3"/>
    <n v="2018"/>
    <s v="N/E"/>
    <s v="N/E"/>
    <s v="CU1710154"/>
    <s v="P0105"/>
    <n v="27918"/>
    <n v="27918"/>
    <n v="0"/>
    <n v="27918"/>
    <x v="0"/>
    <m/>
  </r>
  <r>
    <d v="2018-03-31T00:00:00"/>
    <n v="312402"/>
    <x v="1"/>
    <s v="HUAWEI"/>
    <s v="HFC "/>
    <s v="PROYECTO MAYOR"/>
    <s v="Expansión (Rollout) Home"/>
    <n v="3103312402"/>
    <s v="6.5"/>
    <s v="MARZO"/>
    <n v="2018"/>
    <s v="JAIRO PAEZ"/>
    <m/>
    <n v="604"/>
    <n v="1579"/>
    <m/>
    <m/>
    <s v="CIERRE"/>
    <m/>
    <m/>
    <n v="0"/>
    <s v="SPR-312402"/>
    <s v="CU1609067 - PASTO -FATIMA 3"/>
    <m/>
    <s v="Pasto"/>
    <s v="EXP"/>
    <n v="1579"/>
    <n v="-1579"/>
    <m/>
    <m/>
    <m/>
    <x v="7"/>
    <s v="Construcción completa de Red HFC AEREA en CABLE SEMIRÍGIDOS liquidadas por metro"/>
    <s v="ML"/>
    <m/>
    <n v="0"/>
    <n v="0"/>
    <n v="0"/>
    <s v="HFC"/>
    <n v="3"/>
    <n v="2018"/>
    <s v="HYP"/>
    <s v="HFC "/>
    <s v="CU1710154"/>
    <s v="P0105"/>
    <n v="3857386.4699999997"/>
    <n v="3857386.4699999997"/>
    <n v="0"/>
    <n v="3857386.4699999997"/>
    <x v="0"/>
    <m/>
  </r>
  <r>
    <d v="2018-03-31T00:00:00"/>
    <n v="312402"/>
    <x v="1"/>
    <s v="HUAWEI"/>
    <s v="HFC "/>
    <s v="PROYECTO MAYOR"/>
    <s v="Expansión (Rollout) Home"/>
    <n v="3103312402"/>
    <s v="6.5"/>
    <s v="MARZO"/>
    <n v="2018"/>
    <s v="JAIRO PAEZ"/>
    <m/>
    <n v="389"/>
    <n v="54"/>
    <m/>
    <m/>
    <s v="CIERRE"/>
    <m/>
    <m/>
    <n v="0"/>
    <s v="SPR-312402"/>
    <s v="CU1609067 - PASTO -FATIMA 3"/>
    <m/>
    <s v="Pasto"/>
    <s v="EXP"/>
    <n v="54"/>
    <n v="-54"/>
    <m/>
    <m/>
    <m/>
    <x v="5"/>
    <s v="Suministro, transporte y colocación de: Cable mensajero en acero galvanizado de 1/8 de pulgada en postería"/>
    <s v="ML"/>
    <m/>
    <n v="0"/>
    <n v="0"/>
    <n v="0"/>
    <s v="HFC"/>
    <n v="3"/>
    <n v="2018"/>
    <s v="HYP"/>
    <s v="HFC "/>
    <s v="CU1710154"/>
    <s v="P0105"/>
    <n v="94761.36"/>
    <n v="94761.36"/>
    <n v="0"/>
    <n v="94761.36"/>
    <x v="0"/>
    <m/>
  </r>
  <r>
    <d v="2018-03-31T00:00:00"/>
    <n v="312402"/>
    <x v="1"/>
    <s v="HUAWEI"/>
    <s v="HFC "/>
    <s v="PROYECTO MAYOR"/>
    <s v="Expansión (Rollout) Home"/>
    <n v="3103312402"/>
    <s v="6.5"/>
    <s v="MARZO"/>
    <n v="2018"/>
    <s v="JAIRO PAEZ"/>
    <m/>
    <n v="407"/>
    <n v="82.8"/>
    <m/>
    <m/>
    <s v="CIERRE"/>
    <m/>
    <m/>
    <n v="0"/>
    <s v="SPR-312402"/>
    <s v="CU1609067 - PASTO -FATIMA 3"/>
    <m/>
    <s v="Pasto"/>
    <s v="EXP"/>
    <n v="82.8"/>
    <n v="-82.8"/>
    <m/>
    <m/>
    <m/>
    <x v="36"/>
    <s v="SUMINISTRO DE: Stranvise 7/64 pulgadas para mensajero de cable coaxial"/>
    <s v="UN"/>
    <m/>
    <n v="0"/>
    <n v="0"/>
    <n v="0"/>
    <s v="HFC"/>
    <n v="3"/>
    <n v="2018"/>
    <s v="HYP"/>
    <s v="HFC "/>
    <s v="CU1710154"/>
    <s v="P0105"/>
    <n v="363251.88"/>
    <n v="363251.88"/>
    <n v="0"/>
    <n v="363251.88"/>
    <x v="0"/>
    <m/>
  </r>
  <r>
    <d v="2018-03-31T00:00:00"/>
    <n v="312402"/>
    <x v="1"/>
    <s v="HUAWEI"/>
    <s v="HFC "/>
    <s v="PROYECTO MAYOR"/>
    <s v="Expansión (Rollout) Home"/>
    <n v="3103312402"/>
    <s v="6.5"/>
    <s v="MARZO"/>
    <n v="2018"/>
    <s v="JAIRO PAEZ"/>
    <m/>
    <n v="418"/>
    <n v="1.7"/>
    <m/>
    <m/>
    <s v="CIERRE"/>
    <m/>
    <m/>
    <n v="0"/>
    <s v="SPR-312402"/>
    <s v="CU1609067 - PASTO -FATIMA 3"/>
    <m/>
    <s v="Pasto"/>
    <s v="EXP"/>
    <n v="1.7"/>
    <n v="-1.7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 "/>
    <s v="CU1710154"/>
    <s v="P0105"/>
    <n v="173366.10199999998"/>
    <n v="173366.10199999998"/>
    <n v="0"/>
    <n v="173366.10199999998"/>
    <x v="0"/>
    <m/>
  </r>
  <r>
    <d v="2018-03-31T00:00:00"/>
    <n v="312402"/>
    <x v="1"/>
    <s v="HUAWEI"/>
    <s v="HFC "/>
    <s v="PROYECTO MAYOR"/>
    <s v="Expansión (Rollout) Home"/>
    <n v="3103312402"/>
    <s v="6.5"/>
    <s v="MARZO"/>
    <n v="2018"/>
    <s v="JAIRO PAEZ"/>
    <m/>
    <n v="379"/>
    <n v="6"/>
    <m/>
    <m/>
    <s v="CIERRE"/>
    <m/>
    <m/>
    <n v="0"/>
    <s v="SPR-312402"/>
    <s v="CU1609067 - PASTO -FATIMA 3"/>
    <m/>
    <s v="Pasto"/>
    <s v="EXP"/>
    <n v="6"/>
    <n v="-6"/>
    <m/>
    <m/>
    <m/>
    <x v="3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 "/>
    <s v="CU1710154"/>
    <s v="P0105"/>
    <n v="601829.94000000006"/>
    <n v="601829.94000000006"/>
    <n v="0"/>
    <n v="601829.94000000006"/>
    <x v="0"/>
    <m/>
  </r>
  <r>
    <d v="2018-03-31T00:00:00"/>
    <n v="312402"/>
    <x v="1"/>
    <s v="HUAWEI"/>
    <s v="HFC "/>
    <s v="PROYECTO MAYOR"/>
    <s v="Expansión (Rollout) Home"/>
    <n v="3103312402"/>
    <s v="6.5"/>
    <s v="MARZO"/>
    <n v="2018"/>
    <s v="JAIRO PAEZ"/>
    <m/>
    <n v="492"/>
    <n v="2"/>
    <m/>
    <m/>
    <s v="CIERRE"/>
    <m/>
    <m/>
    <n v="0"/>
    <s v="SPR-312402"/>
    <s v="CU1609067 - PASTO -FATIMA 3"/>
    <m/>
    <s v="Pasto"/>
    <s v="EXP"/>
    <n v="2"/>
    <n v="-2"/>
    <m/>
    <m/>
    <m/>
    <x v="40"/>
    <s v="PERFORACIÓN LAMINA METALICA EN CAJAS DE PASO EXISTENTES."/>
    <s v="UN"/>
    <m/>
    <n v="0"/>
    <n v="0"/>
    <n v="0"/>
    <s v="HFC"/>
    <n v="3"/>
    <n v="2018"/>
    <s v="HYP"/>
    <s v="HFC "/>
    <s v="CU1710154"/>
    <s v="P0105"/>
    <n v="47619.94"/>
    <n v="47619.94"/>
    <n v="0"/>
    <n v="47619.94"/>
    <x v="0"/>
    <m/>
  </r>
  <r>
    <d v="2018-03-31T00:00:00"/>
    <n v="312402"/>
    <x v="1"/>
    <s v="HUAWEI"/>
    <s v="HFC "/>
    <s v="PROYECTO MAYOR"/>
    <s v="Expansión (Rollout) Home"/>
    <n v="3103312402"/>
    <s v="6.5"/>
    <s v="MARZO"/>
    <n v="2018"/>
    <s v="JAIRO PAEZ"/>
    <m/>
    <n v="424"/>
    <n v="12.3"/>
    <m/>
    <m/>
    <s v="CIERRE"/>
    <m/>
    <m/>
    <n v="0"/>
    <s v="SPR-312402"/>
    <s v="CU1609067 - PASTO -FATIMA 3"/>
    <m/>
    <s v="Pasto"/>
    <s v="EXP"/>
    <n v="12.3"/>
    <n v="-12.3"/>
    <m/>
    <m/>
    <m/>
    <x v="21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 "/>
    <s v="CU1710154"/>
    <s v="P0105"/>
    <n v="1327938.3810000001"/>
    <n v="1327938.3810000001"/>
    <n v="0"/>
    <n v="1327938.3810000001"/>
    <x v="0"/>
    <m/>
  </r>
  <r>
    <d v="2018-03-31T00:00:00"/>
    <n v="314111"/>
    <x v="1"/>
    <s v="HUAWEI"/>
    <s v="HFC "/>
    <s v="PROYECTO MAYOR"/>
    <s v="Expansión (Rollout) Home"/>
    <n v="3103314111"/>
    <s v="6.5"/>
    <s v="MARZO"/>
    <n v="2018"/>
    <s v="JAIRO PAEZ"/>
    <m/>
    <n v="604"/>
    <n v="2160"/>
    <m/>
    <m/>
    <s v="CIERRE"/>
    <m/>
    <m/>
    <n v="0"/>
    <s v="SPR-314111"/>
    <s v="CU1701121 - PASTO -MIRAFLOREZ 2"/>
    <m/>
    <s v="Pasto"/>
    <s v="EXP"/>
    <n v="2160"/>
    <n v="-2160"/>
    <m/>
    <m/>
    <m/>
    <x v="7"/>
    <s v="Construcción completa de Red HFC AEREA en CABLE SEMIRÍGIDOS liquidadas por metro"/>
    <s v="ML"/>
    <m/>
    <n v="0"/>
    <n v="0"/>
    <n v="0"/>
    <s v="HFC"/>
    <n v="3"/>
    <n v="2018"/>
    <s v="HYP"/>
    <s v="HFC "/>
    <s v="CU1710154"/>
    <s v="P0105"/>
    <n v="5276728.8"/>
    <n v="5276728.8"/>
    <n v="0"/>
    <n v="5276728.8"/>
    <x v="0"/>
    <m/>
  </r>
  <r>
    <d v="2018-03-31T00:00:00"/>
    <n v="314111"/>
    <x v="1"/>
    <s v="HUAWEI"/>
    <s v="HFC "/>
    <s v="PROYECTO MAYOR"/>
    <s v="Expansión (Rollout) Home"/>
    <n v="3103314111"/>
    <s v="6.5"/>
    <s v="MARZO"/>
    <n v="2018"/>
    <s v="JAIRO PAEZ"/>
    <m/>
    <n v="389"/>
    <n v="115"/>
    <m/>
    <m/>
    <s v="CIERRE"/>
    <m/>
    <m/>
    <n v="0"/>
    <s v="SPR-314111"/>
    <s v="CU1701121 - PASTO -MIRAFLOREZ 2"/>
    <m/>
    <s v="Pasto"/>
    <s v="EXP"/>
    <n v="115"/>
    <n v="-115"/>
    <m/>
    <m/>
    <m/>
    <x v="5"/>
    <s v="Suministro, transporte y colocación de: Cable mensajero en acero galvanizado de 1/8 de pulgada en postería"/>
    <s v="ML"/>
    <m/>
    <n v="0"/>
    <n v="0"/>
    <n v="0"/>
    <s v="HFC"/>
    <n v="3"/>
    <n v="2018"/>
    <s v="HYP"/>
    <s v="HFC "/>
    <s v="CU1710154"/>
    <s v="P0105"/>
    <n v="201806.59999999998"/>
    <n v="201806.59999999998"/>
    <n v="0"/>
    <n v="201806.59999999998"/>
    <x v="0"/>
    <m/>
  </r>
  <r>
    <d v="2018-03-31T00:00:00"/>
    <n v="314111"/>
    <x v="1"/>
    <s v="HUAWEI"/>
    <s v="HFC "/>
    <s v="PROYECTO MAYOR"/>
    <s v="Expansión (Rollout) Home"/>
    <n v="3103314111"/>
    <s v="6.5"/>
    <s v="MARZO"/>
    <n v="2018"/>
    <s v="JAIRO PAEZ"/>
    <m/>
    <n v="408"/>
    <n v="3"/>
    <m/>
    <m/>
    <s v="CIERRE"/>
    <m/>
    <m/>
    <n v="0"/>
    <s v="SPR-314111"/>
    <s v="CU1701121 - PASTO -MIRAFLOREZ 2"/>
    <m/>
    <s v="Pasto"/>
    <s v="EXP"/>
    <n v="3"/>
    <n v="-3"/>
    <m/>
    <m/>
    <m/>
    <x v="6"/>
    <s v="SUMINISTRO DE: Stranlink de 7/64 pulgadas para mensajero de cable coaxial"/>
    <s v="UN"/>
    <m/>
    <n v="0"/>
    <n v="0"/>
    <n v="0"/>
    <s v="HFC"/>
    <n v="3"/>
    <n v="2018"/>
    <s v="HYP"/>
    <s v="HFC "/>
    <s v="CU1710154"/>
    <s v="P0105"/>
    <n v="22134.9"/>
    <n v="22134.9"/>
    <n v="0"/>
    <n v="22134.9"/>
    <x v="0"/>
    <m/>
  </r>
  <r>
    <d v="2018-03-31T00:00:00"/>
    <n v="314111"/>
    <x v="1"/>
    <s v="HUAWEI"/>
    <s v="HFC "/>
    <s v="PROYECTO MAYOR"/>
    <s v="Expansión (Rollout) Home"/>
    <n v="3103314111"/>
    <s v="6.5"/>
    <s v="MARZO"/>
    <n v="2018"/>
    <s v="JAIRO PAEZ"/>
    <m/>
    <n v="407"/>
    <n v="48.6"/>
    <m/>
    <m/>
    <s v="CIERRE"/>
    <m/>
    <m/>
    <n v="0"/>
    <s v="SPR-314111"/>
    <s v="CU1701121 - PASTO -MIRAFLOREZ 2"/>
    <m/>
    <s v="Pasto"/>
    <s v="EXP"/>
    <n v="48.6"/>
    <n v="-48.6"/>
    <m/>
    <m/>
    <m/>
    <x v="36"/>
    <s v="SUMINISTRO DE: Stranvise 7/64 pulgadas para mensajero de cable coaxial"/>
    <s v="UN"/>
    <m/>
    <n v="0"/>
    <n v="0"/>
    <n v="0"/>
    <s v="HFC"/>
    <n v="3"/>
    <n v="2018"/>
    <s v="HYP"/>
    <s v="HFC "/>
    <s v="CU1710154"/>
    <s v="P0105"/>
    <n v="213213.06000000003"/>
    <n v="213213.06000000003"/>
    <n v="0"/>
    <n v="213213.06000000003"/>
    <x v="0"/>
    <m/>
  </r>
  <r>
    <d v="2018-03-31T00:00:00"/>
    <n v="314111"/>
    <x v="1"/>
    <s v="HUAWEI"/>
    <s v="HFC "/>
    <s v="PROYECTO MAYOR"/>
    <s v="Expansión (Rollout) Home"/>
    <n v="3103314111"/>
    <s v="6.5"/>
    <s v="MARZO"/>
    <n v="2018"/>
    <s v="JAIRO PAEZ"/>
    <m/>
    <n v="424"/>
    <n v="8.5"/>
    <m/>
    <m/>
    <s v="CIERRE"/>
    <m/>
    <m/>
    <n v="0"/>
    <s v="SPR-314111"/>
    <s v="CU1701121 - PASTO -MIRAFLOREZ 2"/>
    <m/>
    <s v="Pasto"/>
    <s v="EXP"/>
    <n v="8.5"/>
    <n v="-8.5"/>
    <m/>
    <m/>
    <m/>
    <x v="21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 "/>
    <s v="CU1710154"/>
    <s v="P0105"/>
    <n v="917680.995"/>
    <n v="917680.995"/>
    <n v="0"/>
    <n v="917680.995"/>
    <x v="0"/>
    <m/>
  </r>
  <r>
    <d v="2018-03-31T00:00:00"/>
    <n v="314111"/>
    <x v="1"/>
    <s v="HUAWEI"/>
    <s v="HFC "/>
    <s v="PROYECTO MAYOR"/>
    <s v="Expansión (Rollout) Home"/>
    <n v="3103314111"/>
    <s v="6.5"/>
    <s v="MARZO"/>
    <n v="2018"/>
    <s v="JAIRO PAEZ"/>
    <m/>
    <n v="492"/>
    <n v="2"/>
    <m/>
    <m/>
    <s v="CIERRE"/>
    <m/>
    <m/>
    <n v="0"/>
    <s v="SPR-314111"/>
    <s v="CU1701121 - PASTO -MIRAFLOREZ 2"/>
    <m/>
    <s v="Pasto"/>
    <s v="EXP"/>
    <n v="2"/>
    <n v="-2"/>
    <m/>
    <m/>
    <m/>
    <x v="40"/>
    <s v="PERFORACIÓN LAMINA METALICA EN CAJAS DE PASO EXISTENTES."/>
    <s v="UN"/>
    <m/>
    <n v="0"/>
    <n v="0"/>
    <n v="0"/>
    <s v="HFC"/>
    <n v="3"/>
    <n v="2018"/>
    <s v="HYP"/>
    <s v="HFC "/>
    <s v="CU1710154"/>
    <s v="P0105"/>
    <n v="47619.94"/>
    <n v="47619.94"/>
    <n v="0"/>
    <n v="47619.94"/>
    <x v="0"/>
    <m/>
  </r>
  <r>
    <d v="2018-03-31T00:00:00"/>
    <n v="314111"/>
    <x v="1"/>
    <s v="HUAWEI"/>
    <s v="HFC "/>
    <s v="PROYECTO MAYOR"/>
    <s v="Expansión (Rollout) Home"/>
    <n v="3103314111"/>
    <s v="6.5"/>
    <s v="MARZO"/>
    <n v="2018"/>
    <s v="JAIRO PAEZ"/>
    <m/>
    <n v="379"/>
    <n v="4"/>
    <m/>
    <m/>
    <s v="CIERRE"/>
    <m/>
    <m/>
    <n v="0"/>
    <s v="SPR-314111"/>
    <s v="CU1701121 - PASTO -MIRAFLOREZ 2"/>
    <m/>
    <s v="Pasto"/>
    <s v="EXP"/>
    <n v="4"/>
    <n v="-4"/>
    <m/>
    <m/>
    <m/>
    <x v="3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 "/>
    <s v="CU1710154"/>
    <s v="P0105"/>
    <n v="401219.96"/>
    <n v="401219.96"/>
    <n v="0"/>
    <n v="401219.96"/>
    <x v="0"/>
    <m/>
  </r>
  <r>
    <d v="2018-03-31T00:00:00"/>
    <n v="314111"/>
    <x v="1"/>
    <s v="HUAWEI"/>
    <s v="HFC "/>
    <s v="PROYECTO MAYOR"/>
    <s v="Expansión (Rollout) Home"/>
    <n v="3103314111"/>
    <s v="6.5"/>
    <s v="MARZO"/>
    <n v="2018"/>
    <s v="JAIRO PAEZ"/>
    <m/>
    <n v="406"/>
    <n v="10.6"/>
    <m/>
    <m/>
    <s v="CIERRE"/>
    <m/>
    <m/>
    <n v="0"/>
    <s v="SPR-314111"/>
    <s v="CU1701121 - PASTO -MIRAFLOREZ 2"/>
    <m/>
    <s v="Pasto"/>
    <s v="EXP"/>
    <n v="10.6"/>
    <n v="-10.6"/>
    <m/>
    <m/>
    <m/>
    <x v="41"/>
    <s v="SUMINISTRO DE: Trompo platina para fijar en poste de red"/>
    <s v="UN"/>
    <m/>
    <n v="0"/>
    <n v="0"/>
    <n v="0"/>
    <s v="HFC"/>
    <n v="3"/>
    <n v="2018"/>
    <s v="HYP"/>
    <s v="HFC "/>
    <s v="CU1710154"/>
    <s v="P0105"/>
    <n v="57072.095999999998"/>
    <n v="57072.095999999998"/>
    <n v="0"/>
    <n v="57072.095999999998"/>
    <x v="0"/>
    <m/>
  </r>
  <r>
    <d v="2018-03-31T00:00:00"/>
    <n v="314111"/>
    <x v="1"/>
    <s v="HUAWEI"/>
    <s v="HFC "/>
    <s v="PROYECTO MAYOR"/>
    <s v="Expansión (Rollout) Home"/>
    <n v="3103314111"/>
    <s v="6.5"/>
    <s v="MARZO"/>
    <n v="2018"/>
    <s v="JAIRO PAEZ"/>
    <m/>
    <n v="225"/>
    <n v="7.2"/>
    <m/>
    <m/>
    <s v="CIERRE"/>
    <m/>
    <m/>
    <n v="0"/>
    <s v="SPR-314111"/>
    <s v="CU1701121 - PASTO -MIRAFLOREZ 2"/>
    <m/>
    <s v="Pasto"/>
    <s v="EXP"/>
    <n v="7.2"/>
    <n v="-7.2"/>
    <m/>
    <m/>
    <m/>
    <x v="42"/>
    <s v="Suministro, transporte y colocación de elementos estructurales y herrajes para soporte de conjunto de fijación en suspensión del cable ADSS en poste, torre o torrecilla metálica Span bajo (0-300 metros)"/>
    <s v="Conjunto"/>
    <m/>
    <n v="0"/>
    <n v="0"/>
    <n v="0"/>
    <s v="HFC"/>
    <n v="3"/>
    <n v="2018"/>
    <s v="HYP"/>
    <s v="HFC "/>
    <s v="CU1710154"/>
    <s v="P0105"/>
    <n v="232595.92800000001"/>
    <n v="232595.92800000001"/>
    <n v="0"/>
    <n v="232595.92800000001"/>
    <x v="0"/>
    <m/>
  </r>
  <r>
    <d v="2018-03-31T00:00:00"/>
    <n v="314113"/>
    <x v="1"/>
    <s v="HUAWEI"/>
    <s v="HFC "/>
    <s v="PROYECTO MAYOR"/>
    <s v="Expansión (Rollout) Home"/>
    <n v="3103314113"/>
    <s v="6.5"/>
    <s v="MARZO"/>
    <n v="2018"/>
    <s v="JAIRO PAEZ"/>
    <m/>
    <n v="389"/>
    <n v="220"/>
    <m/>
    <m/>
    <s v="CIERRE"/>
    <m/>
    <m/>
    <n v="0"/>
    <s v="SPR-314113"/>
    <s v="CU1701121 - PASTO -LORENZO DE ALADANA 1"/>
    <m/>
    <s v="Pasto"/>
    <s v="EXP"/>
    <n v="220"/>
    <n v="-220"/>
    <m/>
    <m/>
    <m/>
    <x v="5"/>
    <s v="Suministro, transporte y colocación de: Cable mensajero en acero galvanizado de 1/8 de pulgada en postería"/>
    <s v="ML"/>
    <m/>
    <n v="0"/>
    <n v="0"/>
    <n v="0"/>
    <s v="HFC"/>
    <n v="3"/>
    <n v="2018"/>
    <s v="HYP"/>
    <s v="HFC "/>
    <s v="CU1710154"/>
    <s v="P0105"/>
    <n v="386064.8"/>
    <n v="386064.8"/>
    <n v="0"/>
    <n v="386064.8"/>
    <x v="0"/>
    <m/>
  </r>
  <r>
    <d v="2018-03-31T00:00:00"/>
    <n v="314113"/>
    <x v="1"/>
    <s v="HUAWEI"/>
    <s v="HFC "/>
    <s v="PROYECTO MAYOR"/>
    <s v="Expansión (Rollout) Home"/>
    <n v="3103314113"/>
    <s v="6.5"/>
    <s v="MARZO"/>
    <n v="2018"/>
    <s v="JAIRO PAEZ"/>
    <m/>
    <n v="408"/>
    <n v="7"/>
    <m/>
    <m/>
    <s v="CIERRE"/>
    <m/>
    <m/>
    <n v="0"/>
    <s v="SPR-314113"/>
    <s v="CU1701121 - PASTO -LORENZO DE ALADANA 1"/>
    <m/>
    <s v="Pasto"/>
    <s v="EXP"/>
    <n v="7"/>
    <n v="-7"/>
    <m/>
    <m/>
    <m/>
    <x v="6"/>
    <s v="SUMINISTRO DE: Stranlink de 7/64 pulgadas para mensajero de cable coaxial"/>
    <s v="UN"/>
    <m/>
    <n v="0"/>
    <n v="0"/>
    <n v="0"/>
    <s v="HFC"/>
    <n v="3"/>
    <n v="2018"/>
    <s v="HYP"/>
    <s v="HFC "/>
    <s v="CU1710154"/>
    <s v="P0105"/>
    <n v="51648.1"/>
    <n v="51648.1"/>
    <n v="0"/>
    <n v="51648.1"/>
    <x v="0"/>
    <m/>
  </r>
  <r>
    <d v="2018-03-31T00:00:00"/>
    <n v="314113"/>
    <x v="1"/>
    <s v="HUAWEI"/>
    <s v="HFC "/>
    <s v="PROYECTO MAYOR"/>
    <s v="Expansión (Rollout) Home"/>
    <n v="3103314113"/>
    <s v="6.5"/>
    <s v="MARZO"/>
    <n v="2018"/>
    <s v="JAIRO PAEZ"/>
    <m/>
    <n v="492"/>
    <n v="2"/>
    <m/>
    <m/>
    <s v="CIERRE"/>
    <m/>
    <m/>
    <n v="0"/>
    <s v="SPR-314113"/>
    <s v="CU1701121 - PASTO -LORENZO DE ALADANA 1"/>
    <m/>
    <s v="Pasto"/>
    <s v="EXP"/>
    <n v="2"/>
    <n v="-2"/>
    <m/>
    <m/>
    <m/>
    <x v="40"/>
    <s v="PERFORACIÓN LAMINA METALICA EN CAJAS DE PASO EXISTENTES."/>
    <s v="UN"/>
    <m/>
    <n v="0"/>
    <n v="0"/>
    <n v="0"/>
    <s v="HFC"/>
    <n v="3"/>
    <n v="2018"/>
    <s v="HYP"/>
    <s v="HFC "/>
    <s v="CU1710154"/>
    <s v="P0105"/>
    <n v="47619.94"/>
    <n v="47619.94"/>
    <n v="0"/>
    <n v="47619.94"/>
    <x v="0"/>
    <m/>
  </r>
  <r>
    <d v="2018-03-31T00:00:00"/>
    <n v="314113"/>
    <x v="1"/>
    <s v="HUAWEI"/>
    <s v="HFC "/>
    <s v="PROYECTO MAYOR"/>
    <s v="Expansión (Rollout) Home"/>
    <n v="3103314113"/>
    <s v="6.5"/>
    <s v="MARZO"/>
    <n v="2018"/>
    <s v="JAIRO PAEZ"/>
    <m/>
    <n v="604"/>
    <n v="1950"/>
    <m/>
    <m/>
    <s v="CIERRE"/>
    <m/>
    <m/>
    <n v="0"/>
    <s v="SPR-314113"/>
    <s v="CU1701121 - PASTO -LORENZO DE ALADANA 1"/>
    <m/>
    <s v="Pasto"/>
    <s v="EXP"/>
    <n v="1950"/>
    <n v="-1950"/>
    <m/>
    <m/>
    <m/>
    <x v="7"/>
    <s v="Construcción completa de Red HFC AEREA en CABLE SEMIRÍGIDOS liquidadas por metro"/>
    <s v="ML"/>
    <m/>
    <n v="0"/>
    <n v="0"/>
    <n v="0"/>
    <s v="HFC"/>
    <n v="3"/>
    <n v="2018"/>
    <s v="HYP"/>
    <s v="HFC "/>
    <s v="CU1710154"/>
    <s v="P0105"/>
    <n v="4763713.5"/>
    <n v="4763713.5"/>
    <n v="0"/>
    <n v="4763713.5"/>
    <x v="0"/>
    <m/>
  </r>
  <r>
    <d v="2018-03-31T00:00:00"/>
    <n v="314113"/>
    <x v="1"/>
    <s v="HUAWEI"/>
    <s v="HFC "/>
    <s v="PROYECTO MAYOR"/>
    <s v="Expansión (Rollout) Home"/>
    <n v="3103314113"/>
    <s v="6.5"/>
    <s v="MARZO"/>
    <n v="2018"/>
    <s v="JAIRO PAEZ"/>
    <m/>
    <n v="424"/>
    <n v="18.2"/>
    <m/>
    <m/>
    <s v="CIERRE"/>
    <m/>
    <m/>
    <n v="0"/>
    <s v="SPR-314113"/>
    <s v="CU1701121 - PASTO -LORENZO DE ALADANA 1"/>
    <m/>
    <s v="Pasto"/>
    <s v="EXP"/>
    <n v="18.2"/>
    <n v="-18.2"/>
    <m/>
    <m/>
    <m/>
    <x v="21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 "/>
    <s v="CU1710154"/>
    <s v="P0105"/>
    <n v="1964916.9539999999"/>
    <n v="1964916.9539999999"/>
    <n v="0"/>
    <n v="1964916.9539999999"/>
    <x v="0"/>
    <m/>
  </r>
  <r>
    <d v="2018-03-31T00:00:00"/>
    <n v="314113"/>
    <x v="1"/>
    <s v="HUAWEI"/>
    <s v="HFC "/>
    <s v="PROYECTO MAYOR"/>
    <s v="Expansión (Rollout) Home"/>
    <n v="3103314113"/>
    <s v="6.5"/>
    <s v="MARZO"/>
    <n v="2018"/>
    <s v="JAIRO PAEZ"/>
    <m/>
    <n v="379"/>
    <n v="5"/>
    <m/>
    <m/>
    <s v="CIERRE"/>
    <m/>
    <m/>
    <n v="0"/>
    <s v="SPR-314113"/>
    <s v="CU1701121 - PASTO -LORENZO DE ALADANA 1"/>
    <m/>
    <s v="Pasto"/>
    <s v="EXP"/>
    <n v="5"/>
    <n v="-5"/>
    <m/>
    <m/>
    <m/>
    <x v="3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 "/>
    <s v="CU1710154"/>
    <s v="P0105"/>
    <n v="501524.95"/>
    <n v="501524.95"/>
    <n v="0"/>
    <n v="501524.95"/>
    <x v="0"/>
    <m/>
  </r>
  <r>
    <d v="2018-03-31T00:00:00"/>
    <n v="314113"/>
    <x v="1"/>
    <s v="HUAWEI"/>
    <s v="HFC "/>
    <s v="PROYECTO MAYOR"/>
    <s v="Expansión (Rollout) Home"/>
    <n v="3103314113"/>
    <s v="6.5"/>
    <s v="MARZO"/>
    <n v="2018"/>
    <s v="JAIRO PAEZ"/>
    <m/>
    <n v="407"/>
    <n v="55"/>
    <m/>
    <m/>
    <s v="CIERRE"/>
    <m/>
    <m/>
    <n v="0"/>
    <s v="SPR-314113"/>
    <s v="CU1701121 - PASTO -LORENZO DE ALADANA 1"/>
    <m/>
    <s v="Pasto"/>
    <s v="EXP"/>
    <n v="55"/>
    <n v="-55"/>
    <m/>
    <m/>
    <m/>
    <x v="36"/>
    <s v="SUMINISTRO DE: Stranvise 7/64 pulgadas para mensajero de cable coaxial"/>
    <s v="UN"/>
    <m/>
    <n v="0"/>
    <n v="0"/>
    <n v="0"/>
    <s v="HFC"/>
    <n v="3"/>
    <n v="2018"/>
    <s v="HYP"/>
    <s v="HFC "/>
    <s v="CU1710154"/>
    <s v="P0105"/>
    <n v="241290.50000000003"/>
    <n v="241290.50000000003"/>
    <n v="0"/>
    <n v="241290.50000000003"/>
    <x v="0"/>
    <m/>
  </r>
  <r>
    <d v="2018-03-31T00:00:00"/>
    <n v="314113"/>
    <x v="1"/>
    <s v="HUAWEI"/>
    <s v="HFC "/>
    <s v="PROYECTO MAYOR"/>
    <s v="Expansión (Rollout) Home"/>
    <n v="3103314113"/>
    <s v="6.5"/>
    <s v="MARZO"/>
    <n v="2018"/>
    <s v="JAIRO PAEZ"/>
    <m/>
    <n v="418"/>
    <n v="1.1000000000000001"/>
    <m/>
    <m/>
    <s v="CIERRE"/>
    <m/>
    <m/>
    <n v="0"/>
    <s v="SPR-314113"/>
    <s v="CU1701121 - PASTO -LORENZO DE ALADANA 1"/>
    <m/>
    <s v="Pasto"/>
    <s v="EXP"/>
    <n v="1.1000000000000001"/>
    <n v="-1.1000000000000001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 "/>
    <s v="CU1710154"/>
    <s v="P0105"/>
    <n v="112178.06600000001"/>
    <n v="112178.06600000001"/>
    <n v="0"/>
    <n v="112178.06600000001"/>
    <x v="0"/>
    <m/>
  </r>
  <r>
    <d v="2018-03-31T00:00:00"/>
    <n v="314113"/>
    <x v="1"/>
    <s v="HUAWEI"/>
    <s v="HFC "/>
    <s v="PROYECTO MAYOR"/>
    <s v="Expansión (Rollout) Home"/>
    <n v="3103314113"/>
    <s v="6.5"/>
    <s v="MARZO"/>
    <n v="2018"/>
    <s v="JAIRO PAEZ"/>
    <m/>
    <n v="406"/>
    <n v="34"/>
    <m/>
    <m/>
    <s v="CIERRE"/>
    <m/>
    <m/>
    <n v="0"/>
    <s v="SPR-314113"/>
    <s v="CU1701121 - PASTO -LORENZO DE ALADANA 1"/>
    <m/>
    <s v="Pasto"/>
    <s v="EXP"/>
    <n v="34"/>
    <n v="-34"/>
    <m/>
    <m/>
    <m/>
    <x v="41"/>
    <s v="SUMINISTRO DE: Trompo platina para fijar en poste de red"/>
    <s v="UN"/>
    <m/>
    <n v="0"/>
    <n v="0"/>
    <n v="0"/>
    <s v="HFC"/>
    <n v="3"/>
    <n v="2018"/>
    <s v="HYP"/>
    <s v="HFC "/>
    <s v="CU1710154"/>
    <s v="P0105"/>
    <n v="183061.44"/>
    <n v="183061.44"/>
    <n v="0"/>
    <n v="183061.44"/>
    <x v="0"/>
    <m/>
  </r>
  <r>
    <d v="2018-03-31T00:00:00"/>
    <n v="314114"/>
    <x v="1"/>
    <s v="HUAWEI"/>
    <s v="HFC "/>
    <s v="PROYECTO MAYOR"/>
    <s v="Expansión (Rollout) Home"/>
    <n v="3103314114"/>
    <s v="6.5"/>
    <s v="MARZO"/>
    <n v="2018"/>
    <s v="JAIRO PAEZ"/>
    <m/>
    <n v="389"/>
    <n v="190"/>
    <m/>
    <m/>
    <s v="CIERRE"/>
    <m/>
    <m/>
    <n v="0"/>
    <s v="SPR-314114"/>
    <s v="CU1701121 - PASTO -LORENZO DE ALADANA 2"/>
    <m/>
    <s v="Pasto"/>
    <s v="EXP"/>
    <n v="190"/>
    <n v="-190"/>
    <m/>
    <m/>
    <m/>
    <x v="5"/>
    <s v="Suministro, transporte y colocación de: Cable mensajero en acero galvanizado de 1/8 de pulgada en postería"/>
    <s v="ML"/>
    <m/>
    <n v="0"/>
    <n v="0"/>
    <n v="0"/>
    <s v="HFC"/>
    <n v="3"/>
    <n v="2018"/>
    <s v="HYP"/>
    <s v="HFC "/>
    <s v="CU1710154"/>
    <s v="P0105"/>
    <n v="333419.59999999998"/>
    <n v="333419.59999999998"/>
    <n v="0"/>
    <n v="333419.59999999998"/>
    <x v="0"/>
    <m/>
  </r>
  <r>
    <d v="2018-03-31T00:00:00"/>
    <n v="314114"/>
    <x v="1"/>
    <s v="HUAWEI"/>
    <s v="HFC "/>
    <s v="PROYECTO MAYOR"/>
    <s v="Expansión (Rollout) Home"/>
    <n v="3103314114"/>
    <s v="6.5"/>
    <s v="MARZO"/>
    <n v="2018"/>
    <s v="JAIRO PAEZ"/>
    <m/>
    <n v="408"/>
    <n v="11"/>
    <m/>
    <m/>
    <s v="CIERRE"/>
    <m/>
    <m/>
    <n v="0"/>
    <s v="SPR-314114"/>
    <s v="CU1701121 - PASTO -LORENZO DE ALADANA 2"/>
    <m/>
    <s v="Pasto"/>
    <s v="EXP"/>
    <n v="11"/>
    <n v="-11"/>
    <m/>
    <m/>
    <m/>
    <x v="6"/>
    <s v="SUMINISTRO DE: Stranlink de 7/64 pulgadas para mensajero de cable coaxial"/>
    <s v="UN"/>
    <m/>
    <n v="0"/>
    <n v="0"/>
    <n v="0"/>
    <s v="HFC"/>
    <n v="3"/>
    <n v="2018"/>
    <s v="HYP"/>
    <s v="HFC "/>
    <s v="CU1710154"/>
    <s v="P0105"/>
    <n v="81161.3"/>
    <n v="81161.3"/>
    <n v="0"/>
    <n v="81161.3"/>
    <x v="0"/>
    <m/>
  </r>
  <r>
    <d v="2018-03-31T00:00:00"/>
    <n v="314114"/>
    <x v="1"/>
    <s v="HUAWEI"/>
    <s v="HFC "/>
    <s v="PROYECTO MAYOR"/>
    <s v="Expansión (Rollout) Home"/>
    <n v="3103314114"/>
    <s v="6.5"/>
    <s v="MARZO"/>
    <n v="2018"/>
    <s v="JAIRO PAEZ"/>
    <m/>
    <n v="604"/>
    <n v="2232"/>
    <m/>
    <m/>
    <s v="CIERRE"/>
    <m/>
    <m/>
    <n v="0"/>
    <s v="SPR-314114"/>
    <s v="CU1701121 - PASTO -LORENZO DE ALADANA 2"/>
    <m/>
    <s v="Pasto"/>
    <s v="EXP"/>
    <n v="2232"/>
    <n v="-2232"/>
    <m/>
    <m/>
    <m/>
    <x v="7"/>
    <s v="Construcción completa de Red HFC AEREA en CABLE SEMIRÍGIDOS liquidadas por metro"/>
    <s v="ML"/>
    <m/>
    <n v="0"/>
    <n v="0"/>
    <n v="0"/>
    <s v="HFC"/>
    <n v="3"/>
    <n v="2018"/>
    <s v="HYP"/>
    <s v="HFC "/>
    <s v="CU1710154"/>
    <s v="P0105"/>
    <n v="5452619.7599999998"/>
    <n v="5452619.7599999998"/>
    <n v="0"/>
    <n v="5452619.7599999998"/>
    <x v="0"/>
    <m/>
  </r>
  <r>
    <d v="2018-03-31T00:00:00"/>
    <n v="314114"/>
    <x v="1"/>
    <s v="HUAWEI"/>
    <s v="HFC "/>
    <s v="PROYECTO MAYOR"/>
    <s v="Expansión (Rollout) Home"/>
    <n v="3103314114"/>
    <s v="6.5"/>
    <s v="MARZO"/>
    <n v="2018"/>
    <s v="JAIRO PAEZ"/>
    <m/>
    <n v="418"/>
    <n v="1.5"/>
    <m/>
    <m/>
    <s v="CIERRE"/>
    <m/>
    <m/>
    <n v="0"/>
    <s v="SPR-314114"/>
    <s v="CU1701121 - PASTO -LORENZO DE ALADANA 2"/>
    <m/>
    <s v="Pasto"/>
    <s v="EXP"/>
    <n v="1.5"/>
    <n v="-1.5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 "/>
    <s v="CU1710154"/>
    <s v="P0105"/>
    <n v="152970.09"/>
    <n v="152970.09"/>
    <n v="0"/>
    <n v="152970.09"/>
    <x v="0"/>
    <m/>
  </r>
  <r>
    <d v="2018-03-31T00:00:00"/>
    <n v="314114"/>
    <x v="1"/>
    <s v="HUAWEI"/>
    <s v="HFC "/>
    <s v="PROYECTO MAYOR"/>
    <s v="Expansión (Rollout) Home"/>
    <n v="3103314114"/>
    <s v="6.5"/>
    <s v="MARZO"/>
    <n v="2018"/>
    <s v="JAIRO PAEZ"/>
    <m/>
    <n v="424"/>
    <n v="10.3"/>
    <m/>
    <m/>
    <s v="CIERRE"/>
    <m/>
    <m/>
    <n v="0"/>
    <s v="SPR-314114"/>
    <s v="CU1701121 - PASTO -LORENZO DE ALADANA 2"/>
    <m/>
    <s v="Pasto"/>
    <s v="EXP"/>
    <n v="10.3"/>
    <n v="-10.3"/>
    <m/>
    <m/>
    <m/>
    <x v="21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 "/>
    <s v="CU1710154"/>
    <s v="P0105"/>
    <n v="1112013.4410000001"/>
    <n v="1112013.4410000001"/>
    <n v="0"/>
    <n v="1112013.4410000001"/>
    <x v="0"/>
    <m/>
  </r>
  <r>
    <d v="2018-03-31T00:00:00"/>
    <n v="314114"/>
    <x v="1"/>
    <s v="HUAWEI"/>
    <s v="HFC "/>
    <s v="PROYECTO MAYOR"/>
    <s v="Expansión (Rollout) Home"/>
    <n v="3103314114"/>
    <s v="6.5"/>
    <s v="MARZO"/>
    <n v="2018"/>
    <s v="JAIRO PAEZ"/>
    <m/>
    <n v="492"/>
    <n v="2"/>
    <m/>
    <m/>
    <s v="CIERRE"/>
    <m/>
    <m/>
    <n v="0"/>
    <s v="SPR-314114"/>
    <s v="CU1701121 - PASTO -LORENZO DE ALADANA 2"/>
    <m/>
    <s v="Pasto"/>
    <s v="EXP"/>
    <n v="2"/>
    <n v="-2"/>
    <m/>
    <m/>
    <m/>
    <x v="40"/>
    <s v="PERFORACIÓN LAMINA METALICA EN CAJAS DE PASO EXISTENTES."/>
    <s v="UN"/>
    <m/>
    <n v="0"/>
    <n v="0"/>
    <n v="0"/>
    <s v="HFC"/>
    <n v="3"/>
    <n v="2018"/>
    <s v="HYP"/>
    <s v="HFC "/>
    <s v="CU1710154"/>
    <s v="P0105"/>
    <n v="47619.94"/>
    <n v="47619.94"/>
    <n v="0"/>
    <n v="47619.94"/>
    <x v="0"/>
    <m/>
  </r>
  <r>
    <d v="2018-03-31T00:00:00"/>
    <n v="314114"/>
    <x v="1"/>
    <s v="HUAWEI"/>
    <s v="HFC "/>
    <s v="PROYECTO MAYOR"/>
    <s v="Expansión (Rollout) Home"/>
    <n v="3103314114"/>
    <s v="6.5"/>
    <s v="MARZO"/>
    <n v="2018"/>
    <s v="JAIRO PAEZ"/>
    <m/>
    <n v="379"/>
    <n v="6"/>
    <m/>
    <m/>
    <s v="CIERRE"/>
    <m/>
    <m/>
    <n v="0"/>
    <s v="SPR-314114"/>
    <s v="CU1701121 - PASTO -LORENZO DE ALADANA 2"/>
    <m/>
    <s v="Pasto"/>
    <s v="EXP"/>
    <n v="6"/>
    <n v="-6"/>
    <m/>
    <m/>
    <m/>
    <x v="3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 "/>
    <s v="CU1710154"/>
    <s v="P0105"/>
    <n v="601829.94000000006"/>
    <n v="601829.94000000006"/>
    <n v="0"/>
    <n v="601829.94000000006"/>
    <x v="0"/>
    <m/>
  </r>
  <r>
    <d v="2018-03-31T00:00:00"/>
    <n v="314114"/>
    <x v="1"/>
    <s v="HUAWEI"/>
    <s v="HFC "/>
    <s v="PROYECTO MAYOR"/>
    <s v="Expansión (Rollout) Home"/>
    <n v="3103314114"/>
    <s v="6.5"/>
    <s v="MARZO"/>
    <n v="2018"/>
    <s v="JAIRO PAEZ"/>
    <m/>
    <n v="407"/>
    <n v="38.700000000000003"/>
    <m/>
    <m/>
    <s v="CIERRE"/>
    <m/>
    <m/>
    <n v="0"/>
    <s v="SPR-314114"/>
    <s v="CU1701121 - PASTO -LORENZO DE ALADANA 2"/>
    <m/>
    <s v="Pasto"/>
    <s v="EXP"/>
    <n v="38.700000000000003"/>
    <n v="-38.700000000000003"/>
    <m/>
    <m/>
    <m/>
    <x v="36"/>
    <s v="SUMINISTRO DE: Stranvise 7/64 pulgadas para mensajero de cable coaxial"/>
    <s v="UN"/>
    <m/>
    <n v="0"/>
    <n v="0"/>
    <n v="0"/>
    <s v="HFC"/>
    <n v="3"/>
    <n v="2018"/>
    <s v="HYP"/>
    <s v="HFC "/>
    <s v="CU1710154"/>
    <s v="P0105"/>
    <n v="169780.77000000002"/>
    <n v="169780.77000000002"/>
    <n v="0"/>
    <n v="169780.77000000002"/>
    <x v="0"/>
    <m/>
  </r>
  <r>
    <d v="2018-03-31T00:00:00"/>
    <n v="316357"/>
    <x v="1"/>
    <s v="HUAWEI"/>
    <s v="FIBRA"/>
    <s v="FO NODO"/>
    <s v="UK de FO"/>
    <n v="3103316357"/>
    <s v="6.5"/>
    <s v="MARZO"/>
    <n v="2018"/>
    <s v="JAIRO PAEZ"/>
    <m/>
    <n v="204"/>
    <n v="1"/>
    <m/>
    <m/>
    <s v="CIERRE"/>
    <m/>
    <m/>
    <n v="0"/>
    <s v="SPR-316357"/>
    <s v="(CU1701121) FIBRA ÓPTICA UK PARA NODO HFC FÁTIMA 3 (PASTO)"/>
    <m/>
    <s v="Pasto"/>
    <s v="EXP"/>
    <n v="1"/>
    <n v="-1"/>
    <m/>
    <m/>
    <m/>
    <x v="26"/>
    <s v="Fusión hilo fibra optica individual"/>
    <s v="UN"/>
    <m/>
    <n v="0"/>
    <n v="0"/>
    <n v="0"/>
    <s v="HFC"/>
    <n v="3"/>
    <n v="2018"/>
    <s v="HYP"/>
    <s v="FIBRA"/>
    <s v="CU1710154"/>
    <s v="P0103"/>
    <n v="69755.199999999997"/>
    <n v="69755.199999999997"/>
    <n v="0"/>
    <n v="69755.199999999997"/>
    <x v="0"/>
    <m/>
  </r>
  <r>
    <d v="2018-03-31T00:00:00"/>
    <n v="316357"/>
    <x v="1"/>
    <s v="HUAWEI"/>
    <s v="FIBRA"/>
    <s v="FO NODO"/>
    <s v="UK de FO"/>
    <n v="3103316357"/>
    <s v="6.5"/>
    <s v="MARZO"/>
    <n v="2018"/>
    <s v="JAIRO PAEZ"/>
    <m/>
    <n v="205"/>
    <n v="2"/>
    <m/>
    <m/>
    <s v="CIERRE"/>
    <m/>
    <m/>
    <n v="0"/>
    <s v="SPR-316357"/>
    <s v="(CU1701121) FIBRA ÓPTICA UK PARA NODO HFC FÁTIMA 3 (PASTO)"/>
    <m/>
    <s v="Pasto"/>
    <s v="EXP"/>
    <n v="2"/>
    <n v="-2"/>
    <m/>
    <m/>
    <m/>
    <x v="27"/>
    <s v="Fusión hilo fibra optica adicional"/>
    <s v="UN"/>
    <m/>
    <n v="0"/>
    <n v="0"/>
    <n v="0"/>
    <s v="HFC"/>
    <n v="3"/>
    <n v="2018"/>
    <s v="HYP"/>
    <s v="FIBRA"/>
    <s v="CU1710154"/>
    <s v="P0103"/>
    <n v="40979.120000000003"/>
    <n v="40979.120000000003"/>
    <n v="0"/>
    <n v="40979.120000000003"/>
    <x v="0"/>
    <m/>
  </r>
  <r>
    <d v="2018-03-31T00:00:00"/>
    <n v="316857"/>
    <x v="1"/>
    <s v="HUAWEI"/>
    <s v="FIBRA"/>
    <s v="FO NODO"/>
    <s v="UK de FO"/>
    <n v="3103316857"/>
    <s v="6.5"/>
    <s v="MARZO"/>
    <n v="2018"/>
    <s v="JAIRO PAEZ"/>
    <m/>
    <n v="610"/>
    <n v="180"/>
    <m/>
    <m/>
    <s v="CIERRE"/>
    <m/>
    <m/>
    <n v="0"/>
    <s v="SPR-316857"/>
    <s v="(CU1701121) FIBRA ÓPTICA UK PARA NODO HFC LORENZO DE ALDANA 2 (PASTO)"/>
    <m/>
    <s v="Pasto"/>
    <s v="EXP"/>
    <n v="180"/>
    <n v="-180"/>
    <m/>
    <m/>
    <m/>
    <x v="35"/>
    <s v="Construcción de FO aérera en posteria"/>
    <s v="Metros"/>
    <m/>
    <n v="0"/>
    <n v="0"/>
    <n v="0"/>
    <s v="HFC"/>
    <n v="3"/>
    <n v="2018"/>
    <s v="HYP"/>
    <s v="FIBRA"/>
    <s v="CU1710154"/>
    <s v="P0103"/>
    <n v="293220"/>
    <n v="293220"/>
    <n v="0"/>
    <n v="293220"/>
    <x v="0"/>
    <m/>
  </r>
  <r>
    <d v="2018-03-31T00:00:00"/>
    <n v="316857"/>
    <x v="1"/>
    <s v="HUAWEI"/>
    <s v="FIBRA"/>
    <s v="FO NODO"/>
    <s v="UK de FO"/>
    <n v="3103316857"/>
    <s v="6.5"/>
    <s v="MARZO"/>
    <n v="2018"/>
    <s v="JAIRO PAEZ"/>
    <m/>
    <n v="204"/>
    <n v="4"/>
    <m/>
    <m/>
    <s v="CIERRE"/>
    <m/>
    <m/>
    <n v="0"/>
    <s v="SPR-316857"/>
    <s v="(CU1701121) FIBRA ÓPTICA UK PARA NODO HFC LORENZO DE ALDANA 2 (PASTO)"/>
    <m/>
    <s v="Pasto"/>
    <s v="EXP"/>
    <n v="4"/>
    <n v="-4"/>
    <m/>
    <m/>
    <m/>
    <x v="26"/>
    <s v="Fusión hilo fibra optica individual"/>
    <s v="UN"/>
    <m/>
    <n v="0"/>
    <n v="0"/>
    <n v="0"/>
    <s v="HFC"/>
    <n v="3"/>
    <n v="2018"/>
    <s v="HYP"/>
    <s v="FIBRA"/>
    <s v="CU1710154"/>
    <s v="P0103"/>
    <n v="279020.79999999999"/>
    <n v="279020.79999999999"/>
    <n v="0"/>
    <n v="279020.79999999999"/>
    <x v="0"/>
    <m/>
  </r>
  <r>
    <d v="2018-03-31T00:00:00"/>
    <n v="316857"/>
    <x v="1"/>
    <s v="HUAWEI"/>
    <s v="FIBRA"/>
    <s v="FO NODO"/>
    <s v="UK de FO"/>
    <n v="3103316857"/>
    <s v="6.5"/>
    <s v="MARZO"/>
    <n v="2018"/>
    <s v="JAIRO PAEZ"/>
    <m/>
    <n v="205"/>
    <n v="4"/>
    <m/>
    <m/>
    <s v="CIERRE"/>
    <m/>
    <m/>
    <n v="0"/>
    <s v="SPR-316857"/>
    <s v="(CU1701121) FIBRA ÓPTICA UK PARA NODO HFC LORENZO DE ALDANA 2 (PASTO)"/>
    <m/>
    <s v="Pasto"/>
    <s v="EXP"/>
    <n v="4"/>
    <n v="-4"/>
    <m/>
    <m/>
    <m/>
    <x v="27"/>
    <s v="Fusión hilo fibra optica adicional"/>
    <s v="UN"/>
    <m/>
    <n v="0"/>
    <n v="0"/>
    <n v="0"/>
    <s v="HFC"/>
    <n v="3"/>
    <n v="2018"/>
    <s v="HYP"/>
    <s v="FIBRA"/>
    <s v="CU1710154"/>
    <s v="P0103"/>
    <n v="81958.240000000005"/>
    <n v="81958.240000000005"/>
    <n v="0"/>
    <n v="81958.240000000005"/>
    <x v="0"/>
    <m/>
  </r>
  <r>
    <d v="2018-03-31T00:00:00"/>
    <n v="316858"/>
    <x v="1"/>
    <s v="HUAWEI"/>
    <s v="FIBRA"/>
    <s v="FO NODO"/>
    <s v="UK de FO"/>
    <n v="3103316858"/>
    <s v="6.5"/>
    <s v="MARZO"/>
    <n v="2018"/>
    <s v="JAIRO PAEZ"/>
    <m/>
    <n v="610"/>
    <n v="240"/>
    <m/>
    <m/>
    <s v="CIERRE"/>
    <m/>
    <m/>
    <n v="0"/>
    <s v="SPR-316858"/>
    <s v="(CU1701121) FIBRA ÓPTICA UK PARA NODO HFC LORENZO DE ALDANA 1 (PASTO)"/>
    <m/>
    <s v="Pasto"/>
    <s v="EXP"/>
    <n v="240"/>
    <n v="-240"/>
    <m/>
    <m/>
    <m/>
    <x v="35"/>
    <s v="Construcción de FO aérera en posteria"/>
    <s v="Metros"/>
    <m/>
    <n v="0"/>
    <n v="0"/>
    <n v="0"/>
    <s v="HFC"/>
    <n v="3"/>
    <n v="2018"/>
    <s v="HYP"/>
    <s v="FIBRA"/>
    <s v="CU1710154"/>
    <s v="P0103"/>
    <n v="390960"/>
    <n v="390960"/>
    <n v="0"/>
    <n v="390960"/>
    <x v="0"/>
    <m/>
  </r>
  <r>
    <d v="2018-03-31T00:00:00"/>
    <n v="316858"/>
    <x v="1"/>
    <s v="HUAWEI"/>
    <s v="FIBRA"/>
    <s v="FO NODO"/>
    <s v="UK de FO"/>
    <n v="3103316858"/>
    <s v="6.5"/>
    <s v="MARZO"/>
    <n v="2018"/>
    <s v="JAIRO PAEZ"/>
    <m/>
    <n v="204"/>
    <n v="2"/>
    <m/>
    <m/>
    <s v="CIERRE"/>
    <m/>
    <m/>
    <n v="0"/>
    <s v="SPR-316858"/>
    <s v="(CU1701121) FIBRA ÓPTICA UK PARA NODO HFC LORENZO DE ALDANA 1 (PASTO)"/>
    <m/>
    <s v="Pasto"/>
    <s v="EXP"/>
    <n v="2"/>
    <n v="-2"/>
    <m/>
    <m/>
    <m/>
    <x v="26"/>
    <s v="Fusión hilo fibra optica individual"/>
    <s v="UN"/>
    <m/>
    <n v="0"/>
    <n v="0"/>
    <n v="0"/>
    <s v="HFC"/>
    <n v="3"/>
    <n v="2018"/>
    <s v="HYP"/>
    <s v="FIBRA"/>
    <s v="CU1710154"/>
    <s v="P0103"/>
    <n v="139510.39999999999"/>
    <n v="139510.39999999999"/>
    <n v="0"/>
    <n v="139510.39999999999"/>
    <x v="0"/>
    <m/>
  </r>
  <r>
    <d v="2018-03-31T00:00:00"/>
    <n v="316858"/>
    <x v="1"/>
    <s v="HUAWEI"/>
    <s v="FIBRA"/>
    <s v="FO NODO"/>
    <s v="UK de FO"/>
    <n v="3103316858"/>
    <s v="6.5"/>
    <s v="MARZO"/>
    <n v="2018"/>
    <s v="JAIRO PAEZ"/>
    <m/>
    <n v="205"/>
    <n v="2"/>
    <m/>
    <m/>
    <s v="CIERRE"/>
    <m/>
    <m/>
    <n v="0"/>
    <s v="SPR-316858"/>
    <s v="(CU1701121) FIBRA ÓPTICA UK PARA NODO HFC LORENZO DE ALDANA 1 (PASTO)"/>
    <m/>
    <s v="Pasto"/>
    <s v="EXP"/>
    <n v="2"/>
    <n v="-2"/>
    <m/>
    <m/>
    <m/>
    <x v="27"/>
    <s v="Fusión hilo fibra optica adicional"/>
    <s v="UN"/>
    <m/>
    <n v="0"/>
    <n v="0"/>
    <n v="0"/>
    <s v="HFC"/>
    <n v="3"/>
    <n v="2018"/>
    <s v="HYP"/>
    <s v="FIBRA"/>
    <s v="CU1710154"/>
    <s v="P0103"/>
    <n v="40979.120000000003"/>
    <n v="40979.120000000003"/>
    <n v="0"/>
    <n v="40979.120000000003"/>
    <x v="0"/>
    <m/>
  </r>
  <r>
    <d v="2018-03-31T00:00:00"/>
    <n v="316858"/>
    <x v="1"/>
    <s v="HUAWEI"/>
    <s v="FIBRA"/>
    <s v="FO NODO"/>
    <s v="UK de FO"/>
    <n v="3103316858"/>
    <s v="6.5"/>
    <s v="MARZO"/>
    <n v="2018"/>
    <s v="JAIRO PAEZ"/>
    <m/>
    <n v="226"/>
    <n v="2.4"/>
    <m/>
    <m/>
    <s v="CIERRE"/>
    <m/>
    <m/>
    <n v="0"/>
    <s v="SPR-316858"/>
    <s v="(CU1701121) FIBRA ÓPTICA UK PARA NODO HFC LORENZO DE ALDANA 1 (PASTO)"/>
    <m/>
    <s v="Pasto"/>
    <s v="EXP"/>
    <n v="2.4"/>
    <n v="-2.4"/>
    <m/>
    <m/>
    <m/>
    <x v="43"/>
    <s v="Suministro, transporte y colocación de elementos estructurales y herrajes para soporte de conjunto de fijación en retención del cable ADSS en poste, torre o torrecilla metálica Span bajo (0-300 metros)"/>
    <s v="Conjunto"/>
    <m/>
    <n v="0"/>
    <n v="0"/>
    <n v="0"/>
    <s v="HFC"/>
    <n v="3"/>
    <n v="2018"/>
    <s v="HYP"/>
    <s v="FIBRA"/>
    <s v="CU1710154"/>
    <s v="P0103"/>
    <n v="140897.592"/>
    <n v="140897.592"/>
    <n v="0"/>
    <n v="140897.592"/>
    <x v="0"/>
    <m/>
  </r>
  <r>
    <d v="2018-03-28T00:00:00"/>
    <n v="317699"/>
    <x v="0"/>
    <s v="HUAWEI"/>
    <s v="FIBRA "/>
    <s v="FO NODO"/>
    <s v="UK de FO"/>
    <n v="2803317699"/>
    <s v="6.5"/>
    <s v="MARZO"/>
    <n v="2018"/>
    <s v="JULIAN HERNANDEZ"/>
    <m/>
    <n v="204"/>
    <n v="2"/>
    <m/>
    <m/>
    <s v="PARCIAL"/>
    <m/>
    <m/>
    <n v="0"/>
    <s v="SPR-317699"/>
    <s v="(CU1701121) FIBRA ÓPTICA UK PARA NODO HFC BUENOS AIRES (TULUÁ)"/>
    <m/>
    <s v="Tulua"/>
    <s v="EXP"/>
    <n v="2"/>
    <n v="-2"/>
    <m/>
    <m/>
    <m/>
    <x v="26"/>
    <s v="Fusión hilo fibra optica individual"/>
    <s v="UN"/>
    <m/>
    <n v="0"/>
    <n v="0"/>
    <n v="0"/>
    <s v="HFC"/>
    <n v="3"/>
    <n v="2018"/>
    <s v="HYP"/>
    <s v="FIBRA "/>
    <s v="CU1710154"/>
    <s v="P0103"/>
    <n v="139510.39999999999"/>
    <n v="139510.39999999999"/>
    <n v="0"/>
    <n v="139510.39999999999"/>
    <x v="0"/>
    <m/>
  </r>
  <r>
    <d v="2018-03-28T00:00:00"/>
    <n v="317699"/>
    <x v="0"/>
    <s v="HUAWEI"/>
    <s v="FIBRA "/>
    <s v="FO NODO"/>
    <s v="UK de FO"/>
    <n v="2803317699"/>
    <s v="6.5"/>
    <s v="MARZO"/>
    <n v="2018"/>
    <s v="JULIAN HERNANDEZ"/>
    <m/>
    <n v="205"/>
    <n v="4"/>
    <m/>
    <m/>
    <s v="PARCIAL"/>
    <m/>
    <m/>
    <n v="0"/>
    <s v="SPR-317699"/>
    <s v="(CU1701121) FIBRA ÓPTICA UK PARA NODO HFC BUENOS AIRES (TULUÁ)"/>
    <m/>
    <s v="Tulua"/>
    <s v="EXP"/>
    <n v="4"/>
    <n v="-4"/>
    <m/>
    <m/>
    <m/>
    <x v="27"/>
    <s v="Fusión hilo fibra optica adicional"/>
    <s v="UN"/>
    <m/>
    <n v="0"/>
    <n v="0"/>
    <n v="0"/>
    <s v="HFC"/>
    <n v="3"/>
    <n v="2018"/>
    <s v="HYP"/>
    <s v="FIBRA "/>
    <s v="CU1710154"/>
    <s v="P0103"/>
    <n v="81958.240000000005"/>
    <n v="81958.240000000005"/>
    <n v="0"/>
    <n v="81958.240000000005"/>
    <x v="0"/>
    <m/>
  </r>
  <r>
    <d v="2018-03-28T00:00:00"/>
    <n v="317721"/>
    <x v="0"/>
    <s v="HUAWEI"/>
    <s v="FIBRA "/>
    <s v="FO NODO"/>
    <s v="UK de FO"/>
    <n v="2803317721"/>
    <s v="6.5"/>
    <s v="MARZO"/>
    <n v="2018"/>
    <s v="JULIAN HERNANDEZ"/>
    <m/>
    <n v="204"/>
    <n v="2"/>
    <m/>
    <m/>
    <s v="PARCIAL"/>
    <m/>
    <m/>
    <n v="0"/>
    <s v="SPR-317721"/>
    <s v="(CU1701121) FIBRA ÓPTICA UK PARA NODO HFC LAS CEIBAS 1 (TULUÁ)"/>
    <m/>
    <s v="Tulua"/>
    <s v="EXP"/>
    <n v="2"/>
    <n v="-2"/>
    <m/>
    <m/>
    <m/>
    <x v="26"/>
    <s v="Fusión hilo fibra optica individual"/>
    <s v="UN"/>
    <m/>
    <n v="0"/>
    <n v="0"/>
    <n v="0"/>
    <s v="HFC"/>
    <n v="3"/>
    <n v="2018"/>
    <s v="HYP"/>
    <s v="FIBRA "/>
    <s v="CU1710154"/>
    <s v="P0103"/>
    <n v="139510.39999999999"/>
    <n v="139510.39999999999"/>
    <n v="0"/>
    <n v="139510.39999999999"/>
    <x v="0"/>
    <m/>
  </r>
  <r>
    <d v="2018-03-28T00:00:00"/>
    <n v="317721"/>
    <x v="0"/>
    <s v="HUAWEI"/>
    <s v="FIBRA "/>
    <s v="FO NODO"/>
    <s v="UK de FO"/>
    <n v="2803317721"/>
    <s v="6.5"/>
    <s v="MARZO"/>
    <n v="2018"/>
    <s v="JULIAN HERNANDEZ"/>
    <m/>
    <n v="205"/>
    <n v="2"/>
    <m/>
    <m/>
    <s v="PARCIAL"/>
    <m/>
    <m/>
    <n v="0"/>
    <s v="SPR-317721"/>
    <s v="(CU1701121) FIBRA ÓPTICA UK PARA NODO HFC LAS CEIBAS 1 (TULUÁ)"/>
    <m/>
    <s v="Tulua"/>
    <s v="EXP"/>
    <n v="2"/>
    <n v="-2"/>
    <m/>
    <m/>
    <m/>
    <x v="27"/>
    <s v="Fusión hilo fibra optica adicional"/>
    <s v="UN"/>
    <m/>
    <n v="0"/>
    <n v="0"/>
    <n v="0"/>
    <s v="HFC"/>
    <n v="3"/>
    <n v="2018"/>
    <s v="HYP"/>
    <s v="FIBRA "/>
    <s v="CU1710154"/>
    <s v="P0103"/>
    <n v="40979.120000000003"/>
    <n v="40979.120000000003"/>
    <n v="0"/>
    <n v="40979.120000000003"/>
    <x v="0"/>
    <m/>
  </r>
  <r>
    <d v="2018-03-31T00:00:00"/>
    <n v="314996"/>
    <x v="0"/>
    <s v="HUAWEI"/>
    <s v="HFC"/>
    <s v="PROYECTO MAYOR"/>
    <s v="Expansión (Rollout) Home"/>
    <n v="3103314996"/>
    <s v="6.5"/>
    <s v="MARZO"/>
    <n v="2018"/>
    <s v="JULIAN HERNANDEZ"/>
    <m/>
    <n v="302"/>
    <n v="2"/>
    <m/>
    <m/>
    <s v="PARCIAL"/>
    <m/>
    <m/>
    <n v="0"/>
    <s v="SPR-314996"/>
    <s v="CU1701121 - TULUA -LAS CEIBAS 1"/>
    <m/>
    <s v="Tulua"/>
    <s v="EXP"/>
    <n v="2"/>
    <n v="-2"/>
    <m/>
    <m/>
    <m/>
    <x v="18"/>
    <s v="Cambio de TAP existente, exterior o interior, outdoor e indoor, aéreo o canalizado. Incluye el retiro del elemento existente y posterior reintegro al almacen de UNE, así como la reubicación de las acometidas en el nuevo tap"/>
    <s v="UN"/>
    <m/>
    <n v="0"/>
    <n v="0"/>
    <n v="0"/>
    <s v="HFC"/>
    <n v="3"/>
    <n v="2018"/>
    <s v="HYP"/>
    <s v="HFC"/>
    <s v="CU1710154"/>
    <s v="P0105"/>
    <n v="100903.24"/>
    <n v="100903.24"/>
    <n v="0"/>
    <n v="100903.24"/>
    <x v="0"/>
    <m/>
  </r>
  <r>
    <d v="2018-03-31T00:00:00"/>
    <n v="314996"/>
    <x v="0"/>
    <s v="HUAWEI"/>
    <s v="HFC"/>
    <s v="PROYECTO MAYOR"/>
    <s v="Expansión (Rollout) Home"/>
    <n v="3103314996"/>
    <s v="6.5"/>
    <s v="MARZO"/>
    <n v="2018"/>
    <s v="JULIAN HERNANDEZ"/>
    <m/>
    <n v="373"/>
    <n v="6"/>
    <m/>
    <m/>
    <s v="PARCIAL"/>
    <m/>
    <m/>
    <n v="0"/>
    <s v="SPR-314996"/>
    <s v="CU1701121 - TULUA -LAS CEIBAS 1"/>
    <m/>
    <s v="Tulua"/>
    <s v="EXP"/>
    <n v="6"/>
    <n v="-6"/>
    <m/>
    <m/>
    <m/>
    <x v="9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HFC"/>
    <s v="CU1710154"/>
    <s v="P0105"/>
    <n v="769576.55999999994"/>
    <n v="769576.55999999994"/>
    <n v="0"/>
    <n v="769576.55999999994"/>
    <x v="0"/>
    <m/>
  </r>
  <r>
    <d v="2018-03-31T00:00:00"/>
    <n v="314996"/>
    <x v="0"/>
    <s v="HUAWEI"/>
    <s v="HFC"/>
    <s v="PROYECTO MAYOR"/>
    <s v="Expansión (Rollout) Home"/>
    <n v="3103314996"/>
    <s v="6.5"/>
    <s v="MARZO"/>
    <n v="2018"/>
    <s v="JULIAN HERNANDEZ"/>
    <m/>
    <n v="604"/>
    <n v="2281"/>
    <m/>
    <m/>
    <s v="PARCIAL"/>
    <m/>
    <m/>
    <n v="0"/>
    <s v="SPR-314996"/>
    <s v="CU1701121 - TULUA -LAS CEIBAS 1"/>
    <m/>
    <s v="Tulua"/>
    <s v="EXP"/>
    <n v="2281"/>
    <n v="-2281"/>
    <m/>
    <m/>
    <m/>
    <x v="7"/>
    <s v="Construcción completa de Red HFC AEREA en CABLE SEMIRÍGIDOS liquidadas por metro"/>
    <s v="ML"/>
    <m/>
    <n v="0"/>
    <n v="0"/>
    <n v="0"/>
    <s v="HFC"/>
    <n v="3"/>
    <n v="2018"/>
    <s v="HYP"/>
    <s v="HFC"/>
    <s v="CU1710154"/>
    <s v="P0105"/>
    <n v="5572323.3300000001"/>
    <n v="5572323.3300000001"/>
    <n v="0"/>
    <n v="5572323.3300000001"/>
    <x v="0"/>
    <m/>
  </r>
  <r>
    <d v="2018-03-31T00:00:00"/>
    <n v="314996"/>
    <x v="0"/>
    <s v="HUAWEI"/>
    <s v="HFC"/>
    <s v="PROYECTO MAYOR"/>
    <s v="Expansión (Rollout) Home"/>
    <n v="3103314996"/>
    <s v="6.5"/>
    <s v="MARZO"/>
    <n v="2018"/>
    <s v="JULIAN HERNANDEZ"/>
    <m/>
    <n v="605"/>
    <n v="149"/>
    <m/>
    <m/>
    <s v="PARCIAL"/>
    <m/>
    <m/>
    <n v="0"/>
    <s v="SPR-314996"/>
    <s v="CU1701121 - TULUA -LAS CEIBAS 1"/>
    <m/>
    <s v="Tulua"/>
    <s v="EXP"/>
    <n v="149"/>
    <n v="-149"/>
    <m/>
    <m/>
    <m/>
    <x v="20"/>
    <s v="Construcción completa de Red HFC CANALIZADA en CABLE SEMIRÍGIDOS liquidadas por metro."/>
    <s v="ML"/>
    <m/>
    <n v="0"/>
    <n v="0"/>
    <n v="0"/>
    <s v="HFC"/>
    <n v="3"/>
    <n v="2018"/>
    <s v="HYP"/>
    <s v="HFC"/>
    <s v="CU1710154"/>
    <s v="P0105"/>
    <n v="309173.50999999995"/>
    <n v="309173.50999999995"/>
    <n v="0"/>
    <n v="309173.50999999995"/>
    <x v="0"/>
    <m/>
  </r>
  <r>
    <d v="2018-03-31T00:00:00"/>
    <n v="314996"/>
    <x v="0"/>
    <s v="HUAWEI"/>
    <s v="HFC"/>
    <s v="PROYECTO MAYOR"/>
    <s v="Expansión (Rollout) Home"/>
    <n v="3103314996"/>
    <s v="6.5"/>
    <s v="MARZO"/>
    <n v="2018"/>
    <s v="JULIAN HERNANDEZ"/>
    <m/>
    <n v="408"/>
    <n v="40"/>
    <m/>
    <m/>
    <s v="PARCIAL"/>
    <m/>
    <m/>
    <n v="0"/>
    <s v="SPR-314996"/>
    <s v="CU1701121 - TULUA -LAS CEIBAS 1"/>
    <m/>
    <s v="Tulua"/>
    <s v="EXP"/>
    <n v="40"/>
    <n v="-40"/>
    <m/>
    <m/>
    <m/>
    <x v="6"/>
    <s v="SUMINISTRO DE: Stranlink de 7/64 pulgadas para mensajero de cable coaxial"/>
    <s v="UN"/>
    <m/>
    <n v="0"/>
    <n v="0"/>
    <n v="0"/>
    <s v="HFC"/>
    <n v="3"/>
    <n v="2018"/>
    <s v="HYP"/>
    <s v="HFC"/>
    <s v="CU1710154"/>
    <s v="P0105"/>
    <n v="295132"/>
    <n v="295132"/>
    <n v="0"/>
    <n v="295132"/>
    <x v="0"/>
    <m/>
  </r>
  <r>
    <d v="2018-03-31T00:00:00"/>
    <n v="314996"/>
    <x v="0"/>
    <s v="HUAWEI"/>
    <s v="HFC"/>
    <s v="PROYECTO MAYOR"/>
    <s v="Expansión (Rollout) Home"/>
    <n v="3103314996"/>
    <s v="6.5"/>
    <s v="MARZO"/>
    <n v="2018"/>
    <s v="JULIAN HERNANDEZ"/>
    <m/>
    <n v="389"/>
    <n v="860"/>
    <m/>
    <m/>
    <s v="PARCIAL"/>
    <m/>
    <m/>
    <n v="0"/>
    <s v="SPR-314996"/>
    <s v="CU1701121 - TULUA -LAS CEIBAS 1"/>
    <m/>
    <s v="Tulua"/>
    <s v="EXP"/>
    <n v="860"/>
    <n v="-860"/>
    <m/>
    <m/>
    <m/>
    <x v="5"/>
    <s v="Suministro, transporte y colocación de: Cable mensajero en acero galvanizado de 1/8 de pulgada en postería"/>
    <s v="ML"/>
    <m/>
    <n v="0"/>
    <n v="0"/>
    <n v="0"/>
    <s v="HFC"/>
    <n v="3"/>
    <n v="2018"/>
    <s v="HYP"/>
    <s v="HFC"/>
    <s v="CU1710154"/>
    <s v="P0105"/>
    <n v="1509162.4"/>
    <n v="1509162.4"/>
    <n v="0"/>
    <n v="1509162.4"/>
    <x v="0"/>
    <m/>
  </r>
  <r>
    <d v="2018-03-31T00:00:00"/>
    <n v="314996"/>
    <x v="0"/>
    <s v="HUAWEI"/>
    <s v="HFC"/>
    <s v="PROYECTO MAYOR"/>
    <s v="Expansión (Rollout) Home"/>
    <n v="3103314996"/>
    <s v="6.5"/>
    <s v="MARZO"/>
    <n v="2018"/>
    <s v="JULIAN HERNANDEZ"/>
    <m/>
    <n v="362"/>
    <n v="19"/>
    <m/>
    <m/>
    <s v="PARCIAL"/>
    <m/>
    <m/>
    <n v="0"/>
    <s v="SPR-314996"/>
    <s v="CU1701121 - TULUA -LAS CEIBAS 1"/>
    <m/>
    <s v="Tulua"/>
    <s v="EXP"/>
    <n v="19"/>
    <n v="-19"/>
    <m/>
    <m/>
    <m/>
    <x v="1"/>
    <s v="Suministro, transporte y colocación de  viento convencional para retenida (no incluye suministro de camisa, varilla ni bloque)"/>
    <s v="UN"/>
    <m/>
    <n v="0"/>
    <n v="0"/>
    <n v="0"/>
    <s v="HFC"/>
    <n v="3"/>
    <n v="2018"/>
    <s v="HYP"/>
    <s v="HFC"/>
    <s v="CU1710154"/>
    <s v="P0105"/>
    <n v="486489.11"/>
    <n v="486489.11"/>
    <n v="0"/>
    <n v="486489.11"/>
    <x v="0"/>
    <m/>
  </r>
  <r>
    <d v="2018-03-31T00:00:00"/>
    <n v="314996"/>
    <x v="0"/>
    <s v="HUAWEI"/>
    <s v="HFC"/>
    <s v="PROYECTO MAYOR"/>
    <s v="Expansión (Rollout) Home"/>
    <n v="3103314996"/>
    <s v="6.5"/>
    <s v="MARZO"/>
    <n v="2018"/>
    <s v="JULIAN HERNANDEZ"/>
    <m/>
    <n v="424"/>
    <n v="11"/>
    <m/>
    <m/>
    <s v="PARCIAL"/>
    <m/>
    <m/>
    <n v="0"/>
    <s v="SPR-314996"/>
    <s v="CU1701121 - TULUA -LAS CEIBAS 1"/>
    <m/>
    <s v="Tulua"/>
    <s v="EXP"/>
    <n v="11"/>
    <n v="-11"/>
    <m/>
    <m/>
    <m/>
    <x v="21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"/>
    <s v="CU1710154"/>
    <s v="P0105"/>
    <n v="1187587.17"/>
    <n v="1187587.17"/>
    <n v="0"/>
    <n v="1187587.17"/>
    <x v="0"/>
    <m/>
  </r>
  <r>
    <d v="2018-03-31T00:00:00"/>
    <n v="314996"/>
    <x v="0"/>
    <s v="HUAWEI"/>
    <s v="HFC"/>
    <s v="PROYECTO MAYOR"/>
    <s v="Expansión (Rollout) Home"/>
    <n v="3103314996"/>
    <s v="6.5"/>
    <s v="MARZO"/>
    <n v="2018"/>
    <s v="JULIAN HERNANDEZ"/>
    <m/>
    <n v="418"/>
    <n v="6"/>
    <m/>
    <m/>
    <s v="PARCIAL"/>
    <m/>
    <m/>
    <n v="0"/>
    <s v="SPR-314996"/>
    <s v="CU1701121 - TULUA -LAS CEIBAS 1"/>
    <m/>
    <s v="Tulua"/>
    <s v="EXP"/>
    <n v="6"/>
    <n v="-6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"/>
    <s v="CU1710154"/>
    <s v="P0105"/>
    <n v="611880.36"/>
    <n v="611880.36"/>
    <n v="0"/>
    <n v="611880.36"/>
    <x v="0"/>
    <m/>
  </r>
  <r>
    <d v="2018-03-31T00:00:00"/>
    <n v="314996"/>
    <x v="0"/>
    <s v="HUAWEI"/>
    <s v="HFC"/>
    <s v="PROYECTO MAYOR"/>
    <s v="Expansión (Rollout) Home"/>
    <n v="3103314996"/>
    <s v="6.5"/>
    <s v="MARZO"/>
    <n v="2018"/>
    <s v="JULIAN HERNANDEZ"/>
    <m/>
    <n v="406"/>
    <n v="92"/>
    <m/>
    <m/>
    <s v="PARCIAL"/>
    <m/>
    <m/>
    <n v="0"/>
    <s v="SPR-314996"/>
    <s v="CU1701121 - TULUA -LAS CEIBAS 1"/>
    <m/>
    <s v="Tulua"/>
    <s v="EXP"/>
    <n v="92"/>
    <n v="-92"/>
    <m/>
    <m/>
    <m/>
    <x v="41"/>
    <s v="SUMINISTRO DE: Trompo platina para fijar en poste de red"/>
    <s v="UN"/>
    <m/>
    <n v="0"/>
    <n v="0"/>
    <n v="0"/>
    <s v="HFC"/>
    <n v="3"/>
    <n v="2018"/>
    <s v="HYP"/>
    <s v="HFC"/>
    <s v="CU1710154"/>
    <s v="P0105"/>
    <n v="495342.72"/>
    <n v="495342.72"/>
    <n v="0"/>
    <n v="495342.72"/>
    <x v="0"/>
    <m/>
  </r>
  <r>
    <d v="2018-03-31T00:00:00"/>
    <n v="314996"/>
    <x v="0"/>
    <s v="HUAWEI"/>
    <s v="HFC"/>
    <s v="PROYECTO MAYOR"/>
    <s v="Expansión (Rollout) Home"/>
    <n v="3103314996"/>
    <s v="6.5"/>
    <s v="MARZO"/>
    <n v="2018"/>
    <s v="JULIAN HERNANDEZ"/>
    <m/>
    <n v="407"/>
    <n v="157"/>
    <m/>
    <m/>
    <s v="PARCIAL"/>
    <m/>
    <m/>
    <n v="0"/>
    <s v="SPR-314996"/>
    <s v="CU1701121 - TULUA -LAS CEIBAS 1"/>
    <m/>
    <s v="Tulua"/>
    <s v="EXP"/>
    <n v="157"/>
    <n v="-157"/>
    <m/>
    <m/>
    <m/>
    <x v="36"/>
    <s v="SUMINISTRO DE: Stranvise 7/64 pulgadas para mensajero de cable coaxial"/>
    <s v="UN"/>
    <m/>
    <n v="0"/>
    <n v="0"/>
    <n v="0"/>
    <s v="HFC"/>
    <n v="3"/>
    <n v="2018"/>
    <s v="HYP"/>
    <s v="HFC"/>
    <s v="CU1710154"/>
    <s v="P0105"/>
    <n v="688774.70000000007"/>
    <n v="688774.70000000007"/>
    <n v="0"/>
    <n v="688774.70000000007"/>
    <x v="0"/>
    <m/>
  </r>
  <r>
    <d v="2018-03-31T00:00:00"/>
    <n v="314996"/>
    <x v="0"/>
    <s v="HUAWEI"/>
    <s v="HFC"/>
    <s v="PROYECTO MAYOR"/>
    <s v="Expansión (Rollout) Home"/>
    <n v="3103314996"/>
    <s v="6.5"/>
    <s v="MARZO"/>
    <n v="2018"/>
    <s v="JULIAN HERNANDEZ"/>
    <m/>
    <n v="410"/>
    <n v="23"/>
    <m/>
    <m/>
    <s v="PARCIAL"/>
    <m/>
    <m/>
    <n v="0"/>
    <s v="SPR-314996"/>
    <s v="CU1701121 - TULUA -LAS CEIBAS 1"/>
    <m/>
    <s v="Tulua"/>
    <s v="EXP"/>
    <n v="23"/>
    <n v="-23"/>
    <m/>
    <m/>
    <m/>
    <x v="4"/>
    <s v="SUMINISTRO DE: Cable adicional flexible encauchetado AWG  2 x 10 ó AWG 3 x 10"/>
    <s v="ML"/>
    <m/>
    <n v="0"/>
    <n v="0"/>
    <n v="0"/>
    <s v="HFC"/>
    <n v="3"/>
    <n v="2018"/>
    <s v="HYP"/>
    <s v="HFC"/>
    <s v="CU1710154"/>
    <s v="P0105"/>
    <n v="107324.43999999999"/>
    <n v="107324.43999999999"/>
    <n v="0"/>
    <n v="107324.43999999999"/>
    <x v="0"/>
    <m/>
  </r>
  <r>
    <d v="2018-03-31T00:00:00"/>
    <n v="314286"/>
    <x v="0"/>
    <s v="HUAWEI"/>
    <s v="HFC"/>
    <s v="PROYECTO MAYOR"/>
    <s v="Expansión (Rollout) Home"/>
    <n v="3103314286"/>
    <s v="6.5"/>
    <s v="MARZO"/>
    <n v="2018"/>
    <s v="JULIAN HERNANDEZ"/>
    <m/>
    <n v="604"/>
    <n v="2103"/>
    <m/>
    <m/>
    <s v="PARCIAL"/>
    <m/>
    <m/>
    <n v="0"/>
    <s v="SPR-314286"/>
    <s v="CU1701121 - TULUA -EL LIMONAR"/>
    <m/>
    <s v="Tulua"/>
    <s v="EXP"/>
    <n v="2103"/>
    <n v="-2103"/>
    <m/>
    <m/>
    <m/>
    <x v="7"/>
    <s v="Construcción completa de Red HFC AEREA en CABLE SEMIRÍGIDOS liquidadas por metro"/>
    <s v="ML"/>
    <m/>
    <n v="0"/>
    <n v="0"/>
    <n v="0"/>
    <s v="HFC"/>
    <n v="3"/>
    <n v="2018"/>
    <s v="HYP"/>
    <s v="HFC"/>
    <s v="CU1710154"/>
    <s v="P0105"/>
    <n v="5137481.79"/>
    <n v="5137481.79"/>
    <n v="0"/>
    <n v="5137481.79"/>
    <x v="0"/>
    <m/>
  </r>
  <r>
    <d v="2018-03-31T00:00:00"/>
    <n v="314286"/>
    <x v="0"/>
    <s v="HUAWEI"/>
    <s v="HFC"/>
    <s v="PROYECTO MAYOR"/>
    <s v="Expansión (Rollout) Home"/>
    <n v="3103314286"/>
    <s v="6.5"/>
    <s v="MARZO"/>
    <n v="2018"/>
    <s v="JULIAN HERNANDEZ"/>
    <m/>
    <n v="605"/>
    <n v="146"/>
    <m/>
    <m/>
    <s v="PARCIAL"/>
    <m/>
    <m/>
    <n v="0"/>
    <s v="SPR-314286"/>
    <s v="CU1701121 - TULUA -EL LIMONAR"/>
    <m/>
    <s v="Tulua"/>
    <s v="EXP"/>
    <n v="146"/>
    <n v="-146"/>
    <m/>
    <m/>
    <m/>
    <x v="20"/>
    <s v="Construcción completa de Red HFC CANALIZADA en CABLE SEMIRÍGIDOS liquidadas por metro."/>
    <s v="ML"/>
    <m/>
    <n v="0"/>
    <n v="0"/>
    <n v="0"/>
    <s v="HFC"/>
    <n v="3"/>
    <n v="2018"/>
    <s v="HYP"/>
    <s v="HFC"/>
    <s v="CU1710154"/>
    <s v="P0105"/>
    <n v="302948.53999999998"/>
    <n v="302948.53999999998"/>
    <n v="0"/>
    <n v="302948.53999999998"/>
    <x v="0"/>
    <m/>
  </r>
  <r>
    <d v="2018-03-31T00:00:00"/>
    <n v="314286"/>
    <x v="0"/>
    <s v="HUAWEI"/>
    <s v="HFC"/>
    <s v="PROYECTO MAYOR"/>
    <s v="Expansión (Rollout) Home"/>
    <n v="3103314286"/>
    <s v="6.5"/>
    <s v="MARZO"/>
    <n v="2018"/>
    <s v="JULIAN HERNANDEZ"/>
    <m/>
    <n v="408"/>
    <n v="17"/>
    <m/>
    <m/>
    <s v="PARCIAL"/>
    <m/>
    <m/>
    <n v="0"/>
    <s v="SPR-314286"/>
    <s v="CU1701121 - TULUA -EL LIMONAR"/>
    <m/>
    <s v="Tulua"/>
    <s v="EXP"/>
    <n v="17"/>
    <n v="-17"/>
    <m/>
    <m/>
    <m/>
    <x v="6"/>
    <s v="SUMINISTRO DE: Stranlink de 7/64 pulgadas para mensajero de cable coaxial"/>
    <s v="UN"/>
    <m/>
    <n v="0"/>
    <n v="0"/>
    <n v="0"/>
    <s v="HFC"/>
    <n v="3"/>
    <n v="2018"/>
    <s v="HYP"/>
    <s v="HFC"/>
    <s v="CU1710154"/>
    <s v="P0105"/>
    <n v="125431.1"/>
    <n v="125431.1"/>
    <n v="0"/>
    <n v="125431.1"/>
    <x v="0"/>
    <m/>
  </r>
  <r>
    <d v="2018-03-31T00:00:00"/>
    <n v="314286"/>
    <x v="0"/>
    <s v="HUAWEI"/>
    <s v="HFC"/>
    <s v="PROYECTO MAYOR"/>
    <s v="Expansión (Rollout) Home"/>
    <n v="3103314286"/>
    <s v="6.5"/>
    <s v="MARZO"/>
    <n v="2018"/>
    <s v="JULIAN HERNANDEZ"/>
    <m/>
    <n v="389"/>
    <n v="486"/>
    <m/>
    <m/>
    <s v="PARCIAL"/>
    <m/>
    <m/>
    <n v="0"/>
    <s v="SPR-314286"/>
    <s v="CU1701121 - TULUA -EL LIMONAR"/>
    <m/>
    <s v="Tulua"/>
    <s v="EXP"/>
    <n v="486"/>
    <n v="-486"/>
    <m/>
    <m/>
    <m/>
    <x v="5"/>
    <s v="Suministro, transporte y colocación de: Cable mensajero en acero galvanizado de 1/8 de pulgada en postería"/>
    <s v="ML"/>
    <m/>
    <n v="0"/>
    <n v="0"/>
    <n v="0"/>
    <s v="HFC"/>
    <n v="3"/>
    <n v="2018"/>
    <s v="HYP"/>
    <s v="HFC"/>
    <s v="CU1710154"/>
    <s v="P0105"/>
    <n v="852852.24"/>
    <n v="852852.24"/>
    <n v="0"/>
    <n v="852852.24"/>
    <x v="0"/>
    <m/>
  </r>
  <r>
    <d v="2018-03-31T00:00:00"/>
    <n v="314286"/>
    <x v="0"/>
    <s v="HUAWEI"/>
    <s v="HFC"/>
    <s v="PROYECTO MAYOR"/>
    <s v="Expansión (Rollout) Home"/>
    <n v="3103314286"/>
    <s v="6.5"/>
    <s v="MARZO"/>
    <n v="2018"/>
    <s v="JULIAN HERNANDEZ"/>
    <m/>
    <n v="362"/>
    <n v="13"/>
    <m/>
    <m/>
    <s v="PARCIAL"/>
    <m/>
    <m/>
    <n v="0"/>
    <s v="SPR-314286"/>
    <s v="CU1701121 - TULUA -EL LIMONAR"/>
    <m/>
    <s v="Tulua"/>
    <s v="EXP"/>
    <n v="13"/>
    <n v="-13"/>
    <m/>
    <m/>
    <m/>
    <x v="1"/>
    <s v="Suministro, transporte y colocación de  viento convencional para retenida (no incluye suministro de camisa, varilla ni bloque)"/>
    <s v="UN"/>
    <m/>
    <n v="0"/>
    <n v="0"/>
    <n v="0"/>
    <s v="HFC"/>
    <n v="3"/>
    <n v="2018"/>
    <s v="HYP"/>
    <s v="HFC"/>
    <s v="CU1710154"/>
    <s v="P0105"/>
    <n v="332860.96999999997"/>
    <n v="332860.96999999997"/>
    <n v="0"/>
    <n v="332860.96999999997"/>
    <x v="0"/>
    <m/>
  </r>
  <r>
    <d v="2018-03-31T00:00:00"/>
    <n v="314286"/>
    <x v="0"/>
    <s v="HUAWEI"/>
    <s v="HFC"/>
    <s v="PROYECTO MAYOR"/>
    <s v="Expansión (Rollout) Home"/>
    <n v="3103314286"/>
    <s v="6.5"/>
    <s v="MARZO"/>
    <n v="2018"/>
    <s v="JULIAN HERNANDEZ"/>
    <m/>
    <n v="379"/>
    <n v="7"/>
    <m/>
    <m/>
    <s v="PARCIAL"/>
    <m/>
    <m/>
    <n v="0"/>
    <s v="SPR-314286"/>
    <s v="CU1701121 - TULUA -EL LIMONAR"/>
    <m/>
    <s v="Tulua"/>
    <s v="EXP"/>
    <n v="7"/>
    <n v="-7"/>
    <m/>
    <m/>
    <m/>
    <x v="3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"/>
    <s v="CU1710154"/>
    <s v="P0105"/>
    <n v="702134.93"/>
    <n v="702134.93"/>
    <n v="0"/>
    <n v="702134.93"/>
    <x v="0"/>
    <m/>
  </r>
  <r>
    <d v="2018-03-31T00:00:00"/>
    <n v="314286"/>
    <x v="0"/>
    <s v="HUAWEI"/>
    <s v="HFC"/>
    <s v="PROYECTO MAYOR"/>
    <s v="Expansión (Rollout) Home"/>
    <n v="3103314286"/>
    <s v="6.5"/>
    <s v="MARZO"/>
    <n v="2018"/>
    <s v="JULIAN HERNANDEZ"/>
    <m/>
    <n v="424"/>
    <n v="30"/>
    <m/>
    <m/>
    <s v="PARCIAL"/>
    <m/>
    <m/>
    <n v="0"/>
    <s v="SPR-314286"/>
    <s v="CU1701121 - TULUA -EL LIMONAR"/>
    <m/>
    <s v="Tulua"/>
    <s v="EXP"/>
    <n v="30"/>
    <n v="-30"/>
    <m/>
    <m/>
    <m/>
    <x v="21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"/>
    <s v="CU1710154"/>
    <s v="P0105"/>
    <n v="3238874.1"/>
    <n v="3238874.1"/>
    <n v="0"/>
    <n v="3238874.1"/>
    <x v="0"/>
    <m/>
  </r>
  <r>
    <d v="2018-03-31T00:00:00"/>
    <n v="314286"/>
    <x v="0"/>
    <s v="HUAWEI"/>
    <s v="HFC"/>
    <s v="PROYECTO MAYOR"/>
    <s v="Expansión (Rollout) Home"/>
    <n v="3103314286"/>
    <s v="6.5"/>
    <s v="MARZO"/>
    <n v="2018"/>
    <s v="JULIAN HERNANDEZ"/>
    <m/>
    <n v="418"/>
    <n v="6"/>
    <m/>
    <m/>
    <s v="PARCIAL"/>
    <m/>
    <m/>
    <n v="0"/>
    <s v="SPR-314286"/>
    <s v="CU1701121 - TULUA -EL LIMONAR"/>
    <m/>
    <s v="Tulua"/>
    <s v="EXP"/>
    <n v="6"/>
    <n v="-6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"/>
    <s v="CU1710154"/>
    <s v="P0105"/>
    <n v="611880.36"/>
    <n v="611880.36"/>
    <n v="0"/>
    <n v="611880.36"/>
    <x v="0"/>
    <m/>
  </r>
  <r>
    <d v="2018-03-31T00:00:00"/>
    <n v="314286"/>
    <x v="0"/>
    <s v="HUAWEI"/>
    <s v="HFC"/>
    <s v="PROYECTO MAYOR"/>
    <s v="Expansión (Rollout) Home"/>
    <n v="3103314286"/>
    <s v="6.5"/>
    <s v="MARZO"/>
    <n v="2018"/>
    <s v="JULIAN HERNANDEZ"/>
    <m/>
    <n v="410"/>
    <n v="26"/>
    <m/>
    <m/>
    <s v="PARCIAL"/>
    <m/>
    <m/>
    <n v="0"/>
    <s v="SPR-314286"/>
    <s v="CU1701121 - TULUA -EL LIMONAR"/>
    <m/>
    <s v="Tulua"/>
    <s v="EXP"/>
    <n v="26"/>
    <n v="-26"/>
    <m/>
    <m/>
    <m/>
    <x v="4"/>
    <s v="SUMINISTRO DE: Cable adicional flexible encauchetado AWG  2 x 10 ó AWG 3 x 10"/>
    <s v="ML"/>
    <m/>
    <n v="0"/>
    <n v="0"/>
    <n v="0"/>
    <s v="HFC"/>
    <n v="3"/>
    <n v="2018"/>
    <s v="HYP"/>
    <s v="HFC"/>
    <s v="CU1710154"/>
    <s v="P0105"/>
    <n v="121323.28"/>
    <n v="121323.28"/>
    <n v="0"/>
    <n v="121323.28"/>
    <x v="0"/>
    <m/>
  </r>
  <r>
    <d v="2018-03-31T00:00:00"/>
    <n v="314286"/>
    <x v="0"/>
    <s v="HUAWEI"/>
    <s v="HFC"/>
    <s v="PROYECTO MAYOR"/>
    <s v="Expansión (Rollout) Home"/>
    <n v="3103314286"/>
    <s v="6.5"/>
    <s v="MARZO"/>
    <n v="2018"/>
    <s v="JULIAN HERNANDEZ"/>
    <m/>
    <n v="406"/>
    <n v="83"/>
    <m/>
    <m/>
    <s v="PARCIAL"/>
    <m/>
    <m/>
    <n v="0"/>
    <s v="SPR-314286"/>
    <s v="CU1701121 - TULUA -EL LIMONAR"/>
    <m/>
    <s v="Tulua"/>
    <s v="EXP"/>
    <n v="83"/>
    <n v="-83"/>
    <m/>
    <m/>
    <m/>
    <x v="41"/>
    <s v="SUMINISTRO DE: Trompo platina para fijar en poste de red"/>
    <s v="UN"/>
    <m/>
    <n v="0"/>
    <n v="0"/>
    <n v="0"/>
    <s v="HFC"/>
    <n v="3"/>
    <n v="2018"/>
    <s v="HYP"/>
    <s v="HFC"/>
    <s v="CU1710154"/>
    <s v="P0105"/>
    <n v="446885.27999999997"/>
    <n v="446885.27999999997"/>
    <n v="0"/>
    <n v="446885.27999999997"/>
    <x v="0"/>
    <m/>
  </r>
  <r>
    <d v="2018-03-31T00:00:00"/>
    <n v="314286"/>
    <x v="0"/>
    <s v="HUAWEI"/>
    <s v="HFC"/>
    <s v="PROYECTO MAYOR"/>
    <s v="Expansión (Rollout) Home"/>
    <n v="3103314286"/>
    <s v="6.5"/>
    <s v="MARZO"/>
    <n v="2018"/>
    <s v="JULIAN HERNANDEZ"/>
    <m/>
    <n v="407"/>
    <n v="140"/>
    <m/>
    <m/>
    <s v="PARCIAL"/>
    <m/>
    <m/>
    <n v="0"/>
    <s v="SPR-314286"/>
    <s v="CU1701121 - TULUA -EL LIMONAR"/>
    <m/>
    <s v="Tulua"/>
    <s v="EXP"/>
    <n v="140"/>
    <n v="-140"/>
    <m/>
    <m/>
    <m/>
    <x v="36"/>
    <s v="SUMINISTRO DE: Stranvise 7/64 pulgadas para mensajero de cable coaxial"/>
    <s v="UN"/>
    <m/>
    <n v="0"/>
    <n v="0"/>
    <n v="0"/>
    <s v="HFC"/>
    <n v="3"/>
    <n v="2018"/>
    <s v="HYP"/>
    <s v="HFC"/>
    <s v="CU1710154"/>
    <s v="P0105"/>
    <n v="614194"/>
    <n v="614194"/>
    <n v="0"/>
    <n v="614194"/>
    <x v="0"/>
    <m/>
  </r>
  <r>
    <d v="2017-12-28T00:00:00"/>
    <n v="317671"/>
    <x v="0"/>
    <s v="ENECON"/>
    <s v="FIBRA"/>
    <s v="CLIENTE UK"/>
    <s v="UK de FO"/>
    <n v="2812317671"/>
    <s v="3.5"/>
    <s v="DICIEMBRE"/>
    <n v="2017"/>
    <s v="JULIAN HERNANDEZ"/>
    <m/>
    <s v="406"/>
    <n v="22"/>
    <n v="0"/>
    <n v="0"/>
    <s v="PARCIAL"/>
    <m/>
    <m/>
    <n v="0"/>
    <s v="SPR-317671"/>
    <s v="(CU1701121) FIBRA ÓPTICA UK PARA NODO HFC MARACAIBO 1 (TULUÁ)"/>
    <s v=""/>
    <s v="Tulua"/>
    <s v="EXP"/>
    <n v="22"/>
    <n v="-22"/>
    <m/>
    <m/>
    <m/>
    <x v="41"/>
    <s v="SUMINISTRO DE: Trompo platina para fijar en poste de red"/>
    <s v="UN"/>
    <s v="OBRA"/>
    <n v="0"/>
    <n v="0"/>
    <n v="0"/>
    <s v="HFC"/>
    <n v="12"/>
    <n v="2017"/>
    <s v="HYP"/>
    <s v="FIBRA"/>
    <s v="CU1609088"/>
    <s v="P0103"/>
    <n v="118451.51999999999"/>
    <n v="118451.51999999999"/>
    <n v="0"/>
    <n v="118451.51999999999"/>
    <x v="0"/>
    <s v="VIENE DEL ACTA 3"/>
  </r>
  <r>
    <d v="2017-12-28T00:00:00"/>
    <n v="317671"/>
    <x v="0"/>
    <s v="ENECON"/>
    <s v="FIBRA"/>
    <s v="CLIENTE UK"/>
    <s v="UK de FO"/>
    <n v="2812317671"/>
    <s v="3.5"/>
    <s v="DICIEMBRE"/>
    <n v="2017"/>
    <s v="JULIAN HERNANDEZ"/>
    <m/>
    <s v="226"/>
    <n v="17"/>
    <n v="0"/>
    <n v="0"/>
    <s v="PARCIAL"/>
    <m/>
    <m/>
    <n v="0"/>
    <s v="SPR-317671"/>
    <s v="(CU1701121) FIBRA ÓPTICA UK PARA NODO HFC MARACAIBO 1 (TULUÁ)"/>
    <s v=""/>
    <s v="Tulua"/>
    <s v="EXP"/>
    <n v="17"/>
    <n v="-17"/>
    <m/>
    <m/>
    <m/>
    <x v="43"/>
    <s v="Suministro, transporte y colocación de elementos estructurales y herrajes para soporte de conjunto de fijación en retención del cable ADSS en poste, torre o torrecilla metálica Span bajo (0-300 metros)"/>
    <s v="Conjunto"/>
    <s v="OBRA"/>
    <n v="0"/>
    <n v="0"/>
    <n v="0"/>
    <s v="HFC"/>
    <n v="12"/>
    <n v="2017"/>
    <s v="HYP"/>
    <s v="FIBRA"/>
    <s v="CU1609088"/>
    <s v="P0103"/>
    <n v="998024.61"/>
    <n v="998024.61"/>
    <n v="0"/>
    <n v="998024.61"/>
    <x v="0"/>
    <s v="VIENE DEL ACTA 3"/>
  </r>
  <r>
    <d v="2017-12-28T00:00:00"/>
    <n v="317671"/>
    <x v="0"/>
    <s v="ENECON"/>
    <s v="FIBRA"/>
    <s v="CLIENTE UK"/>
    <s v="UK de FO"/>
    <n v="2812317671"/>
    <s v="3.5"/>
    <s v="DICIEMBRE"/>
    <n v="2017"/>
    <s v="JULIAN HERNANDEZ"/>
    <m/>
    <s v="225"/>
    <n v="9"/>
    <n v="0"/>
    <n v="0"/>
    <s v="PARCIAL"/>
    <m/>
    <m/>
    <n v="0"/>
    <s v="SPR-317671"/>
    <s v="(CU1701121) FIBRA ÓPTICA UK PARA NODO HFC MARACAIBO 1 (TULUÁ)"/>
    <s v=""/>
    <s v="Tulua"/>
    <s v="EXP"/>
    <n v="9"/>
    <n v="-9"/>
    <m/>
    <m/>
    <m/>
    <x v="42"/>
    <s v="Suministro, transporte y colocación de elementos estructurales y herrajes para soporte de conjunto de fijación en suspensión del cable ADSS en poste, torre o torrecilla metálica Span bajo (0-300 metros)"/>
    <s v="Conjunto"/>
    <s v="OBRA"/>
    <n v="0"/>
    <n v="0"/>
    <n v="0"/>
    <s v="HFC"/>
    <n v="12"/>
    <n v="2017"/>
    <s v="HYP"/>
    <s v="FIBRA"/>
    <s v="CU1609088"/>
    <s v="P0103"/>
    <n v="290744.91000000003"/>
    <n v="290744.91000000003"/>
    <n v="0"/>
    <n v="290744.91000000003"/>
    <x v="0"/>
    <s v="VIENE DEL ACTA 3"/>
  </r>
  <r>
    <d v="2017-12-28T00:00:00"/>
    <n v="317671"/>
    <x v="0"/>
    <s v="ENECON"/>
    <s v="FIBRA"/>
    <s v="CLIENTE UK"/>
    <s v="UK de FO"/>
    <n v="2812317671"/>
    <s v="3.5"/>
    <s v="DICIEMBRE"/>
    <n v="2017"/>
    <s v="JULIAN HERNANDEZ"/>
    <m/>
    <s v="389"/>
    <n v="34"/>
    <n v="0"/>
    <n v="0"/>
    <s v="PARCIAL"/>
    <m/>
    <m/>
    <n v="0"/>
    <s v="SPR-317671"/>
    <s v="(CU1701121) FIBRA ÓPTICA UK PARA NODO HFC MARACAIBO 1 (TULUÁ)"/>
    <s v=""/>
    <s v="Tulua"/>
    <s v="EXP"/>
    <n v="34"/>
    <n v="-34"/>
    <m/>
    <m/>
    <m/>
    <x v="5"/>
    <s v="Suministro, transporte y colocación de: Cable mensajero en acero galvanizado de 1/8 de pulgada en postería"/>
    <s v="ML"/>
    <s v="OBRA"/>
    <n v="0"/>
    <n v="0"/>
    <n v="0"/>
    <s v="HFC"/>
    <n v="12"/>
    <n v="2017"/>
    <s v="HYP"/>
    <s v="FIBRA"/>
    <s v="CU1609088"/>
    <s v="P0103"/>
    <n v="59664.56"/>
    <n v="59664.56"/>
    <n v="0"/>
    <n v="59664.56"/>
    <x v="0"/>
    <s v="VIENE DEL ACTA 3"/>
  </r>
  <r>
    <d v="2017-12-28T00:00:00"/>
    <n v="317671"/>
    <x v="0"/>
    <s v="ENECON"/>
    <s v="FIBRA"/>
    <s v="CLIENTE UK"/>
    <s v="UK de FO"/>
    <n v="2812317671"/>
    <s v="3.5"/>
    <s v="DICIEMBRE"/>
    <n v="2017"/>
    <s v="JULIAN HERNANDEZ"/>
    <m/>
    <s v="204"/>
    <n v="3"/>
    <n v="0"/>
    <n v="0"/>
    <s v="PARCIAL"/>
    <m/>
    <m/>
    <n v="0"/>
    <s v="SPR-317671"/>
    <s v="(CU1701121) FIBRA ÓPTICA UK PARA NODO HFC MARACAIBO 1 (TULUÁ)"/>
    <s v=""/>
    <s v="Tulua"/>
    <s v="EXP"/>
    <n v="3"/>
    <n v="-3"/>
    <m/>
    <m/>
    <m/>
    <x v="26"/>
    <s v="Fusión hilo fibra optica individual"/>
    <s v="UN"/>
    <s v="OBRA"/>
    <n v="0"/>
    <n v="0"/>
    <n v="0"/>
    <s v="HFC"/>
    <n v="12"/>
    <n v="2017"/>
    <s v="HYP"/>
    <s v="FIBRA"/>
    <s v="CU1609088"/>
    <s v="P0103"/>
    <n v="209265.59999999998"/>
    <n v="209265.59999999998"/>
    <n v="0"/>
    <n v="209265.59999999998"/>
    <x v="0"/>
    <s v="VIENE DEL ACTA 3"/>
  </r>
  <r>
    <d v="2017-12-28T00:00:00"/>
    <n v="317671"/>
    <x v="0"/>
    <s v="ENECON"/>
    <s v="FIBRA"/>
    <s v="CLIENTE UK"/>
    <s v="UK de FO"/>
    <n v="2812317671"/>
    <s v="3.5"/>
    <s v="DICIEMBRE"/>
    <n v="2017"/>
    <s v="JULIAN HERNANDEZ"/>
    <m/>
    <s v="205"/>
    <n v="5"/>
    <n v="0"/>
    <n v="0"/>
    <s v="PARCIAL"/>
    <m/>
    <m/>
    <n v="0"/>
    <s v="SPR-317671"/>
    <s v="(CU1701121) FIBRA ÓPTICA UK PARA NODO HFC MARACAIBO 1 (TULUÁ)"/>
    <s v=""/>
    <s v="Tulua"/>
    <s v="EXP"/>
    <n v="5"/>
    <n v="-5"/>
    <m/>
    <m/>
    <m/>
    <x v="27"/>
    <s v="Fusión hilo fibra optica adicional"/>
    <s v="UN"/>
    <s v="OBRA"/>
    <n v="0"/>
    <n v="0"/>
    <n v="0"/>
    <s v="HFC"/>
    <n v="12"/>
    <n v="2017"/>
    <s v="HYP"/>
    <s v="FIBRA"/>
    <s v="CU1609088"/>
    <s v="P0103"/>
    <n v="102447.8"/>
    <n v="102447.8"/>
    <n v="0"/>
    <n v="102447.8"/>
    <x v="0"/>
    <s v="VIENE DEL ACTA 3"/>
  </r>
  <r>
    <d v="2017-12-28T00:00:00"/>
    <n v="317671"/>
    <x v="0"/>
    <s v="ENECON"/>
    <s v="FIBRA"/>
    <s v="CLIENTE UK"/>
    <s v="UK de FO"/>
    <n v="2812317671"/>
    <s v="3.5"/>
    <s v="DICIEMBRE"/>
    <n v="2017"/>
    <s v="JULIAN HERNANDEZ"/>
    <m/>
    <s v="610"/>
    <n v="350"/>
    <n v="0"/>
    <n v="0"/>
    <s v="PARCIAL"/>
    <m/>
    <m/>
    <n v="0"/>
    <s v="SPR-317671"/>
    <s v="(CU1701121) FIBRA ÓPTICA UK PARA NODO HFC MARACAIBO 1 (TULUÁ)"/>
    <s v=""/>
    <s v="Tulua"/>
    <s v="EXP"/>
    <n v="350"/>
    <n v="-350"/>
    <m/>
    <m/>
    <m/>
    <x v="35"/>
    <s v="Construcción de FO aérera en posteria"/>
    <s v="Metros"/>
    <s v="OBRA"/>
    <n v="0"/>
    <n v="0"/>
    <n v="0"/>
    <s v="HFC"/>
    <n v="12"/>
    <n v="2017"/>
    <s v="HYP"/>
    <s v="FIBRA"/>
    <s v="CU1609088"/>
    <s v="P0103"/>
    <n v="570150"/>
    <n v="570150"/>
    <n v="0"/>
    <n v="570150"/>
    <x v="0"/>
    <s v="VIENE DEL ACTA 3"/>
  </r>
  <r>
    <d v="2018-01-31T00:00:00"/>
    <n v="316854"/>
    <x v="1"/>
    <s v="HUAWEI"/>
    <s v="FIBRA"/>
    <s v="FO NODO"/>
    <s v="Expansión (Rollout) Home"/>
    <s v="3101316854"/>
    <s v="4.5"/>
    <s v="ENERO"/>
    <n v="2018"/>
    <s v="JAIRO PAEZ"/>
    <m/>
    <s v="610"/>
    <n v="140"/>
    <n v="0"/>
    <n v="0"/>
    <s v="CIERRE"/>
    <m/>
    <m/>
    <n v="0"/>
    <s v="SPR-316854"/>
    <s v="(CU1701121) FIBRA ÓPTICA UK PARA NODO HFC MIRAFLORES 2 (PASTO)"/>
    <s v=""/>
    <s v="Pasto"/>
    <s v="EXP"/>
    <n v="140"/>
    <n v="-140"/>
    <m/>
    <m/>
    <m/>
    <x v="35"/>
    <s v="Construcción de FO aérera en posteria"/>
    <m/>
    <m/>
    <n v="0"/>
    <n v="0"/>
    <n v="0"/>
    <s v="HFC"/>
    <n v="1"/>
    <n v="2018"/>
    <s v="HYP"/>
    <s v="FIBRA"/>
    <s v="CU1708103"/>
    <s v="P0103"/>
    <n v="228060"/>
    <n v="228060"/>
    <n v="0"/>
    <n v="228060"/>
    <x v="0"/>
    <s v="VIENE DEL ACTA 4"/>
  </r>
  <r>
    <d v="2018-01-31T00:00:00"/>
    <n v="316854"/>
    <x v="1"/>
    <s v="HUAWEI"/>
    <s v="FIBRA"/>
    <s v="FO NODO"/>
    <s v="Expansión (Rollout) Home"/>
    <s v="3101316854"/>
    <s v="4.5"/>
    <s v="ENERO"/>
    <n v="2018"/>
    <s v="JAIRO PAEZ"/>
    <m/>
    <n v="204"/>
    <n v="2"/>
    <n v="0"/>
    <n v="0"/>
    <s v="CIERRE"/>
    <m/>
    <m/>
    <n v="0"/>
    <s v="SPR-316854"/>
    <s v="(CU1701121) FIBRA ÓPTICA UK PARA NODO HFC MIRAFLORES 2 (PASTO)"/>
    <s v=""/>
    <s v="Pasto"/>
    <s v="EXP"/>
    <n v="2"/>
    <n v="-2"/>
    <m/>
    <m/>
    <m/>
    <x v="26"/>
    <s v="Fusión hilo fibra optica individual"/>
    <m/>
    <m/>
    <n v="0"/>
    <n v="0"/>
    <n v="0"/>
    <s v="HFC"/>
    <n v="1"/>
    <n v="2018"/>
    <s v="HYP"/>
    <s v="FIBRA"/>
    <s v="CU1708103"/>
    <s v="P0103"/>
    <n v="139510.39999999999"/>
    <n v="139510.39999999999"/>
    <n v="0"/>
    <n v="139510.39999999999"/>
    <x v="0"/>
    <s v="VIENE DEL ACTA 4"/>
  </r>
  <r>
    <d v="2018-01-31T00:00:00"/>
    <n v="316854"/>
    <x v="1"/>
    <s v="HUAWEI"/>
    <s v="FIBRA"/>
    <s v="FO NODO"/>
    <s v="Expansión (Rollout) Home"/>
    <s v="3101316854"/>
    <s v="4.5"/>
    <s v="ENERO"/>
    <n v="2018"/>
    <s v="JAIRO PAEZ"/>
    <m/>
    <n v="205"/>
    <n v="4"/>
    <n v="0"/>
    <n v="0"/>
    <s v="CIERRE"/>
    <m/>
    <m/>
    <n v="0"/>
    <s v="SPR-316854"/>
    <s v="(CU1701121) FIBRA ÓPTICA UK PARA NODO HFC MIRAFLORES 2 (PASTO)"/>
    <s v=""/>
    <s v="Pasto"/>
    <s v="EXP"/>
    <n v="4"/>
    <n v="-4"/>
    <m/>
    <m/>
    <m/>
    <x v="27"/>
    <s v="Fusión hilo fibra optica adicional"/>
    <m/>
    <m/>
    <n v="0"/>
    <n v="0"/>
    <n v="0"/>
    <s v="HFC"/>
    <n v="1"/>
    <n v="2018"/>
    <s v="HYP"/>
    <s v="FIBRA"/>
    <s v="CU1708103"/>
    <s v="P0103"/>
    <n v="81958.240000000005"/>
    <n v="81958.240000000005"/>
    <n v="0"/>
    <n v="81958.240000000005"/>
    <x v="0"/>
    <s v="VIENE DEL ACTA 4"/>
  </r>
  <r>
    <d v="2018-01-31T00:00:00"/>
    <n v="316854"/>
    <x v="1"/>
    <s v="HUAWEI"/>
    <s v="FIBRA"/>
    <s v="FO NODO"/>
    <s v="Expansión (Rollout) Home"/>
    <s v="3101316854"/>
    <s v="4.5"/>
    <s v="ENERO"/>
    <n v="2018"/>
    <s v="JAIRO PAEZ"/>
    <m/>
    <n v="225"/>
    <n v="0.3"/>
    <n v="0"/>
    <n v="0"/>
    <s v="CIERRE"/>
    <m/>
    <m/>
    <n v="0"/>
    <s v="SPR-316854"/>
    <s v="(CU1701121) FIBRA ÓPTICA UK PARA NODO HFC MIRAFLORES 2 (PASTO)"/>
    <s v=""/>
    <s v="Pasto"/>
    <s v="EXP"/>
    <n v="0.3"/>
    <n v="-0.3"/>
    <m/>
    <m/>
    <m/>
    <x v="42"/>
    <s v="Suministro, transporte y colocación de elementos estructurales y herrajes para soporte de conjunto de fijación en suspensión del cable ADSS en poste, torre o torrecilla metálica Span bajo (0-300 metros)"/>
    <m/>
    <m/>
    <n v="0"/>
    <n v="0"/>
    <n v="0"/>
    <s v="HFC"/>
    <n v="1"/>
    <n v="2018"/>
    <s v="HYP"/>
    <s v="FIBRA"/>
    <s v="CU1708103"/>
    <s v="P0103"/>
    <n v="9691.4969999999994"/>
    <n v="9691.4969999999994"/>
    <n v="0"/>
    <n v="9691.4969999999994"/>
    <x v="0"/>
    <s v="VIENE DEL ACTA 4"/>
  </r>
  <r>
    <d v="2018-01-31T00:00:00"/>
    <n v="316854"/>
    <x v="1"/>
    <s v="HUAWEI"/>
    <s v="FIBRA"/>
    <s v="FO NODO"/>
    <s v="Expansión (Rollout) Home"/>
    <s v="3101316854"/>
    <s v="4.5"/>
    <s v="ENERO"/>
    <n v="2018"/>
    <s v="JAIRO PAEZ"/>
    <m/>
    <n v="226"/>
    <n v="2.4"/>
    <n v="0"/>
    <n v="0"/>
    <s v="CIERRE"/>
    <m/>
    <m/>
    <n v="0"/>
    <s v="SPR-316854"/>
    <s v="(CU1701121) FIBRA ÓPTICA UK PARA NODO HFC MIRAFLORES 2 (PASTO)"/>
    <s v=""/>
    <s v="Pasto"/>
    <s v="EXP"/>
    <n v="2.4"/>
    <n v="-2.4"/>
    <m/>
    <m/>
    <m/>
    <x v="43"/>
    <s v="Suministro, transporte y colocación de elementos estructurales y herrajes para soporte de conjunto de fijación en retención del cable ADSS en poste, torre o torrecilla metálica Span bajo (0-300 metros)"/>
    <m/>
    <m/>
    <n v="0"/>
    <n v="0"/>
    <n v="0"/>
    <s v="HFC"/>
    <n v="1"/>
    <n v="2018"/>
    <s v="HYP"/>
    <s v="FIBRA"/>
    <s v="CU1708103"/>
    <s v="P0103"/>
    <n v="140897.592"/>
    <n v="140897.592"/>
    <n v="0"/>
    <n v="140897.592"/>
    <x v="0"/>
    <s v="VIENE DEL ACTA 4"/>
  </r>
  <r>
    <d v="2018-01-30T00:00:00"/>
    <n v="317699"/>
    <x v="0"/>
    <s v="HUAWEI"/>
    <s v="FIBRA"/>
    <s v="FO NODO"/>
    <s v="Expansión (Rollout) Home"/>
    <n v="3001317699"/>
    <s v="4.5"/>
    <s v="ENERO"/>
    <n v="2018"/>
    <s v="JULIAN HERNANDEZ"/>
    <m/>
    <n v="204"/>
    <n v="2"/>
    <n v="0"/>
    <n v="0"/>
    <s v="PARCIAL"/>
    <m/>
    <m/>
    <n v="0"/>
    <s v="SPR-317699"/>
    <s v="(CU1701121) FIBRA ÓPTICA UK PARA NODO HFC BUENOS AIRES (TULUÁ)"/>
    <s v=""/>
    <s v="Tulua"/>
    <s v="EXP"/>
    <n v="2"/>
    <n v="-2"/>
    <m/>
    <m/>
    <m/>
    <x v="26"/>
    <s v="Fusión hilo fibra optica individual"/>
    <s v="UN"/>
    <s v="ITEM PATRON"/>
    <n v="0"/>
    <n v="0"/>
    <n v="0"/>
    <s v="HFC"/>
    <n v="1"/>
    <n v="2018"/>
    <s v="HYP"/>
    <s v="FIBRA"/>
    <s v="CU1708103"/>
    <s v="P0103"/>
    <n v="139510.39999999999"/>
    <n v="139510.39999999999"/>
    <n v="0"/>
    <n v="139510.39999999999"/>
    <x v="0"/>
    <s v="VIENE DEL ACTA 4"/>
  </r>
  <r>
    <d v="2018-01-30T00:00:00"/>
    <n v="317699"/>
    <x v="0"/>
    <s v="HUAWEI"/>
    <s v="FIBRA"/>
    <s v="FO NODO"/>
    <s v="Expansión (Rollout) Home"/>
    <n v="3001317699"/>
    <s v="4.5"/>
    <s v="ENERO"/>
    <n v="2018"/>
    <s v="JULIAN HERNANDEZ"/>
    <m/>
    <n v="205"/>
    <n v="3"/>
    <n v="0"/>
    <n v="0"/>
    <s v="PARCIAL"/>
    <m/>
    <m/>
    <n v="0"/>
    <s v="SPR-317699"/>
    <s v="(CU1701121) FIBRA ÓPTICA UK PARA NODO HFC BUENOS AIRES (TULUÁ)"/>
    <s v=""/>
    <s v="Tulua"/>
    <s v="EXP"/>
    <n v="3"/>
    <n v="-3"/>
    <m/>
    <m/>
    <m/>
    <x v="27"/>
    <s v="Fusión hilo fibra optica adicional"/>
    <s v="UN"/>
    <s v="ITEM PATRON"/>
    <n v="0"/>
    <n v="0"/>
    <n v="0"/>
    <s v="HFC"/>
    <n v="1"/>
    <n v="2018"/>
    <s v="HYP"/>
    <s v="FIBRA"/>
    <s v="CU1708103"/>
    <s v="P0103"/>
    <n v="61468.680000000008"/>
    <n v="61468.680000000008"/>
    <n v="0"/>
    <n v="61468.680000000008"/>
    <x v="0"/>
    <s v="VIENE DEL ACTA 4"/>
  </r>
  <r>
    <d v="2018-01-31T00:00:00"/>
    <n v="317663"/>
    <x v="0"/>
    <s v="HUAWEI"/>
    <s v="FIBRA"/>
    <s v="FO NODO"/>
    <s v="Expansión (Rollout) Home"/>
    <n v="3101317663"/>
    <s v="4.5"/>
    <s v="ENERO"/>
    <n v="2018"/>
    <s v="JULIAN HERNANDEZ"/>
    <m/>
    <n v="204"/>
    <n v="1"/>
    <n v="0"/>
    <n v="0"/>
    <s v="PARCIAL"/>
    <m/>
    <m/>
    <n v="0"/>
    <s v="SPR-317663"/>
    <s v="(CU1701121) FIBRA ÓPTICA UK PARA NODO HFC ENTRE RÍOS 2 (TULUÁ)"/>
    <s v=""/>
    <s v="Tulua"/>
    <s v="EXP"/>
    <n v="1"/>
    <n v="-1"/>
    <m/>
    <m/>
    <m/>
    <x v="26"/>
    <s v="Fusión hilo fibra optica individual"/>
    <s v="UN"/>
    <s v="ITEM PATRON"/>
    <n v="0"/>
    <n v="0"/>
    <n v="0"/>
    <s v="HFC"/>
    <n v="1"/>
    <n v="2018"/>
    <s v="HYP"/>
    <s v="FIBRA"/>
    <s v="CU1708103"/>
    <s v="P0103"/>
    <n v="69755.199999999997"/>
    <n v="69755.199999999997"/>
    <n v="0"/>
    <n v="69755.199999999997"/>
    <x v="0"/>
    <s v="VIENE DEL ACTA 4"/>
  </r>
  <r>
    <d v="2018-01-31T00:00:00"/>
    <n v="317663"/>
    <x v="0"/>
    <s v="HUAWEI"/>
    <s v="FIBRA"/>
    <s v="FO NODO"/>
    <s v="Expansión (Rollout) Home"/>
    <n v="3101317663"/>
    <s v="4.5"/>
    <s v="ENERO"/>
    <n v="2018"/>
    <s v="JULIAN HERNANDEZ"/>
    <m/>
    <n v="205"/>
    <n v="4"/>
    <n v="0"/>
    <n v="0"/>
    <s v="PARCIAL"/>
    <m/>
    <m/>
    <n v="0"/>
    <s v="SPR-317663"/>
    <s v="(CU1701121) FIBRA ÓPTICA UK PARA NODO HFC ENTRE RÍOS 2 (TULUÁ)"/>
    <s v=""/>
    <s v="Tulua"/>
    <s v="EXP"/>
    <n v="4"/>
    <n v="-4"/>
    <m/>
    <m/>
    <m/>
    <x v="27"/>
    <s v="Fusión hilo fibra optica adicional"/>
    <s v="UN"/>
    <s v="ITEM PATRON"/>
    <n v="0"/>
    <n v="0"/>
    <n v="0"/>
    <s v="HFC"/>
    <n v="1"/>
    <n v="2018"/>
    <s v="HYP"/>
    <s v="FIBRA"/>
    <s v="CU1708103"/>
    <s v="P0103"/>
    <n v="81958.240000000005"/>
    <n v="81958.240000000005"/>
    <n v="0"/>
    <n v="81958.240000000005"/>
    <x v="0"/>
    <s v="VIENE DEL ACTA 4"/>
  </r>
  <r>
    <d v="2018-01-31T00:00:00"/>
    <n v="317664"/>
    <x v="0"/>
    <s v="HUAWEI"/>
    <s v="FIBRA"/>
    <s v="FO NODO"/>
    <s v="Expansión (Rollout) Home"/>
    <n v="3101317664"/>
    <s v="4.5"/>
    <s v="ENERO"/>
    <n v="2018"/>
    <s v="JULIAN HERNANDEZ"/>
    <m/>
    <n v="204"/>
    <n v="2"/>
    <n v="0"/>
    <n v="0"/>
    <s v="PARCIAL"/>
    <m/>
    <m/>
    <n v="0"/>
    <s v="SPR-317664"/>
    <s v="(CU1701121) FIBRA ÓPTICA UK PARA NODO HFC ENTRE RÍOS 1 (TULUÁ)"/>
    <s v=""/>
    <s v="Tulua"/>
    <s v="EXP"/>
    <n v="2"/>
    <n v="-2"/>
    <m/>
    <m/>
    <m/>
    <x v="26"/>
    <s v="Fusión hilo fibra optica individual"/>
    <s v="UN"/>
    <s v="ITEM PATRON"/>
    <n v="0"/>
    <n v="0"/>
    <n v="0"/>
    <s v="HFC"/>
    <n v="1"/>
    <n v="2018"/>
    <s v="HYP"/>
    <s v="FIBRA"/>
    <s v="CU1708103"/>
    <s v="P0103"/>
    <n v="139510.39999999999"/>
    <n v="139510.39999999999"/>
    <n v="0"/>
    <n v="139510.39999999999"/>
    <x v="0"/>
    <s v="VIENE DEL ACTA 4"/>
  </r>
  <r>
    <d v="2018-01-31T00:00:00"/>
    <n v="317664"/>
    <x v="0"/>
    <s v="HUAWEI"/>
    <s v="FIBRA"/>
    <s v="FO NODO"/>
    <s v="Expansión (Rollout) Home"/>
    <n v="3101317664"/>
    <s v="4.5"/>
    <s v="ENERO"/>
    <n v="2018"/>
    <s v="JULIAN HERNANDEZ"/>
    <m/>
    <n v="205"/>
    <n v="8"/>
    <n v="0"/>
    <n v="0"/>
    <s v="PARCIAL"/>
    <m/>
    <m/>
    <n v="0"/>
    <s v="SPR-317664"/>
    <s v="(CU1701121) FIBRA ÓPTICA UK PARA NODO HFC ENTRE RÍOS 1 (TULUÁ)"/>
    <s v=""/>
    <s v="Tulua"/>
    <s v="EXP"/>
    <n v="8"/>
    <n v="-8"/>
    <m/>
    <m/>
    <m/>
    <x v="27"/>
    <s v="Fusión hilo fibra optica adicional"/>
    <s v="UN"/>
    <s v="ITEM PATRON"/>
    <n v="0"/>
    <n v="0"/>
    <n v="0"/>
    <s v="HFC"/>
    <n v="1"/>
    <n v="2018"/>
    <s v="HYP"/>
    <s v="FIBRA"/>
    <s v="CU1708103"/>
    <s v="P0103"/>
    <n v="163916.48000000001"/>
    <n v="163916.48000000001"/>
    <n v="0"/>
    <n v="163916.48000000001"/>
    <x v="0"/>
    <s v="VIENE DEL ACTA 4"/>
  </r>
  <r>
    <d v="2018-01-31T00:00:00"/>
    <n v="317699"/>
    <x v="0"/>
    <s v="HUAWEI"/>
    <s v="FIBRA"/>
    <s v="FO NODO"/>
    <s v="Expansión (Rollout) Home"/>
    <n v="3101317699"/>
    <s v="4.5"/>
    <s v="ENERO"/>
    <n v="2018"/>
    <s v="JULIAN HERNANDEZ"/>
    <m/>
    <n v="44"/>
    <n v="2"/>
    <n v="0"/>
    <n v="0"/>
    <s v="PARCIAL"/>
    <m/>
    <m/>
    <n v="0"/>
    <s v="SPR-317699"/>
    <s v="(CU1701121) FIBRA ÓPTICA UK PARA NODO HFC BUENOS AIRES (TULUÁ)"/>
    <s v=""/>
    <s v="Tulua"/>
    <s v="EXP"/>
    <n v="2"/>
    <n v="-2"/>
    <m/>
    <m/>
    <m/>
    <x v="10"/>
    <s v="Construcción de:  Caja para una (1) tapa de 60 x 80 cms en andén y/o zona verde, según norma TEL NIN respectiva"/>
    <s v="UN"/>
    <s v="IGE"/>
    <n v="0"/>
    <n v="0"/>
    <n v="0"/>
    <s v="HFC"/>
    <n v="1"/>
    <n v="2018"/>
    <s v="HYP"/>
    <s v="FIBRA"/>
    <s v="CU1708103"/>
    <s v="P0103"/>
    <n v="623286.84"/>
    <n v="623286.84"/>
    <n v="0"/>
    <n v="623286.84"/>
    <x v="0"/>
    <s v="VIENE DEL ACTA 4"/>
  </r>
  <r>
    <d v="2018-02-15T00:00:00"/>
    <n v="308431"/>
    <x v="0"/>
    <s v="HUAWEI"/>
    <s v="HFC"/>
    <s v="PROYECTO MAYOR"/>
    <s v="Expansión (Rollout) Home"/>
    <s v="1502308431"/>
    <s v="5.2"/>
    <s v="FEBRERO"/>
    <n v="2018"/>
    <s v="MANUEL SAAVEDRA"/>
    <m/>
    <n v="408"/>
    <n v="6"/>
    <n v="0"/>
    <n v="0"/>
    <s v="PARCIAL"/>
    <m/>
    <m/>
    <n v="0"/>
    <s v="SPR-308431"/>
    <s v="CU1609068 - CALI -SAN LUIS 4"/>
    <s v=""/>
    <s v="Cali"/>
    <s v="EXP"/>
    <n v="6"/>
    <n v="-6"/>
    <m/>
    <m/>
    <m/>
    <x v="6"/>
    <s v="SUMINISTRO DE: Stranlink de 7/64 pulgadas para mensajero de cable coaxial"/>
    <m/>
    <m/>
    <n v="0"/>
    <n v="0"/>
    <n v="0"/>
    <s v="HFC"/>
    <n v="2"/>
    <n v="2018"/>
    <s v="HYP"/>
    <s v="HFC"/>
    <s v="CU1710154"/>
    <s v="P0105"/>
    <n v="44269.8"/>
    <n v="44269.8"/>
    <n v="0"/>
    <n v="44269.8"/>
    <x v="0"/>
    <s v="VIENE DEL ACTA 5"/>
  </r>
  <r>
    <d v="2018-02-15T00:00:00"/>
    <n v="308431"/>
    <x v="0"/>
    <s v="HUAWEI"/>
    <s v="HFC"/>
    <s v="PROYECTO MAYOR"/>
    <s v="Expansión (Rollout) Home"/>
    <s v="1502308431"/>
    <s v="5.2"/>
    <s v="FEBRERO"/>
    <n v="2018"/>
    <s v="MANUEL SAAVEDRA"/>
    <m/>
    <n v="56"/>
    <n v="1"/>
    <n v="0"/>
    <n v="0"/>
    <s v="PARCIAL"/>
    <m/>
    <m/>
    <n v="0"/>
    <s v="SPR-308431"/>
    <s v="CU1609068 - CALI -SAN LUIS 4"/>
    <s v=""/>
    <s v="Cali"/>
    <s v="EXP"/>
    <n v="1"/>
    <n v="-1"/>
    <m/>
    <m/>
    <m/>
    <x v="22"/>
    <s v="Suministro, transporte y colocación de rejilla de seguridad para caja de dimensiones 120 x 80"/>
    <m/>
    <m/>
    <n v="0"/>
    <n v="0"/>
    <n v="0"/>
    <s v="HFC"/>
    <n v="2"/>
    <n v="2018"/>
    <s v="HYP"/>
    <s v="HFC"/>
    <s v="CU1710154"/>
    <s v="P0105"/>
    <n v="237541.36"/>
    <n v="237541.36"/>
    <n v="0"/>
    <n v="237541.36"/>
    <x v="0"/>
    <s v="VIENE DEL ACTA 5"/>
  </r>
  <r>
    <d v="2018-02-15T00:00:00"/>
    <n v="308431"/>
    <x v="0"/>
    <s v="HUAWEI"/>
    <s v="HFC"/>
    <s v="PROYECTO MAYOR"/>
    <s v="Expansión (Rollout) Home"/>
    <s v="1502308431"/>
    <s v="5.2"/>
    <s v="FEBRERO"/>
    <n v="2018"/>
    <s v="MANUEL SAAVEDRA"/>
    <m/>
    <n v="604"/>
    <n v="1055"/>
    <n v="0"/>
    <n v="0"/>
    <s v="PARCIAL"/>
    <m/>
    <m/>
    <n v="0"/>
    <s v="SPR-308431"/>
    <s v="CU1609068 - CALI -SAN LUIS 4"/>
    <s v=""/>
    <s v="Cali"/>
    <s v="EXP"/>
    <n v="1055"/>
    <n v="-1055"/>
    <m/>
    <m/>
    <m/>
    <x v="7"/>
    <s v="Construcción completa de Red HFC AEREA en CABLE SEMIRÍGIDOS liquidadas por metro"/>
    <m/>
    <m/>
    <n v="0"/>
    <n v="0"/>
    <n v="0"/>
    <s v="HFC"/>
    <n v="2"/>
    <n v="2018"/>
    <s v="HYP"/>
    <s v="HFC"/>
    <s v="CU1710154"/>
    <s v="P0105"/>
    <n v="2577291.15"/>
    <n v="2577291.15"/>
    <n v="0"/>
    <n v="2577291.15"/>
    <x v="0"/>
    <s v="VIENE DEL ACTA 5"/>
  </r>
  <r>
    <d v="2018-02-15T00:00:00"/>
    <n v="308431"/>
    <x v="0"/>
    <s v="HUAWEI"/>
    <s v="HFC"/>
    <s v="PROYECTO MAYOR"/>
    <s v="Expansión (Rollout) Home"/>
    <s v="1502308431"/>
    <s v="5.2"/>
    <s v="FEBRERO"/>
    <n v="2018"/>
    <s v="MANUEL SAAVEDRA"/>
    <m/>
    <n v="605"/>
    <n v="1945"/>
    <n v="0"/>
    <n v="0"/>
    <s v="PARCIAL"/>
    <m/>
    <m/>
    <n v="0"/>
    <s v="SPR-308431"/>
    <s v="CU1609068 - CALI -SAN LUIS 4"/>
    <s v=""/>
    <s v="Cali"/>
    <s v="EXP"/>
    <n v="1945"/>
    <n v="-1945"/>
    <m/>
    <m/>
    <m/>
    <x v="20"/>
    <s v="Construcción completa de Red HFC CANALIZADA en CABLE SEMIRÍGIDOS liquidadas por metro."/>
    <m/>
    <m/>
    <n v="0"/>
    <n v="0"/>
    <n v="0"/>
    <s v="HFC"/>
    <n v="2"/>
    <n v="2018"/>
    <s v="HYP"/>
    <s v="HFC"/>
    <s v="CU1710154"/>
    <s v="P0105"/>
    <n v="4035855.5499999993"/>
    <n v="4035855.5499999993"/>
    <n v="0"/>
    <n v="4035855.5499999993"/>
    <x v="0"/>
    <s v="VIENE DEL ACTA 5"/>
  </r>
  <r>
    <d v="2018-02-15T00:00:00"/>
    <n v="308431"/>
    <x v="0"/>
    <s v="HUAWEI"/>
    <s v="HFC"/>
    <s v="PROYECTO MAYOR"/>
    <s v="Expansión (Rollout) Home"/>
    <s v="1502308431"/>
    <s v="5.2"/>
    <s v="FEBRERO"/>
    <n v="2018"/>
    <s v="MANUEL SAAVEDRA"/>
    <m/>
    <n v="379"/>
    <n v="6"/>
    <n v="0"/>
    <n v="0"/>
    <s v="PARCIAL"/>
    <m/>
    <m/>
    <n v="0"/>
    <s v="SPR-308431"/>
    <s v="CU1609068 - CALI -SAN LUIS 4"/>
    <s v=""/>
    <s v="Cali"/>
    <s v="EXP"/>
    <n v="6"/>
    <n v="-6"/>
    <m/>
    <m/>
    <m/>
    <x v="3"/>
    <s v="Suministro, transporte y colocación de: Candado Anticizalla. Incluye la desmontada, perforación y preparación del herraje cuando sea necearia para instalar el candado"/>
    <m/>
    <m/>
    <n v="0"/>
    <n v="0"/>
    <n v="0"/>
    <s v="HFC"/>
    <n v="2"/>
    <n v="2018"/>
    <s v="HYP"/>
    <s v="HFC"/>
    <s v="CU1710154"/>
    <s v="P0105"/>
    <n v="601829.94000000006"/>
    <n v="601829.94000000006"/>
    <n v="0"/>
    <n v="601829.94000000006"/>
    <x v="0"/>
    <s v="VIENE DEL ACTA 5"/>
  </r>
  <r>
    <d v="2018-02-15T00:00:00"/>
    <n v="308431"/>
    <x v="0"/>
    <s v="HUAWEI"/>
    <s v="HFC"/>
    <s v="PROYECTO MAYOR"/>
    <s v="Expansión (Rollout) Home"/>
    <s v="1502308431"/>
    <s v="5.2"/>
    <s v="FEBRERO"/>
    <n v="2018"/>
    <s v="MANUEL SAAVEDRA"/>
    <m/>
    <n v="389"/>
    <n v="65"/>
    <n v="0"/>
    <n v="0"/>
    <s v="PARCIAL"/>
    <m/>
    <m/>
    <n v="0"/>
    <s v="SPR-308431"/>
    <s v="CU1609068 - CALI -SAN LUIS 4"/>
    <s v=""/>
    <s v="Cali"/>
    <s v="EXP"/>
    <n v="65"/>
    <n v="-65"/>
    <m/>
    <m/>
    <m/>
    <x v="5"/>
    <s v="Suministro, transporte y colocación de: Cable mensajero en acero galvanizado de 1/8 de pulgada en postería"/>
    <m/>
    <m/>
    <n v="0"/>
    <n v="0"/>
    <n v="0"/>
    <s v="HFC"/>
    <n v="2"/>
    <n v="2018"/>
    <s v="HYP"/>
    <s v="HFC"/>
    <s v="CU1710154"/>
    <s v="P0105"/>
    <n v="114064.59999999999"/>
    <n v="114064.59999999999"/>
    <n v="0"/>
    <n v="114064.59999999999"/>
    <x v="0"/>
    <s v="VIENE DEL ACTA 5"/>
  </r>
  <r>
    <d v="2018-02-15T00:00:00"/>
    <n v="308431"/>
    <x v="0"/>
    <s v="HUAWEI"/>
    <s v="HFC"/>
    <s v="PROYECTO MAYOR"/>
    <s v="Expansión (Rollout) Home"/>
    <s v="1502308431"/>
    <s v="5.2"/>
    <s v="FEBRERO"/>
    <n v="2018"/>
    <s v="MANUEL SAAVEDRA"/>
    <m/>
    <n v="373"/>
    <n v="39.5"/>
    <n v="0"/>
    <n v="0"/>
    <s v="PARCIAL"/>
    <m/>
    <m/>
    <n v="0"/>
    <s v="SPR-308431"/>
    <s v="CU1609068 - CALI -SAN LUIS 4"/>
    <s v=""/>
    <s v="Cali"/>
    <s v="EXP"/>
    <n v="39.5"/>
    <n v="-39.5"/>
    <m/>
    <m/>
    <m/>
    <x v="9"/>
    <s v="Suministro, transporte y colocación en poste de tubo bajante galvanizado de 4.5 metros de longitud, 2 pulgadas de diámetro con curva PVC o boquilla terminal campana"/>
    <m/>
    <m/>
    <n v="0"/>
    <n v="0"/>
    <n v="0"/>
    <s v="HFC"/>
    <n v="2"/>
    <n v="2018"/>
    <s v="HYP"/>
    <s v="HFC"/>
    <s v="CU1710154"/>
    <s v="P0105"/>
    <n v="5066379.0199999996"/>
    <n v="5066379.0199999996"/>
    <n v="0"/>
    <n v="5066379.0199999996"/>
    <x v="0"/>
    <s v="VIENE DEL ACTA 5"/>
  </r>
  <r>
    <d v="2018-02-15T00:00:00"/>
    <n v="308431"/>
    <x v="0"/>
    <s v="HUAWEI"/>
    <s v="HFC"/>
    <s v="PROYECTO MAYOR"/>
    <s v="Expansión (Rollout) Home"/>
    <s v="1502308431"/>
    <s v="5.2"/>
    <s v="FEBRERO"/>
    <n v="2018"/>
    <s v="MANUEL SAAVEDRA"/>
    <m/>
    <n v="424"/>
    <n v="3"/>
    <n v="0"/>
    <n v="0"/>
    <s v="PARCIAL"/>
    <m/>
    <m/>
    <n v="0"/>
    <s v="SPR-308431"/>
    <s v="CU1609068 - CALI -SAN LUIS 4"/>
    <s v=""/>
    <s v="Cali"/>
    <s v="EXP"/>
    <n v="3"/>
    <n v="-3"/>
    <m/>
    <m/>
    <m/>
    <x v="21"/>
    <s v="Puesta a tierra en acero de red de telecomunicaciones, elementos activos y/o pasivos aéreos o cable de guarda en poste. Se construye con varilla y material de acero"/>
    <m/>
    <m/>
    <n v="0"/>
    <n v="0"/>
    <n v="0"/>
    <s v="HFC"/>
    <n v="2"/>
    <n v="2018"/>
    <s v="HYP"/>
    <s v="HFC"/>
    <s v="CU1710154"/>
    <s v="P0105"/>
    <n v="323887.41000000003"/>
    <n v="323887.41000000003"/>
    <n v="0"/>
    <n v="323887.41000000003"/>
    <x v="0"/>
    <s v="VIENE DEL ACTA 5"/>
  </r>
  <r>
    <d v="2018-02-15T00:00:00"/>
    <n v="308431"/>
    <x v="0"/>
    <s v="HUAWEI"/>
    <s v="HFC"/>
    <s v="PROYECTO MAYOR"/>
    <s v="Expansión (Rollout) Home"/>
    <s v="1502308431"/>
    <s v="5.2"/>
    <s v="FEBRERO"/>
    <n v="2018"/>
    <s v="MANUEL SAAVEDRA"/>
    <m/>
    <n v="55"/>
    <n v="3"/>
    <n v="0"/>
    <n v="0"/>
    <s v="PARCIAL"/>
    <m/>
    <m/>
    <n v="0"/>
    <s v="SPR-308431"/>
    <s v="CU1609068 - CALI -SAN LUIS 4"/>
    <s v=""/>
    <s v="Cali"/>
    <s v="EXP"/>
    <n v="3"/>
    <n v="-3"/>
    <m/>
    <m/>
    <m/>
    <x v="44"/>
    <s v="Suministro, transporte y colocación de rejilla de seguridad para Caja de Dimensiones 60 x 80"/>
    <m/>
    <m/>
    <n v="0"/>
    <n v="0"/>
    <n v="0"/>
    <s v="HFC"/>
    <n v="2"/>
    <n v="2018"/>
    <s v="HYP"/>
    <s v="HFC"/>
    <s v="CU1710154"/>
    <s v="P0105"/>
    <n v="436835.22"/>
    <n v="436835.22"/>
    <n v="0"/>
    <n v="436835.22"/>
    <x v="0"/>
    <s v="VIENE DEL ACTA 5"/>
  </r>
  <r>
    <d v="2018-02-16T00:00:00"/>
    <n v="329077"/>
    <x v="0"/>
    <s v="HUAWEI"/>
    <s v="FIBRA "/>
    <s v="FO NODO"/>
    <s v="Migracion Home"/>
    <s v="1602326802"/>
    <s v="5.2"/>
    <s v="FEBRERO"/>
    <n v="2018"/>
    <s v="WEIMAR SINISTERRA"/>
    <m/>
    <n v="610"/>
    <n v="675"/>
    <n v="0"/>
    <n v="0"/>
    <s v="CIERRE"/>
    <m/>
    <m/>
    <n v="0"/>
    <s v="SPR-329077"/>
    <s v="(CAR: CU1709094) FIBRA OPTICA UK - COOMEVA SOLARES DE PANCE 2"/>
    <s v=""/>
    <s v="Cali"/>
    <s v="RAC"/>
    <n v="675"/>
    <n v="-675"/>
    <m/>
    <m/>
    <m/>
    <x v="35"/>
    <s v="Construcción de FO aérera en posteria"/>
    <m/>
    <m/>
    <n v="0"/>
    <n v="0"/>
    <n v="0"/>
    <s v="HFC"/>
    <n v="2"/>
    <n v="2018"/>
    <s v="HYP"/>
    <s v="FIBRA "/>
    <s v="CU1708103"/>
    <s v="P0103"/>
    <n v="1099575"/>
    <n v="1099575"/>
    <n v="0"/>
    <n v="1099575"/>
    <x v="0"/>
    <s v="VIENE DEL ACTA 5"/>
  </r>
  <r>
    <d v="2018-02-28T00:00:00"/>
    <n v="313494"/>
    <x v="1"/>
    <s v="HUAWEI"/>
    <s v="HFC "/>
    <s v="PROYECTO MAYOR"/>
    <s v="Expansión (Rollout) Home"/>
    <n v="2802313494"/>
    <s v="5.4"/>
    <s v="FEBRERO"/>
    <n v="2018"/>
    <s v="JAIRO PAEZ"/>
    <m/>
    <n v="604"/>
    <n v="2538"/>
    <m/>
    <m/>
    <s v="CIERRE"/>
    <m/>
    <m/>
    <n v="0"/>
    <s v="SPR-313494"/>
    <s v="CU1701121 - PASTO -SANTA BARBARA 2"/>
    <m/>
    <s v="Pasto"/>
    <s v="EXP"/>
    <n v="2538"/>
    <n v="-2538"/>
    <m/>
    <m/>
    <m/>
    <x v="7"/>
    <s v="Construcción completa de Red HFC AEREA en CABLE SEMIRÍGIDOS liquidadas por metro"/>
    <m/>
    <m/>
    <n v="0"/>
    <n v="0"/>
    <n v="0"/>
    <s v="HFC"/>
    <n v="2"/>
    <n v="2018"/>
    <s v="HYP"/>
    <s v="HFC "/>
    <s v="CU1710154"/>
    <s v="P0105"/>
    <n v="6200156.3399999999"/>
    <n v="6200156.3399999999"/>
    <n v="0"/>
    <n v="6200156.3399999999"/>
    <x v="0"/>
    <s v="VIENE DEL ACTA 5"/>
  </r>
  <r>
    <d v="2018-02-28T00:00:00"/>
    <n v="313494"/>
    <x v="1"/>
    <s v="HUAWEI"/>
    <s v="HFC "/>
    <s v="PROYECTO MAYOR"/>
    <s v="Expansión (Rollout) Home"/>
    <n v="2802313494"/>
    <s v="5.4"/>
    <s v="FEBRERO"/>
    <n v="2018"/>
    <s v="JAIRO PAEZ"/>
    <m/>
    <n v="389"/>
    <n v="255"/>
    <m/>
    <m/>
    <s v="CIERRE"/>
    <m/>
    <m/>
    <n v="0"/>
    <s v="SPR-313494"/>
    <s v="CU1701121 - PASTO -SANTA BARBARA 2"/>
    <m/>
    <s v="Pasto"/>
    <s v="EXP"/>
    <n v="255"/>
    <n v="-255"/>
    <m/>
    <m/>
    <m/>
    <x v="5"/>
    <s v="Suministro, transporte y colocación de: Cable mensajero en acero galvanizado de 1/8 de pulgada en postería"/>
    <m/>
    <m/>
    <n v="0"/>
    <n v="0"/>
    <n v="0"/>
    <s v="HFC"/>
    <n v="2"/>
    <n v="2018"/>
    <s v="HYP"/>
    <s v="HFC "/>
    <s v="CU1710154"/>
    <s v="P0105"/>
    <n v="447484.19999999995"/>
    <n v="447484.19999999995"/>
    <n v="0"/>
    <n v="447484.19999999995"/>
    <x v="0"/>
    <s v="VIENE DEL ACTA 5"/>
  </r>
  <r>
    <d v="2018-02-28T00:00:00"/>
    <n v="313494"/>
    <x v="1"/>
    <s v="HUAWEI"/>
    <s v="HFC "/>
    <s v="PROYECTO MAYOR"/>
    <s v="Expansión (Rollout) Home"/>
    <n v="2802313494"/>
    <s v="5.4"/>
    <s v="FEBRERO"/>
    <n v="2018"/>
    <s v="JAIRO PAEZ"/>
    <m/>
    <n v="408"/>
    <n v="13"/>
    <m/>
    <m/>
    <s v="CIERRE"/>
    <m/>
    <m/>
    <n v="0"/>
    <s v="SPR-313494"/>
    <s v="CU1701121 - PASTO -SANTA BARBARA 2"/>
    <m/>
    <s v="Pasto"/>
    <s v="EXP"/>
    <n v="13"/>
    <n v="-13"/>
    <m/>
    <m/>
    <m/>
    <x v="6"/>
    <s v="SUMINISTRO DE: Stranlink de 7/64 pulgadas para mensajero de cable coaxial"/>
    <m/>
    <m/>
    <n v="0"/>
    <n v="0"/>
    <n v="0"/>
    <s v="HFC"/>
    <n v="2"/>
    <n v="2018"/>
    <s v="HYP"/>
    <s v="HFC "/>
    <s v="CU1710154"/>
    <s v="P0105"/>
    <n v="95917.900000000009"/>
    <n v="95917.900000000009"/>
    <n v="0"/>
    <n v="95917.900000000009"/>
    <x v="0"/>
    <s v="VIENE DEL ACTA 5"/>
  </r>
  <r>
    <d v="2018-02-28T00:00:00"/>
    <n v="313494"/>
    <x v="1"/>
    <s v="HUAWEI"/>
    <s v="HFC "/>
    <s v="PROYECTO MAYOR"/>
    <s v="Expansión (Rollout) Home"/>
    <n v="2802313494"/>
    <s v="5.4"/>
    <s v="FEBRERO"/>
    <n v="2018"/>
    <s v="JAIRO PAEZ"/>
    <m/>
    <n v="407"/>
    <n v="69.5"/>
    <m/>
    <m/>
    <s v="CIERRE"/>
    <m/>
    <m/>
    <n v="0"/>
    <s v="SPR-313494"/>
    <s v="CU1701121 - PASTO -SANTA BARBARA 2"/>
    <m/>
    <s v="Pasto"/>
    <s v="EXP"/>
    <n v="69.5"/>
    <n v="-69.5"/>
    <m/>
    <m/>
    <m/>
    <x v="36"/>
    <s v="SUMINISTRO DE: Stranvise 7/64 pulgadas para mensajero de cable coaxial"/>
    <m/>
    <m/>
    <n v="0"/>
    <n v="0"/>
    <n v="0"/>
    <s v="HFC"/>
    <n v="2"/>
    <n v="2018"/>
    <s v="HYP"/>
    <s v="HFC "/>
    <s v="CU1710154"/>
    <s v="P0105"/>
    <n v="304903.45"/>
    <n v="304903.45"/>
    <n v="0"/>
    <n v="304903.45"/>
    <x v="0"/>
    <s v="VIENE DEL ACTA 5"/>
  </r>
  <r>
    <d v="2018-02-28T00:00:00"/>
    <n v="313494"/>
    <x v="1"/>
    <s v="HUAWEI"/>
    <s v="HFC "/>
    <s v="PROYECTO MAYOR"/>
    <s v="Expansión (Rollout) Home"/>
    <n v="2802313494"/>
    <s v="5.4"/>
    <s v="FEBRERO"/>
    <n v="2018"/>
    <s v="JAIRO PAEZ"/>
    <m/>
    <n v="424"/>
    <n v="10.4"/>
    <m/>
    <m/>
    <s v="CIERRE"/>
    <m/>
    <m/>
    <n v="0"/>
    <s v="SPR-313494"/>
    <s v="CU1701121 - PASTO -SANTA BARBARA 2"/>
    <m/>
    <s v="Pasto"/>
    <s v="EXP"/>
    <n v="10.4"/>
    <n v="-10.4"/>
    <m/>
    <m/>
    <m/>
    <x v="21"/>
    <s v="Puesta a tierra en acero de red de telecomunicaciones, elementos activos y/o pasivos aéreos o cable de guarda en poste. Se construye con varilla y material de acero"/>
    <m/>
    <m/>
    <n v="0"/>
    <n v="0"/>
    <n v="0"/>
    <s v="HFC"/>
    <n v="2"/>
    <n v="2018"/>
    <s v="HYP"/>
    <s v="HFC "/>
    <s v="CU1710154"/>
    <s v="P0105"/>
    <n v="1122809.6880000001"/>
    <n v="1122809.6880000001"/>
    <n v="0"/>
    <n v="1122809.6880000001"/>
    <x v="0"/>
    <s v="VIENE DEL ACTA 5"/>
  </r>
  <r>
    <d v="2018-02-28T00:00:00"/>
    <n v="313494"/>
    <x v="1"/>
    <s v="HUAWEI"/>
    <s v="HFC "/>
    <s v="PROYECTO MAYOR"/>
    <s v="Expansión (Rollout) Home"/>
    <n v="2802313494"/>
    <s v="5.4"/>
    <s v="FEBRERO"/>
    <n v="2018"/>
    <s v="JAIRO PAEZ"/>
    <m/>
    <n v="492"/>
    <n v="2"/>
    <m/>
    <m/>
    <s v="CIERRE"/>
    <m/>
    <m/>
    <n v="0"/>
    <s v="SPR-313494"/>
    <s v="CU1701121 - PASTO -SANTA BARBARA 2"/>
    <m/>
    <s v="Pasto"/>
    <s v="EXP"/>
    <n v="2"/>
    <n v="-2"/>
    <m/>
    <m/>
    <m/>
    <x v="40"/>
    <s v="PERFORACIÓN LAMINA METALICA EN CAJAS DE PASO EXISTENTES."/>
    <m/>
    <m/>
    <n v="0"/>
    <n v="0"/>
    <n v="0"/>
    <s v="HFC"/>
    <n v="2"/>
    <n v="2018"/>
    <s v="HYP"/>
    <s v="HFC "/>
    <s v="CU1710154"/>
    <s v="P0105"/>
    <n v="47619.94"/>
    <n v="47619.94"/>
    <n v="0"/>
    <n v="47619.94"/>
    <x v="0"/>
    <s v="VIENE DEL ACTA 5"/>
  </r>
  <r>
    <d v="2018-02-28T00:00:00"/>
    <n v="313494"/>
    <x v="1"/>
    <s v="HUAWEI"/>
    <s v="HFC "/>
    <s v="PROYECTO MAYOR"/>
    <s v="Expansión (Rollout) Home"/>
    <n v="2802313494"/>
    <s v="5.4"/>
    <s v="FEBRERO"/>
    <n v="2018"/>
    <s v="JAIRO PAEZ"/>
    <m/>
    <n v="418"/>
    <n v="1.9"/>
    <m/>
    <m/>
    <s v="CIERRE"/>
    <m/>
    <m/>
    <n v="0"/>
    <s v="SPR-313494"/>
    <s v="CU1701121 - PASTO -SANTA BARBARA 2"/>
    <m/>
    <s v="Pasto"/>
    <s v="EXP"/>
    <n v="1.9"/>
    <n v="-1.9"/>
    <m/>
    <m/>
    <m/>
    <x v="2"/>
    <s v="Suministro, transporte y colocación de herrajes para aseguramiento de Elementos Activos HFC (Nodos y amplificadores diferentes referencias). Incluye el suministro, transporte y colocación de su respectivo candado anticizalla."/>
    <m/>
    <m/>
    <n v="0"/>
    <n v="0"/>
    <n v="0"/>
    <s v="HFC"/>
    <n v="2"/>
    <n v="2018"/>
    <s v="HYP"/>
    <s v="HFC "/>
    <s v="CU1710154"/>
    <s v="P0105"/>
    <n v="193762.11399999997"/>
    <n v="193762.11399999997"/>
    <n v="0"/>
    <n v="193762.11399999997"/>
    <x v="0"/>
    <s v="VIENE DEL ACTA 5"/>
  </r>
  <r>
    <d v="2018-02-28T00:00:00"/>
    <n v="313494"/>
    <x v="1"/>
    <s v="HUAWEI"/>
    <s v="HFC "/>
    <s v="PROYECTO MAYOR"/>
    <s v="Expansión (Rollout) Home"/>
    <n v="2802313494"/>
    <s v="5.4"/>
    <s v="FEBRERO"/>
    <n v="2018"/>
    <s v="JAIRO PAEZ"/>
    <m/>
    <n v="225"/>
    <n v="6.3"/>
    <m/>
    <m/>
    <s v="CIERRE"/>
    <m/>
    <m/>
    <n v="0"/>
    <s v="SPR-313494"/>
    <s v="CU1701121 - PASTO -SANTA BARBARA 2"/>
    <m/>
    <s v="Pasto"/>
    <s v="EXP"/>
    <n v="6.3"/>
    <n v="-6.3"/>
    <m/>
    <m/>
    <m/>
    <x v="42"/>
    <s v="Suministro, transporte y colocación de elementos estructurales y herrajes para soporte de conjunto de fijación en suspensión del cable ADSS en poste, torre o torrecilla metálica Span bajo (0-300 metros)"/>
    <m/>
    <m/>
    <n v="0"/>
    <n v="0"/>
    <n v="0"/>
    <s v="HFC"/>
    <n v="2"/>
    <n v="2018"/>
    <s v="HYP"/>
    <s v="HFC "/>
    <s v="CU1710154"/>
    <s v="P0105"/>
    <n v="203521.43700000001"/>
    <n v="203521.43700000001"/>
    <n v="0"/>
    <n v="203521.43700000001"/>
    <x v="0"/>
    <s v="VIENE DEL ACTA 5"/>
  </r>
  <r>
    <d v="2018-02-28T00:00:00"/>
    <n v="313494"/>
    <x v="1"/>
    <s v="HUAWEI"/>
    <s v="HFC "/>
    <s v="PROYECTO MAYOR"/>
    <s v="Expansión (Rollout) Home"/>
    <n v="2802313494"/>
    <s v="5.4"/>
    <s v="FEBRERO"/>
    <n v="2018"/>
    <s v="JAIRO PAEZ"/>
    <m/>
    <n v="379"/>
    <n v="7"/>
    <m/>
    <m/>
    <s v="CIERRE"/>
    <m/>
    <m/>
    <n v="0"/>
    <s v="SPR-313494"/>
    <s v="CU1701121 - PASTO -SANTA BARBARA 2"/>
    <m/>
    <s v="Pasto"/>
    <s v="EXP"/>
    <n v="7"/>
    <n v="-7"/>
    <m/>
    <m/>
    <m/>
    <x v="3"/>
    <s v="Suministro, transporte y colocación de: Candado Anticizalla. Incluye la desmontada, perforación y preparación del herraje cuando sea necearia para instalar el candado"/>
    <m/>
    <m/>
    <n v="0"/>
    <n v="0"/>
    <n v="0"/>
    <s v="HFC"/>
    <n v="2"/>
    <n v="2018"/>
    <s v="HYP"/>
    <s v="HFC "/>
    <s v="CU1710154"/>
    <s v="P0105"/>
    <n v="702134.93"/>
    <n v="702134.93"/>
    <n v="0"/>
    <n v="702134.93"/>
    <x v="0"/>
    <s v="VIENE DEL ACTA 5"/>
  </r>
  <r>
    <d v="2018-02-28T00:00:00"/>
    <n v="313495"/>
    <x v="1"/>
    <s v="HUAWEI"/>
    <s v="HFC "/>
    <s v="PROYECTO MAYOR"/>
    <s v="Expansión (Rollout) Home"/>
    <n v="2802313495"/>
    <s v="5.4"/>
    <s v="FEBRERO"/>
    <n v="2018"/>
    <s v="JAIRO PAEZ"/>
    <m/>
    <n v="604"/>
    <n v="1980"/>
    <m/>
    <m/>
    <s v="CIERRE"/>
    <m/>
    <m/>
    <n v="0"/>
    <s v="SPR-313495"/>
    <s v="CU1701121 - PASTO -SANTA BARBARA 3"/>
    <m/>
    <s v="Pasto"/>
    <s v="EXP"/>
    <n v="1980"/>
    <n v="-1980"/>
    <m/>
    <m/>
    <m/>
    <x v="7"/>
    <s v="Construcción completa de Red HFC AEREA en CABLE SEMIRÍGIDOS liquidadas por metro"/>
    <m/>
    <m/>
    <n v="0"/>
    <n v="0"/>
    <n v="0"/>
    <s v="HFC"/>
    <n v="2"/>
    <n v="2018"/>
    <s v="HYP"/>
    <s v="HFC "/>
    <s v="CU1710154"/>
    <s v="P0105"/>
    <n v="4837001.3999999994"/>
    <n v="4837001.3999999994"/>
    <n v="0"/>
    <n v="4837001.3999999994"/>
    <x v="0"/>
    <s v="VIENE DEL ACTA 5"/>
  </r>
  <r>
    <d v="2018-02-28T00:00:00"/>
    <n v="313495"/>
    <x v="1"/>
    <s v="HUAWEI"/>
    <s v="HFC "/>
    <s v="PROYECTO MAYOR"/>
    <s v="Expansión (Rollout) Home"/>
    <n v="2802313495"/>
    <s v="5.4"/>
    <s v="FEBRERO"/>
    <n v="2018"/>
    <s v="JAIRO PAEZ"/>
    <m/>
    <n v="389"/>
    <n v="220"/>
    <m/>
    <m/>
    <s v="CIERRE"/>
    <m/>
    <m/>
    <n v="0"/>
    <s v="SPR-313495"/>
    <s v="CU1701121 - PASTO -SANTA BARBARA 3"/>
    <m/>
    <s v="Pasto"/>
    <s v="EXP"/>
    <n v="220"/>
    <n v="-220"/>
    <m/>
    <m/>
    <m/>
    <x v="5"/>
    <s v="Suministro, transporte y colocación de: Cable mensajero en acero galvanizado de 1/8 de pulgada en postería"/>
    <m/>
    <m/>
    <n v="0"/>
    <n v="0"/>
    <n v="0"/>
    <s v="HFC"/>
    <n v="2"/>
    <n v="2018"/>
    <s v="HYP"/>
    <s v="HFC "/>
    <s v="CU1710154"/>
    <s v="P0105"/>
    <n v="386064.8"/>
    <n v="386064.8"/>
    <n v="0"/>
    <n v="386064.8"/>
    <x v="0"/>
    <s v="VIENE DEL ACTA 5"/>
  </r>
  <r>
    <d v="2018-02-28T00:00:00"/>
    <n v="313495"/>
    <x v="1"/>
    <s v="HUAWEI"/>
    <s v="HFC "/>
    <s v="PROYECTO MAYOR"/>
    <s v="Expansión (Rollout) Home"/>
    <n v="2802313495"/>
    <s v="5.4"/>
    <s v="FEBRERO"/>
    <n v="2018"/>
    <s v="JAIRO PAEZ"/>
    <m/>
    <n v="408"/>
    <n v="10"/>
    <m/>
    <m/>
    <s v="CIERRE"/>
    <m/>
    <m/>
    <n v="0"/>
    <s v="SPR-313495"/>
    <s v="CU1701121 - PASTO -SANTA BARBARA 3"/>
    <m/>
    <s v="Pasto"/>
    <s v="EXP"/>
    <n v="10"/>
    <n v="-10"/>
    <m/>
    <m/>
    <m/>
    <x v="6"/>
    <s v="SUMINISTRO DE: Stranlink de 7/64 pulgadas para mensajero de cable coaxial"/>
    <m/>
    <m/>
    <n v="0"/>
    <n v="0"/>
    <n v="0"/>
    <s v="HFC"/>
    <n v="2"/>
    <n v="2018"/>
    <s v="HYP"/>
    <s v="HFC "/>
    <s v="CU1710154"/>
    <s v="P0105"/>
    <n v="73783"/>
    <n v="73783"/>
    <n v="0"/>
    <n v="73783"/>
    <x v="0"/>
    <s v="VIENE DEL ACTA 5"/>
  </r>
  <r>
    <d v="2018-02-28T00:00:00"/>
    <n v="313495"/>
    <x v="1"/>
    <s v="HUAWEI"/>
    <s v="HFC "/>
    <s v="PROYECTO MAYOR"/>
    <s v="Expansión (Rollout) Home"/>
    <n v="2802313495"/>
    <s v="5.4"/>
    <s v="FEBRERO"/>
    <n v="2018"/>
    <s v="JAIRO PAEZ"/>
    <m/>
    <n v="407"/>
    <n v="66.8"/>
    <m/>
    <m/>
    <s v="CIERRE"/>
    <m/>
    <m/>
    <n v="0"/>
    <s v="SPR-313495"/>
    <s v="CU1701121 - PASTO -SANTA BARBARA 3"/>
    <m/>
    <s v="Pasto"/>
    <s v="EXP"/>
    <n v="66.8"/>
    <n v="-66.8"/>
    <m/>
    <m/>
    <m/>
    <x v="36"/>
    <s v="SUMINISTRO DE: Stranvise 7/64 pulgadas para mensajero de cable coaxial"/>
    <m/>
    <m/>
    <n v="0"/>
    <n v="0"/>
    <n v="0"/>
    <s v="HFC"/>
    <n v="2"/>
    <n v="2018"/>
    <s v="HYP"/>
    <s v="HFC "/>
    <s v="CU1710154"/>
    <s v="P0105"/>
    <n v="293058.28000000003"/>
    <n v="293058.28000000003"/>
    <n v="0"/>
    <n v="293058.28000000003"/>
    <x v="0"/>
    <s v="VIENE DEL ACTA 5"/>
  </r>
  <r>
    <d v="2018-02-28T00:00:00"/>
    <n v="313495"/>
    <x v="1"/>
    <s v="HUAWEI"/>
    <s v="HFC "/>
    <s v="PROYECTO MAYOR"/>
    <s v="Expansión (Rollout) Home"/>
    <n v="2802313495"/>
    <s v="5.4"/>
    <s v="FEBRERO"/>
    <n v="2018"/>
    <s v="JAIRO PAEZ"/>
    <m/>
    <n v="424"/>
    <n v="14.1"/>
    <m/>
    <m/>
    <s v="CIERRE"/>
    <m/>
    <m/>
    <n v="0"/>
    <s v="SPR-313495"/>
    <s v="CU1701121 - PASTO -SANTA BARBARA 3"/>
    <m/>
    <s v="Pasto"/>
    <s v="EXP"/>
    <n v="14.1"/>
    <n v="-14.1"/>
    <m/>
    <m/>
    <m/>
    <x v="21"/>
    <s v="Puesta a tierra en acero de red de telecomunicaciones, elementos activos y/o pasivos aéreos o cable de guarda en poste. Se construye con varilla y material de acero"/>
    <m/>
    <m/>
    <n v="0"/>
    <n v="0"/>
    <n v="0"/>
    <s v="HFC"/>
    <n v="2"/>
    <n v="2018"/>
    <s v="HYP"/>
    <s v="HFC "/>
    <s v="CU1710154"/>
    <s v="P0105"/>
    <n v="1522270.827"/>
    <n v="1522270.827"/>
    <n v="0"/>
    <n v="1522270.827"/>
    <x v="0"/>
    <s v="VIENE DEL ACTA 5"/>
  </r>
  <r>
    <d v="2018-02-28T00:00:00"/>
    <n v="313495"/>
    <x v="1"/>
    <s v="HUAWEI"/>
    <s v="HFC "/>
    <s v="PROYECTO MAYOR"/>
    <s v="Expansión (Rollout) Home"/>
    <n v="2802313495"/>
    <s v="5.4"/>
    <s v="FEBRERO"/>
    <n v="2018"/>
    <s v="JAIRO PAEZ"/>
    <m/>
    <n v="379"/>
    <n v="4"/>
    <m/>
    <m/>
    <s v="CIERRE"/>
    <m/>
    <m/>
    <n v="0"/>
    <s v="SPR-313495"/>
    <s v="CU1701121 - PASTO -SANTA BARBARA 3"/>
    <m/>
    <s v="Pasto"/>
    <s v="EXP"/>
    <n v="4"/>
    <n v="-4"/>
    <m/>
    <m/>
    <m/>
    <x v="3"/>
    <s v="Suministro, transporte y colocación de: Candado Anticizalla. Incluye la desmontada, perforación y preparación del herraje cuando sea necearia para instalar el candado"/>
    <m/>
    <m/>
    <n v="0"/>
    <n v="0"/>
    <n v="0"/>
    <s v="HFC"/>
    <n v="2"/>
    <n v="2018"/>
    <s v="HYP"/>
    <s v="HFC "/>
    <s v="CU1710154"/>
    <s v="P0105"/>
    <n v="401219.96"/>
    <n v="401219.96"/>
    <n v="0"/>
    <n v="401219.96"/>
    <x v="0"/>
    <s v="VIENE DEL ACTA 5"/>
  </r>
  <r>
    <d v="2018-02-28T00:00:00"/>
    <n v="313495"/>
    <x v="1"/>
    <s v="HUAWEI"/>
    <s v="HFC "/>
    <s v="PROYECTO MAYOR"/>
    <s v="Expansión (Rollout) Home"/>
    <n v="2802313495"/>
    <s v="5.4"/>
    <s v="FEBRERO"/>
    <n v="2018"/>
    <s v="JAIRO PAEZ"/>
    <m/>
    <n v="225"/>
    <n v="4.8"/>
    <m/>
    <m/>
    <s v="CIERRE"/>
    <m/>
    <m/>
    <n v="0"/>
    <s v="SPR-313495"/>
    <s v="CU1701121 - PASTO -SANTA BARBARA 3"/>
    <m/>
    <s v="Pasto"/>
    <s v="EXP"/>
    <n v="4.8"/>
    <n v="-4.8"/>
    <m/>
    <m/>
    <m/>
    <x v="42"/>
    <s v="Suministro, transporte y colocación de elementos estructurales y herrajes para soporte de conjunto de fijación en suspensión del cable ADSS en poste, torre o torrecilla metálica Span bajo (0-300 metros)"/>
    <m/>
    <m/>
    <n v="0"/>
    <n v="0"/>
    <n v="0"/>
    <s v="HFC"/>
    <n v="2"/>
    <n v="2018"/>
    <s v="HYP"/>
    <s v="HFC "/>
    <s v="CU1710154"/>
    <s v="P0105"/>
    <n v="155063.95199999999"/>
    <n v="155063.95199999999"/>
    <n v="0"/>
    <n v="155063.95199999999"/>
    <x v="0"/>
    <s v="VIENE DEL ACTA 5"/>
  </r>
  <r>
    <d v="2018-02-28T00:00:00"/>
    <n v="313495"/>
    <x v="1"/>
    <s v="HUAWEI"/>
    <s v="HFC "/>
    <s v="PROYECTO MAYOR"/>
    <s v="Expansión (Rollout) Home"/>
    <n v="2802313495"/>
    <s v="5.4"/>
    <s v="FEBRERO"/>
    <n v="2018"/>
    <s v="JAIRO PAEZ"/>
    <m/>
    <n v="492"/>
    <n v="2"/>
    <m/>
    <m/>
    <s v="CIERRE"/>
    <m/>
    <m/>
    <n v="0"/>
    <s v="SPR-313495"/>
    <s v="CU1701121 - PASTO -SANTA BARBARA 3"/>
    <m/>
    <s v="Pasto"/>
    <s v="EXP"/>
    <n v="2"/>
    <n v="-2"/>
    <m/>
    <m/>
    <m/>
    <x v="40"/>
    <s v="PERFORACIÓN LAMINA METALICA EN CAJAS DE PASO EXISTENTES."/>
    <m/>
    <m/>
    <n v="0"/>
    <n v="0"/>
    <n v="0"/>
    <s v="HFC"/>
    <n v="2"/>
    <n v="2018"/>
    <s v="HYP"/>
    <s v="HFC "/>
    <s v="CU1710154"/>
    <s v="P0105"/>
    <n v="47619.94"/>
    <n v="47619.94"/>
    <n v="0"/>
    <n v="47619.94"/>
    <x v="0"/>
    <s v="VIENE DEL ACTA 5"/>
  </r>
  <r>
    <d v="2018-02-28T00:00:00"/>
    <n v="317704"/>
    <x v="0"/>
    <s v="HUAWEI"/>
    <s v="FIBRA"/>
    <s v="CLIENTE UK"/>
    <s v="UK de FO"/>
    <n v="2802317704"/>
    <s v="5.4"/>
    <s v="FEBRERO "/>
    <n v="2018"/>
    <s v="JULIAN HERNANDEZ"/>
    <m/>
    <n v="204"/>
    <n v="2"/>
    <m/>
    <m/>
    <s v="PARCIAL"/>
    <m/>
    <m/>
    <n v="0"/>
    <s v="SPR-317704"/>
    <s v="(CU1701121) FIBRA ÓPTICA UK PARA NODO HFC SAN PEDRO CLAVER 1 (TULUÁ)"/>
    <m/>
    <s v="Tulua"/>
    <s v="EXP"/>
    <n v="2"/>
    <n v="-2"/>
    <m/>
    <m/>
    <m/>
    <x v="26"/>
    <s v="Fusión hilo fibra optica individual"/>
    <s v="UN"/>
    <s v="ITEM PATRON"/>
    <n v="0"/>
    <n v="0"/>
    <n v="0"/>
    <s v="HFC"/>
    <n v="2"/>
    <n v="2018"/>
    <s v="HYP"/>
    <s v="FIBRA"/>
    <s v="CU1709094"/>
    <s v="P0103"/>
    <n v="139510"/>
    <n v="139510"/>
    <n v="0"/>
    <n v="139510.39999999999"/>
    <x v="0"/>
    <s v="VIENE DEL ACTA 5"/>
  </r>
  <r>
    <d v="2018-02-28T00:00:00"/>
    <n v="317704"/>
    <x v="0"/>
    <s v="HUAWEI"/>
    <s v="FIBRA"/>
    <s v="CLIENTE UK"/>
    <s v="UK de FO"/>
    <n v="2802317704"/>
    <s v="5.4"/>
    <s v="FEBRERO "/>
    <n v="2018"/>
    <s v="JULIAN HERNANDEZ"/>
    <m/>
    <n v="205"/>
    <n v="7"/>
    <m/>
    <m/>
    <s v="PARCIAL"/>
    <m/>
    <m/>
    <n v="0"/>
    <s v="SPR-317704"/>
    <s v="(CU1701121) FIBRA ÓPTICA UK PARA NODO HFC SAN PEDRO CLAVER 1 (TULUÁ)"/>
    <m/>
    <s v="Tulua"/>
    <s v="EXP"/>
    <n v="7"/>
    <n v="-7"/>
    <m/>
    <m/>
    <m/>
    <x v="27"/>
    <s v="Fusión hilo fibra optica adicional"/>
    <s v="UN"/>
    <s v="ITEM PATRON"/>
    <n v="0"/>
    <n v="0"/>
    <n v="0"/>
    <s v="HFC"/>
    <n v="2"/>
    <n v="2018"/>
    <s v="HYP"/>
    <s v="FIBRA"/>
    <s v="CU1709094"/>
    <s v="P0103"/>
    <n v="143427"/>
    <n v="143427"/>
    <n v="0"/>
    <n v="143426.92000000001"/>
    <x v="0"/>
    <s v="VIENE DEL ACTA 5"/>
  </r>
  <r>
    <d v="2018-02-27T00:00:00"/>
    <n v="326290"/>
    <x v="0"/>
    <s v="HUAWEI"/>
    <s v="FIBRA"/>
    <s v="FO NODO"/>
    <s v="Expansión (Rollout) Home"/>
    <n v="2702326290"/>
    <s v="5.4"/>
    <s v="FEBRERO "/>
    <n v="2018"/>
    <s v="MANUEL SAAVEDRA"/>
    <m/>
    <n v="610"/>
    <n v="75"/>
    <m/>
    <m/>
    <s v="PARCIAL"/>
    <m/>
    <m/>
    <n v="0"/>
    <s v="SPR-326290"/>
    <s v="(CU1609067) FIBRA ÓPTICA UK PARA NODO HFC CAÑA REAL (PALMIRA)"/>
    <s v="PAL-BOB"/>
    <s v="Palmira"/>
    <s v="EXP"/>
    <n v="75"/>
    <n v="-75"/>
    <m/>
    <m/>
    <m/>
    <x v="35"/>
    <s v="Construcción de FO aérera en posteria"/>
    <m/>
    <m/>
    <n v="0"/>
    <n v="0"/>
    <n v="0"/>
    <s v="HFC"/>
    <n v="2"/>
    <n v="2018"/>
    <s v="HYP"/>
    <s v="FIBRA"/>
    <s v="CU1710154"/>
    <s v="P0103"/>
    <n v="122175"/>
    <n v="122175"/>
    <n v="0"/>
    <n v="122175"/>
    <x v="0"/>
    <s v="VIENE DEL ACTA 5"/>
  </r>
  <r>
    <d v="2018-02-27T00:00:00"/>
    <n v="326290"/>
    <x v="0"/>
    <s v="HUAWEI"/>
    <s v="FIBRA"/>
    <s v="FO NODO"/>
    <s v="Expansión (Rollout) Home"/>
    <n v="2702326290"/>
    <s v="5.4"/>
    <s v="FEBRERO "/>
    <n v="2018"/>
    <s v="MANUEL SAAVEDRA"/>
    <m/>
    <n v="204"/>
    <n v="2"/>
    <m/>
    <m/>
    <s v="PARCIAL"/>
    <m/>
    <m/>
    <n v="0"/>
    <s v="SPR-326290"/>
    <s v="(CU1609067) FIBRA ÓPTICA UK PARA NODO HFC CAÑA REAL (PALMIRA)"/>
    <s v="PAL-BOB"/>
    <s v="Palmira"/>
    <s v="EXP"/>
    <n v="2"/>
    <n v="-2"/>
    <m/>
    <m/>
    <m/>
    <x v="26"/>
    <s v="Fusión hilo fibra optica individual"/>
    <m/>
    <m/>
    <n v="0"/>
    <n v="0"/>
    <n v="0"/>
    <s v="HFC"/>
    <n v="2"/>
    <n v="2018"/>
    <s v="HYP"/>
    <s v="FIBRA"/>
    <s v="CU1710154"/>
    <s v="P0103"/>
    <n v="139510.39999999999"/>
    <n v="139510.39999999999"/>
    <n v="0"/>
    <n v="139510.39999999999"/>
    <x v="0"/>
    <s v="VIENE DEL ACTA 5"/>
  </r>
  <r>
    <d v="2018-02-27T00:00:00"/>
    <n v="326290"/>
    <x v="0"/>
    <s v="HUAWEI"/>
    <s v="FIBRA"/>
    <s v="FO NODO"/>
    <s v="Expansión (Rollout) Home"/>
    <n v="2702326290"/>
    <s v="5.4"/>
    <s v="FEBRERO "/>
    <n v="2018"/>
    <s v="MANUEL SAAVEDRA"/>
    <m/>
    <n v="205"/>
    <n v="2"/>
    <m/>
    <m/>
    <s v="PARCIAL"/>
    <m/>
    <m/>
    <n v="0"/>
    <s v="SPR-326290"/>
    <s v="(CU1609067) FIBRA ÓPTICA UK PARA NODO HFC CAÑA REAL (PALMIRA)"/>
    <s v="PAL-BOB"/>
    <s v="Palmira"/>
    <s v="EXP"/>
    <n v="2"/>
    <n v="-2"/>
    <m/>
    <m/>
    <m/>
    <x v="27"/>
    <s v="Fusión hilo fibra optica adicional"/>
    <m/>
    <m/>
    <n v="0"/>
    <n v="0"/>
    <n v="0"/>
    <s v="HFC"/>
    <n v="2"/>
    <n v="2018"/>
    <s v="HYP"/>
    <s v="FIBRA"/>
    <s v="CU1710154"/>
    <s v="P0103"/>
    <n v="40979.120000000003"/>
    <n v="40979.120000000003"/>
    <n v="0"/>
    <n v="40979.120000000003"/>
    <x v="0"/>
    <s v="VIENE DEL ACTA 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65">
  <r>
    <d v="2018-03-06T00:00:00"/>
    <n v="313016"/>
    <s v="VALLE DEL CAUCA"/>
    <s v="HUAWEI"/>
    <s v="HFC"/>
    <s v="PROYECTO MAYOR"/>
    <s v="Expansión (Rollout) Home"/>
    <n v="603313016"/>
    <s v="6.1"/>
    <s v="MARZO"/>
    <n v="2018"/>
    <s v="JULIAN HERNANDEZ"/>
    <m/>
    <n v="370"/>
    <n v="19"/>
    <m/>
    <m/>
    <s v="PARCIAL"/>
    <m/>
    <m/>
    <n v="0"/>
    <x v="0"/>
    <x v="0"/>
    <m/>
    <s v="Tulua"/>
    <s v="EXP"/>
    <n v="19"/>
    <n v="-19"/>
    <m/>
    <m/>
    <m/>
    <n v="370"/>
    <s v="Suministro, transporte y colocación a muro de tubo bajante galvanizado de 4.5 metros de longitud, 2 pulgadas de diámetro con boquilla terminal campana o curva PVC"/>
    <s v="UN"/>
    <m/>
    <n v="0"/>
    <n v="0"/>
    <n v="0"/>
    <s v="HFC"/>
    <n v="3"/>
    <n v="2018"/>
    <s v="HYP"/>
    <s v="HFC"/>
    <s v="CU1710154"/>
    <s v="P0105"/>
    <n v="2418806.02"/>
    <n v="2418806.02"/>
    <n v="0"/>
    <n v="2418806.02"/>
    <x v="0"/>
    <m/>
  </r>
  <r>
    <d v="2018-03-06T00:00:00"/>
    <n v="313016"/>
    <s v="VALLE DEL CAUCA"/>
    <s v="HUAWEI"/>
    <s v="HFC"/>
    <s v="PROYECTO MAYOR"/>
    <s v="Expansión (Rollout) Home"/>
    <n v="603313016"/>
    <s v="6.1"/>
    <s v="MARZO"/>
    <n v="2018"/>
    <s v="JULIAN HERNANDEZ"/>
    <m/>
    <n v="362"/>
    <n v="15"/>
    <m/>
    <m/>
    <s v="PARCIAL"/>
    <m/>
    <m/>
    <n v="0"/>
    <x v="0"/>
    <x v="0"/>
    <m/>
    <s v="Tulua"/>
    <s v="EXP"/>
    <n v="15"/>
    <n v="-15"/>
    <m/>
    <m/>
    <m/>
    <n v="362"/>
    <s v="Suministro, transporte y colocación de  viento convencional para retenida (no incluye suministro de camisa, varilla ni bloque)"/>
    <s v="UN"/>
    <m/>
    <n v="0"/>
    <n v="0"/>
    <n v="0"/>
    <s v="HFC"/>
    <n v="3"/>
    <n v="2018"/>
    <s v="HYP"/>
    <s v="HFC"/>
    <s v="CU1710154"/>
    <s v="P0105"/>
    <n v="384070.35"/>
    <n v="384070.35"/>
    <n v="0"/>
    <n v="384070.35"/>
    <x v="0"/>
    <m/>
  </r>
  <r>
    <d v="2018-03-06T00:00:00"/>
    <n v="313016"/>
    <s v="VALLE DEL CAUCA"/>
    <s v="HUAWEI"/>
    <s v="HFC"/>
    <s v="PROYECTO MAYOR"/>
    <s v="Expansión (Rollout) Home"/>
    <n v="603313016"/>
    <s v="6.1"/>
    <s v="MARZO"/>
    <n v="2018"/>
    <s v="JULIAN HERNANDEZ"/>
    <m/>
    <n v="418"/>
    <n v="5"/>
    <m/>
    <m/>
    <s v="PARCIAL"/>
    <m/>
    <m/>
    <n v="0"/>
    <x v="0"/>
    <x v="0"/>
    <m/>
    <s v="Tulua"/>
    <s v="EXP"/>
    <n v="5"/>
    <n v="-5"/>
    <m/>
    <m/>
    <m/>
    <n v="418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"/>
    <s v="CU1710154"/>
    <s v="P0105"/>
    <n v="509900.3"/>
    <n v="509900.3"/>
    <n v="0"/>
    <n v="509900.3"/>
    <x v="0"/>
    <m/>
  </r>
  <r>
    <d v="2018-03-06T00:00:00"/>
    <n v="314998"/>
    <s v="VALLE DEL CAUCA"/>
    <s v="HUAWEI"/>
    <s v="HFC"/>
    <s v="PROYECTO MAYOR"/>
    <s v="Expansión (Rollout) Home"/>
    <n v="603314998"/>
    <s v="6.1"/>
    <s v="MARZO"/>
    <n v="2018"/>
    <s v="JULIAN HERNANDEZ"/>
    <m/>
    <n v="379"/>
    <n v="5"/>
    <m/>
    <m/>
    <s v="PARCIAL"/>
    <m/>
    <m/>
    <n v="0"/>
    <x v="1"/>
    <x v="1"/>
    <m/>
    <s v="Tulua"/>
    <s v="EXP"/>
    <n v="5"/>
    <n v="-5"/>
    <m/>
    <m/>
    <m/>
    <n v="379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"/>
    <s v="CU1710154"/>
    <s v="P0105"/>
    <n v="501524.95"/>
    <n v="501524.95"/>
    <n v="0"/>
    <n v="501524.95"/>
    <x v="0"/>
    <m/>
  </r>
  <r>
    <d v="2018-03-06T00:00:00"/>
    <n v="314998"/>
    <s v="VALLE DEL CAUCA"/>
    <s v="HUAWEI"/>
    <s v="HFC"/>
    <s v="PROYECTO MAYOR"/>
    <s v="Expansión (Rollout) Home"/>
    <n v="603314998"/>
    <s v="6.1"/>
    <s v="MARZO"/>
    <n v="2018"/>
    <s v="JULIAN HERNANDEZ"/>
    <m/>
    <n v="370"/>
    <n v="8"/>
    <m/>
    <m/>
    <s v="PARCIAL"/>
    <m/>
    <m/>
    <n v="0"/>
    <x v="1"/>
    <x v="1"/>
    <m/>
    <s v="Tulua"/>
    <s v="EXP"/>
    <n v="8"/>
    <n v="-8"/>
    <m/>
    <m/>
    <m/>
    <n v="370"/>
    <s v="Suministro, transporte y colocación a muro de tubo bajante galvanizado de 4.5 metros de longitud, 2 pulgadas de diámetro con boquilla terminal campana o curva PVC"/>
    <s v="UN"/>
    <m/>
    <n v="0"/>
    <n v="0"/>
    <n v="0"/>
    <s v="HFC"/>
    <n v="3"/>
    <n v="2018"/>
    <s v="HYP"/>
    <s v="HFC"/>
    <s v="CU1710154"/>
    <s v="P0105"/>
    <n v="1018444.64"/>
    <n v="1018444.64"/>
    <n v="0"/>
    <n v="1018444.64"/>
    <x v="0"/>
    <m/>
  </r>
  <r>
    <d v="2018-03-06T00:00:00"/>
    <n v="314998"/>
    <s v="VALLE DEL CAUCA"/>
    <s v="HUAWEI"/>
    <s v="HFC"/>
    <s v="PROYECTO MAYOR"/>
    <s v="Expansión (Rollout) Home"/>
    <n v="603314998"/>
    <s v="6.1"/>
    <s v="MARZO"/>
    <n v="2018"/>
    <s v="JULIAN HERNANDEZ"/>
    <m/>
    <n v="410"/>
    <n v="22"/>
    <m/>
    <m/>
    <s v="PARCIAL"/>
    <m/>
    <m/>
    <n v="0"/>
    <x v="1"/>
    <x v="1"/>
    <m/>
    <s v="Tulua"/>
    <s v="EXP"/>
    <n v="22"/>
    <n v="-22"/>
    <m/>
    <m/>
    <m/>
    <n v="410"/>
    <s v="SUMINISTRO DE: Cable adicional flexible encauchetado AWG  2 x 10 ó AWG 3 x 10"/>
    <s v="ML"/>
    <m/>
    <n v="0"/>
    <n v="0"/>
    <n v="0"/>
    <s v="HFC"/>
    <n v="3"/>
    <n v="2018"/>
    <s v="HYP"/>
    <s v="HFC"/>
    <s v="CU1710154"/>
    <s v="P0105"/>
    <n v="102658.15999999999"/>
    <n v="102658.15999999999"/>
    <n v="0"/>
    <n v="102658.15999999999"/>
    <x v="0"/>
    <m/>
  </r>
  <r>
    <d v="2018-03-06T00:00:00"/>
    <n v="314998"/>
    <s v="VALLE DEL CAUCA"/>
    <s v="HUAWEI"/>
    <s v="HFC"/>
    <s v="PROYECTO MAYOR"/>
    <s v="Expansión (Rollout) Home"/>
    <n v="603314998"/>
    <s v="6.1"/>
    <s v="MARZO"/>
    <n v="2018"/>
    <s v="JULIAN HERNANDEZ"/>
    <m/>
    <n v="389"/>
    <n v="32"/>
    <m/>
    <m/>
    <s v="PARCIAL"/>
    <m/>
    <m/>
    <n v="0"/>
    <x v="1"/>
    <x v="1"/>
    <m/>
    <s v="Tulua"/>
    <s v="EXP"/>
    <n v="32"/>
    <n v="-32"/>
    <m/>
    <m/>
    <m/>
    <n v="389"/>
    <s v="Suministro, transporte y colocación de: Cable mensajero en acero galvanizado de 1/8 de pulgada en postería"/>
    <s v="ML"/>
    <m/>
    <n v="0"/>
    <n v="0"/>
    <n v="0"/>
    <s v="HFC"/>
    <n v="3"/>
    <n v="2018"/>
    <s v="HYP"/>
    <s v="HFC"/>
    <s v="CU1710154"/>
    <s v="P0105"/>
    <n v="56154.879999999997"/>
    <n v="56154.879999999997"/>
    <n v="0"/>
    <n v="56154.879999999997"/>
    <x v="0"/>
    <m/>
  </r>
  <r>
    <d v="2018-03-06T00:00:00"/>
    <n v="314998"/>
    <s v="VALLE DEL CAUCA"/>
    <s v="HUAWEI"/>
    <s v="HFC"/>
    <s v="PROYECTO MAYOR"/>
    <s v="Expansión (Rollout) Home"/>
    <n v="603314998"/>
    <s v="6.1"/>
    <s v="MARZO"/>
    <n v="2018"/>
    <s v="JULIAN HERNANDEZ"/>
    <m/>
    <n v="408"/>
    <n v="1"/>
    <m/>
    <m/>
    <s v="PARCIAL"/>
    <m/>
    <m/>
    <n v="0"/>
    <x v="1"/>
    <x v="1"/>
    <m/>
    <s v="Tulua"/>
    <s v="EXP"/>
    <n v="1"/>
    <n v="-1"/>
    <m/>
    <m/>
    <m/>
    <n v="408"/>
    <s v="SUMINISTRO DE: Stranlink de 7/64 pulgadas para mensajero de cable coaxial"/>
    <s v="UN"/>
    <m/>
    <n v="0"/>
    <n v="0"/>
    <n v="0"/>
    <s v="HFC"/>
    <n v="3"/>
    <n v="2018"/>
    <s v="HYP"/>
    <s v="HFC"/>
    <s v="CU1710154"/>
    <s v="P0105"/>
    <n v="7378.3"/>
    <n v="7378.3"/>
    <n v="0"/>
    <n v="7378.3"/>
    <x v="0"/>
    <m/>
  </r>
  <r>
    <d v="2018-03-06T00:00:00"/>
    <n v="314998"/>
    <s v="VALLE DEL CAUCA"/>
    <s v="HUAWEI"/>
    <s v="HFC"/>
    <s v="PROYECTO MAYOR"/>
    <s v="Expansión (Rollout) Home"/>
    <n v="603314998"/>
    <s v="6.1"/>
    <s v="MARZO"/>
    <n v="2018"/>
    <s v="JULIAN HERNANDEZ"/>
    <m/>
    <n v="604"/>
    <n v="1019"/>
    <m/>
    <m/>
    <s v="PARCIAL"/>
    <m/>
    <m/>
    <n v="0"/>
    <x v="1"/>
    <x v="1"/>
    <m/>
    <s v="Tulua"/>
    <s v="EXP"/>
    <n v="1019"/>
    <n v="-1019"/>
    <m/>
    <m/>
    <m/>
    <n v="604"/>
    <s v="Construcción completa de Red HFC AEREA en CABLE SEMIRÍGIDOS liquidadas por metro"/>
    <s v="ML"/>
    <m/>
    <n v="0"/>
    <n v="0"/>
    <n v="0"/>
    <s v="HFC"/>
    <n v="3"/>
    <n v="2018"/>
    <s v="HYP"/>
    <s v="HFC"/>
    <s v="CU1710154"/>
    <s v="P0105"/>
    <n v="2489345.67"/>
    <n v="2489345.67"/>
    <n v="0"/>
    <n v="2489345.67"/>
    <x v="0"/>
    <m/>
  </r>
  <r>
    <d v="2018-03-06T00:00:00"/>
    <n v="314998"/>
    <s v="VALLE DEL CAUCA"/>
    <s v="HUAWEI"/>
    <s v="HFC"/>
    <s v="PROYECTO MAYOR"/>
    <s v="Expansión (Rollout) Home"/>
    <n v="603314998"/>
    <s v="6.1"/>
    <s v="MARZO"/>
    <n v="2018"/>
    <s v="JULIAN HERNANDEZ"/>
    <m/>
    <n v="418"/>
    <n v="8"/>
    <m/>
    <m/>
    <s v="PARCIAL"/>
    <m/>
    <m/>
    <n v="0"/>
    <x v="1"/>
    <x v="1"/>
    <m/>
    <s v="Tulua"/>
    <s v="EXP"/>
    <n v="8"/>
    <n v="-8"/>
    <m/>
    <m/>
    <m/>
    <n v="418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"/>
    <s v="CU1710154"/>
    <s v="P0105"/>
    <n v="815840.48"/>
    <n v="815840.48"/>
    <n v="0"/>
    <n v="815840.48"/>
    <x v="0"/>
    <m/>
  </r>
  <r>
    <d v="2018-03-07T00:00:00"/>
    <n v="313712"/>
    <s v="VALLE DEL CAUCA"/>
    <s v="HUAWEI"/>
    <s v="HFC"/>
    <s v="PROYECTO MAYOR"/>
    <s v="Expansión (Rollout) Home"/>
    <n v="703313712"/>
    <s v="6.1"/>
    <s v="MARZO"/>
    <n v="2018"/>
    <s v="JULIAN HERNANDEZ"/>
    <m/>
    <n v="14"/>
    <n v="6"/>
    <m/>
    <m/>
    <s v="PARCIAL"/>
    <m/>
    <m/>
    <n v="0"/>
    <x v="2"/>
    <x v="2"/>
    <m/>
    <s v="Tulua"/>
    <s v="EXP"/>
    <n v="6"/>
    <n v="-6"/>
    <m/>
    <m/>
    <m/>
    <n v="14"/>
    <s v="Suministro, transporte y colocación de curva PVC DB 45 o 90 grados 2 pulgadas de diámetro"/>
    <s v="UN"/>
    <m/>
    <n v="0"/>
    <n v="0"/>
    <n v="0"/>
    <s v="HFC"/>
    <n v="3"/>
    <n v="2018"/>
    <s v="HYP"/>
    <s v="HFC"/>
    <s v="CU1710154"/>
    <s v="P0105"/>
    <n v="45466.26"/>
    <n v="45466.26"/>
    <n v="0"/>
    <n v="45466.26"/>
    <x v="0"/>
    <m/>
  </r>
  <r>
    <d v="2018-03-07T00:00:00"/>
    <n v="313712"/>
    <s v="VALLE DEL CAUCA"/>
    <s v="HUAWEI"/>
    <s v="HFC"/>
    <s v="PROYECTO MAYOR"/>
    <s v="Expansión (Rollout) Home"/>
    <n v="703313712"/>
    <s v="6.1"/>
    <s v="MARZO"/>
    <n v="2018"/>
    <s v="JULIAN HERNANDEZ"/>
    <m/>
    <n v="373"/>
    <n v="15"/>
    <m/>
    <m/>
    <s v="PARCIAL"/>
    <m/>
    <m/>
    <n v="0"/>
    <x v="2"/>
    <x v="2"/>
    <m/>
    <s v="Tulua"/>
    <s v="EXP"/>
    <n v="15"/>
    <n v="-15"/>
    <m/>
    <m/>
    <m/>
    <n v="373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HFC"/>
    <s v="CU1710154"/>
    <s v="P0105"/>
    <n v="1923941.4"/>
    <n v="1923941.4"/>
    <n v="0"/>
    <n v="1923941.4"/>
    <x v="0"/>
    <m/>
  </r>
  <r>
    <d v="2018-03-07T00:00:00"/>
    <n v="313712"/>
    <s v="VALLE DEL CAUCA"/>
    <s v="HUAWEI"/>
    <s v="HFC"/>
    <s v="PROYECTO MAYOR"/>
    <s v="Expansión (Rollout) Home"/>
    <n v="703313712"/>
    <s v="6.1"/>
    <s v="MARZO"/>
    <n v="2018"/>
    <s v="JULIAN HERNANDEZ"/>
    <m/>
    <n v="44"/>
    <n v="4"/>
    <m/>
    <m/>
    <s v="PARCIAL"/>
    <m/>
    <m/>
    <n v="0"/>
    <x v="2"/>
    <x v="2"/>
    <m/>
    <s v="Tulua"/>
    <s v="EXP"/>
    <n v="4"/>
    <n v="-4"/>
    <m/>
    <m/>
    <m/>
    <n v="44"/>
    <s v="Construcción de:  Caja para una (1) tapa de 60 x 80 cms en andén y/o zona verde, según norma TEL NIN respectiva"/>
    <s v="UN"/>
    <m/>
    <n v="0"/>
    <n v="0"/>
    <n v="0"/>
    <s v="HFC"/>
    <n v="3"/>
    <n v="2018"/>
    <s v="HYP"/>
    <s v="HFC"/>
    <s v="CU1710154"/>
    <s v="P0105"/>
    <n v="1246573.68"/>
    <n v="1246573.68"/>
    <n v="0"/>
    <n v="1246573.68"/>
    <x v="0"/>
    <m/>
  </r>
  <r>
    <d v="2018-03-07T00:00:00"/>
    <n v="313712"/>
    <s v="VALLE DEL CAUCA"/>
    <s v="HUAWEI"/>
    <s v="HFC"/>
    <s v="PROYECTO MAYOR"/>
    <s v="Expansión (Rollout) Home"/>
    <n v="703313712"/>
    <s v="6.1"/>
    <s v="MARZO"/>
    <n v="2018"/>
    <s v="JULIAN HERNANDEZ"/>
    <m/>
    <n v="45"/>
    <n v="6"/>
    <m/>
    <m/>
    <s v="PARCIAL"/>
    <m/>
    <m/>
    <n v="0"/>
    <x v="2"/>
    <x v="2"/>
    <m/>
    <s v="Tulua"/>
    <s v="EXP"/>
    <n v="6"/>
    <n v="-6"/>
    <m/>
    <m/>
    <m/>
    <n v="45"/>
    <s v="Construcción de:  Caja para una (1) tapa de 50 x 50 cm, en andén y/o zona verde, TEL NIN-116 RS-316 EPM Bogotá"/>
    <s v="UN"/>
    <m/>
    <n v="0"/>
    <n v="0"/>
    <n v="0"/>
    <s v="HFC"/>
    <n v="3"/>
    <n v="2018"/>
    <s v="HYP"/>
    <s v="HFC"/>
    <s v="CU1710154"/>
    <s v="P0105"/>
    <n v="1630564.3199999998"/>
    <n v="1630564.3199999998"/>
    <n v="0"/>
    <n v="1630564.3199999998"/>
    <x v="0"/>
    <m/>
  </r>
  <r>
    <d v="2018-03-07T00:00:00"/>
    <n v="313712"/>
    <s v="VALLE DEL CAUCA"/>
    <s v="HUAWEI"/>
    <s v="HFC"/>
    <s v="PROYECTO MAYOR"/>
    <s v="Expansión (Rollout) Home"/>
    <n v="703313712"/>
    <s v="6.1"/>
    <s v="MARZO"/>
    <n v="2018"/>
    <s v="JULIAN HERNANDEZ"/>
    <m/>
    <n v="590"/>
    <n v="15.2"/>
    <m/>
    <m/>
    <s v="PARCIAL"/>
    <m/>
    <m/>
    <n v="0"/>
    <x v="2"/>
    <x v="2"/>
    <m/>
    <s v="Tulua"/>
    <s v="EXP"/>
    <n v="15.2"/>
    <n v="-15.2"/>
    <m/>
    <m/>
    <m/>
    <n v="590"/>
    <s v="Perforacion  con topo mecánico tuberia 2&quot;, 3 &quot;o  4 &quot;"/>
    <s v="ML"/>
    <m/>
    <n v="0"/>
    <n v="0"/>
    <n v="0"/>
    <s v="HFC"/>
    <n v="3"/>
    <n v="2018"/>
    <s v="HYP"/>
    <s v="HFC"/>
    <s v="CU1710154"/>
    <s v="P0105"/>
    <n v="1719837.7439999999"/>
    <n v="1719837.7439999999"/>
    <n v="0"/>
    <n v="1719837.7439999999"/>
    <x v="0"/>
    <m/>
  </r>
  <r>
    <d v="2018-03-07T00:00:00"/>
    <n v="313712"/>
    <s v="VALLE DEL CAUCA"/>
    <s v="HUAWEI"/>
    <s v="HFC"/>
    <s v="PROYECTO MAYOR"/>
    <s v="Expansión (Rollout) Home"/>
    <n v="703313712"/>
    <s v="6.1"/>
    <s v="MARZO"/>
    <n v="2018"/>
    <s v="JULIAN HERNANDEZ"/>
    <m/>
    <n v="509"/>
    <n v="57.1"/>
    <m/>
    <m/>
    <s v="PARCIAL"/>
    <m/>
    <m/>
    <n v="0"/>
    <x v="2"/>
    <x v="2"/>
    <m/>
    <s v="Tulua"/>
    <s v="EXP"/>
    <n v="57.1"/>
    <n v="-57.1"/>
    <m/>
    <m/>
    <m/>
    <n v="509"/>
    <s v="Canalización en Anden e en arenon,grano, granito,  vitrificado, reatal de marmol  y otras superficie    1 DUCTO 2 PULGADAS"/>
    <s v="ML"/>
    <m/>
    <n v="0"/>
    <n v="0"/>
    <n v="0"/>
    <s v="HFC"/>
    <n v="3"/>
    <n v="2018"/>
    <s v="HYP"/>
    <s v="HFC"/>
    <s v="CU1710154"/>
    <s v="P0105"/>
    <n v="3459221.9220000003"/>
    <n v="3459221.9220000003"/>
    <n v="0"/>
    <n v="3459221.9220000003"/>
    <x v="0"/>
    <m/>
  </r>
  <r>
    <d v="2018-03-07T00:00:00"/>
    <n v="313712"/>
    <s v="VALLE DEL CAUCA"/>
    <s v="HUAWEI"/>
    <s v="HFC"/>
    <s v="PROYECTO MAYOR"/>
    <s v="Expansión (Rollout) Home"/>
    <n v="703313712"/>
    <s v="6.1"/>
    <s v="MARZO"/>
    <n v="2018"/>
    <s v="JULIAN HERNANDEZ"/>
    <m/>
    <n v="511"/>
    <n v="18.100000000000001"/>
    <m/>
    <m/>
    <s v="PARCIAL"/>
    <m/>
    <m/>
    <n v="0"/>
    <x v="2"/>
    <x v="2"/>
    <m/>
    <s v="Tulua"/>
    <s v="EXP"/>
    <n v="18.100000000000001"/>
    <n v="-18.100000000000001"/>
    <m/>
    <m/>
    <m/>
    <n v="511"/>
    <s v="Canalización en Zona verde  1 DUCTO 2 PULGADAS"/>
    <s v="ML"/>
    <m/>
    <n v="0"/>
    <n v="0"/>
    <n v="0"/>
    <s v="HFC"/>
    <n v="3"/>
    <n v="2018"/>
    <s v="HYP"/>
    <s v="HFC"/>
    <s v="CU1710154"/>
    <s v="P0105"/>
    <n v="311850.87300000008"/>
    <n v="311850.87300000008"/>
    <n v="0"/>
    <n v="311850.87300000008"/>
    <x v="0"/>
    <m/>
  </r>
  <r>
    <d v="2018-03-07T00:00:00"/>
    <n v="313712"/>
    <s v="VALLE DEL CAUCA"/>
    <s v="HUAWEI"/>
    <s v="HFC"/>
    <s v="PROYECTO MAYOR"/>
    <s v="Expansión (Rollout) Home"/>
    <n v="703313712"/>
    <s v="6.1"/>
    <s v="MARZO"/>
    <n v="2018"/>
    <s v="JULIAN HERNANDEZ"/>
    <m/>
    <n v="508"/>
    <n v="106.5"/>
    <m/>
    <m/>
    <s v="PARCIAL"/>
    <m/>
    <m/>
    <n v="0"/>
    <x v="2"/>
    <x v="2"/>
    <m/>
    <s v="Tulua"/>
    <s v="EXP"/>
    <n v="106.5"/>
    <n v="-106.5"/>
    <m/>
    <m/>
    <m/>
    <n v="508"/>
    <s v="Canalización en Anden en concreto   1 DUCTO 2 PULGADAS"/>
    <s v="ML"/>
    <m/>
    <n v="0"/>
    <n v="0"/>
    <n v="0"/>
    <s v="HFC"/>
    <n v="3"/>
    <n v="2018"/>
    <s v="HYP"/>
    <s v="HFC"/>
    <s v="CU1710154"/>
    <s v="P0105"/>
    <n v="4638278.415"/>
    <n v="4638278.415"/>
    <n v="0"/>
    <n v="4638278.415"/>
    <x v="0"/>
    <m/>
  </r>
  <r>
    <d v="2018-03-07T00:00:00"/>
    <n v="313712"/>
    <s v="VALLE DEL CAUCA"/>
    <s v="HUAWEI"/>
    <s v="HFC"/>
    <s v="PROYECTO MAYOR"/>
    <s v="Expansión (Rollout) Home"/>
    <n v="703313712"/>
    <s v="6.1"/>
    <s v="MARZO"/>
    <n v="2018"/>
    <s v="JULIAN HERNANDEZ"/>
    <m/>
    <n v="19"/>
    <n v="30"/>
    <m/>
    <m/>
    <s v="PARCIAL"/>
    <m/>
    <m/>
    <n v="0"/>
    <x v="2"/>
    <x v="2"/>
    <m/>
    <s v="Tulua"/>
    <s v="EXP"/>
    <n v="30"/>
    <n v="-30"/>
    <m/>
    <m/>
    <m/>
    <n v="19"/>
    <s v="Suministro, transporte y colocación de boquilla terminal PVC DB 2 pulgadas de diámetro"/>
    <s v="UN"/>
    <m/>
    <n v="0"/>
    <n v="0"/>
    <n v="0"/>
    <s v="HFC"/>
    <n v="3"/>
    <n v="2018"/>
    <s v="HYP"/>
    <s v="HFC"/>
    <s v="CU1710154"/>
    <s v="P0105"/>
    <n v="151953"/>
    <n v="151953"/>
    <n v="0"/>
    <n v="151953"/>
    <x v="0"/>
    <m/>
  </r>
  <r>
    <d v="2018-03-07T00:00:00"/>
    <n v="314106"/>
    <s v="VALLE DEL CAUCA"/>
    <s v="HUAWEI"/>
    <s v="HFC"/>
    <s v="PROYECTO MAYOR"/>
    <s v="Expansión (Rollout) Home"/>
    <n v="703314106"/>
    <s v="6.1"/>
    <s v="MARZO"/>
    <n v="2018"/>
    <s v="JULIAN HERNANDEZ"/>
    <m/>
    <n v="14"/>
    <n v="4"/>
    <m/>
    <m/>
    <s v="PARCIAL"/>
    <m/>
    <m/>
    <n v="0"/>
    <x v="3"/>
    <x v="3"/>
    <m/>
    <s v="Tulua"/>
    <s v="EXP"/>
    <n v="4"/>
    <n v="-4"/>
    <m/>
    <m/>
    <m/>
    <n v="14"/>
    <s v="Suministro, transporte y colocación de curva PVC DB 45 o 90 grados 2 pulgadas de diámetro"/>
    <s v="UN"/>
    <m/>
    <n v="0"/>
    <n v="0"/>
    <n v="0"/>
    <s v="HFC"/>
    <n v="3"/>
    <n v="2018"/>
    <s v="HYP"/>
    <s v="HFC"/>
    <s v="CU1710154"/>
    <s v="P0105"/>
    <n v="30310.84"/>
    <n v="30310.84"/>
    <n v="0"/>
    <n v="30310.84"/>
    <x v="0"/>
    <m/>
  </r>
  <r>
    <d v="2018-03-07T00:00:00"/>
    <n v="314106"/>
    <s v="VALLE DEL CAUCA"/>
    <s v="HUAWEI"/>
    <s v="HFC"/>
    <s v="PROYECTO MAYOR"/>
    <s v="Expansión (Rollout) Home"/>
    <n v="703314106"/>
    <s v="6.1"/>
    <s v="MARZO"/>
    <n v="2018"/>
    <s v="JULIAN HERNANDEZ"/>
    <m/>
    <n v="373"/>
    <n v="7"/>
    <m/>
    <m/>
    <s v="PARCIAL"/>
    <m/>
    <m/>
    <n v="0"/>
    <x v="3"/>
    <x v="3"/>
    <m/>
    <s v="Tulua"/>
    <s v="EXP"/>
    <n v="7"/>
    <n v="-7"/>
    <m/>
    <m/>
    <m/>
    <n v="373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HFC"/>
    <s v="CU1710154"/>
    <s v="P0105"/>
    <n v="897839.32"/>
    <n v="897839.32"/>
    <n v="0"/>
    <n v="897839.32"/>
    <x v="0"/>
    <m/>
  </r>
  <r>
    <d v="2018-03-07T00:00:00"/>
    <n v="314106"/>
    <s v="VALLE DEL CAUCA"/>
    <s v="HUAWEI"/>
    <s v="HFC"/>
    <s v="PROYECTO MAYOR"/>
    <s v="Expansión (Rollout) Home"/>
    <n v="703314106"/>
    <s v="6.1"/>
    <s v="MARZO"/>
    <n v="2018"/>
    <s v="JULIAN HERNANDEZ"/>
    <m/>
    <n v="44"/>
    <n v="4"/>
    <m/>
    <m/>
    <s v="PARCIAL"/>
    <m/>
    <m/>
    <n v="0"/>
    <x v="3"/>
    <x v="3"/>
    <m/>
    <s v="Tulua"/>
    <s v="EXP"/>
    <n v="4"/>
    <n v="-4"/>
    <m/>
    <m/>
    <m/>
    <n v="44"/>
    <s v="Construcción de:  Caja para una (1) tapa de 60 x 80 cms en andén y/o zona verde, según norma TEL NIN respectiva"/>
    <s v="UN"/>
    <m/>
    <n v="0"/>
    <n v="0"/>
    <n v="0"/>
    <s v="HFC"/>
    <n v="3"/>
    <n v="2018"/>
    <s v="HYP"/>
    <s v="HFC"/>
    <s v="CU1710154"/>
    <s v="P0105"/>
    <n v="1246573.68"/>
    <n v="1246573.68"/>
    <n v="0"/>
    <n v="1246573.68"/>
    <x v="0"/>
    <m/>
  </r>
  <r>
    <d v="2018-03-07T00:00:00"/>
    <n v="314106"/>
    <s v="VALLE DEL CAUCA"/>
    <s v="HUAWEI"/>
    <s v="HFC"/>
    <s v="PROYECTO MAYOR"/>
    <s v="Expansión (Rollout) Home"/>
    <n v="703314106"/>
    <s v="6.1"/>
    <s v="MARZO"/>
    <n v="2018"/>
    <s v="JULIAN HERNANDEZ"/>
    <m/>
    <n v="45"/>
    <n v="2"/>
    <m/>
    <m/>
    <s v="PARCIAL"/>
    <m/>
    <m/>
    <n v="0"/>
    <x v="3"/>
    <x v="3"/>
    <m/>
    <s v="Tulua"/>
    <s v="EXP"/>
    <n v="2"/>
    <n v="-2"/>
    <m/>
    <m/>
    <m/>
    <n v="45"/>
    <s v="Construcción de:  Caja para una (1) tapa de 50 x 50 cm, en andén y/o zona verde, TEL NIN-116 RS-316 EPM Bogotá"/>
    <s v="UN"/>
    <m/>
    <n v="0"/>
    <n v="0"/>
    <n v="0"/>
    <s v="HFC"/>
    <n v="3"/>
    <n v="2018"/>
    <s v="HYP"/>
    <s v="HFC"/>
    <s v="CU1710154"/>
    <s v="P0105"/>
    <n v="543521.43999999994"/>
    <n v="543521.43999999994"/>
    <n v="0"/>
    <n v="543521.43999999994"/>
    <x v="0"/>
    <m/>
  </r>
  <r>
    <d v="2018-03-07T00:00:00"/>
    <n v="314106"/>
    <s v="VALLE DEL CAUCA"/>
    <s v="HUAWEI"/>
    <s v="HFC"/>
    <s v="PROYECTO MAYOR"/>
    <s v="Expansión (Rollout) Home"/>
    <n v="703314106"/>
    <s v="6.1"/>
    <s v="MARZO"/>
    <n v="2018"/>
    <s v="JULIAN HERNANDEZ"/>
    <m/>
    <n v="590"/>
    <n v="11.2"/>
    <m/>
    <m/>
    <s v="PARCIAL"/>
    <m/>
    <m/>
    <n v="0"/>
    <x v="3"/>
    <x v="3"/>
    <m/>
    <s v="Tulua"/>
    <s v="EXP"/>
    <n v="11.2"/>
    <n v="-11.2"/>
    <m/>
    <m/>
    <m/>
    <n v="590"/>
    <s v="Perforacion  con topo mecánico tuberia 2&quot;, 3 &quot;o  4 &quot;"/>
    <s v="ML"/>
    <m/>
    <n v="0"/>
    <n v="0"/>
    <n v="0"/>
    <s v="HFC"/>
    <n v="3"/>
    <n v="2018"/>
    <s v="HYP"/>
    <s v="HFC"/>
    <s v="CU1710154"/>
    <s v="P0105"/>
    <n v="1267248.8639999998"/>
    <n v="1267248.8639999998"/>
    <n v="0"/>
    <n v="1267248.8639999998"/>
    <x v="0"/>
    <m/>
  </r>
  <r>
    <d v="2018-03-07T00:00:00"/>
    <n v="314106"/>
    <s v="VALLE DEL CAUCA"/>
    <s v="HUAWEI"/>
    <s v="HFC"/>
    <s v="PROYECTO MAYOR"/>
    <s v="Expansión (Rollout) Home"/>
    <n v="703314106"/>
    <s v="6.1"/>
    <s v="MARZO"/>
    <n v="2018"/>
    <s v="JULIAN HERNANDEZ"/>
    <m/>
    <n v="511"/>
    <n v="84.6"/>
    <m/>
    <m/>
    <s v="PARCIAL"/>
    <m/>
    <m/>
    <n v="0"/>
    <x v="3"/>
    <x v="3"/>
    <m/>
    <s v="Tulua"/>
    <s v="EXP"/>
    <n v="84.6"/>
    <n v="-84.6"/>
    <m/>
    <m/>
    <m/>
    <n v="511"/>
    <s v="Canalización en Zona verde  1 DUCTO 2 PULGADAS"/>
    <s v="ML"/>
    <m/>
    <n v="0"/>
    <n v="0"/>
    <n v="0"/>
    <s v="HFC"/>
    <n v="3"/>
    <n v="2018"/>
    <s v="HYP"/>
    <s v="HFC"/>
    <s v="CU1710154"/>
    <s v="P0105"/>
    <n v="1457601.318"/>
    <n v="1457601.318"/>
    <n v="0"/>
    <n v="1457601.318"/>
    <x v="0"/>
    <m/>
  </r>
  <r>
    <d v="2018-03-07T00:00:00"/>
    <n v="314106"/>
    <s v="VALLE DEL CAUCA"/>
    <s v="HUAWEI"/>
    <s v="HFC"/>
    <s v="PROYECTO MAYOR"/>
    <s v="Expansión (Rollout) Home"/>
    <n v="703314106"/>
    <s v="6.1"/>
    <s v="MARZO"/>
    <n v="2018"/>
    <s v="JULIAN HERNANDEZ"/>
    <m/>
    <n v="508"/>
    <n v="1.7"/>
    <m/>
    <m/>
    <s v="PARCIAL"/>
    <m/>
    <m/>
    <n v="0"/>
    <x v="3"/>
    <x v="3"/>
    <m/>
    <s v="Tulua"/>
    <s v="EXP"/>
    <n v="1.7"/>
    <n v="-1.7"/>
    <m/>
    <m/>
    <m/>
    <n v="508"/>
    <s v="Canalización en Anden en concreto   1 DUCTO 2 PULGADAS"/>
    <s v="ML"/>
    <m/>
    <n v="0"/>
    <n v="0"/>
    <n v="0"/>
    <s v="HFC"/>
    <n v="3"/>
    <n v="2018"/>
    <s v="HYP"/>
    <s v="HFC"/>
    <s v="CU1710154"/>
    <s v="P0105"/>
    <n v="74038.247000000003"/>
    <n v="74038.247000000003"/>
    <n v="0"/>
    <n v="74038.247000000003"/>
    <x v="0"/>
    <m/>
  </r>
  <r>
    <d v="2018-03-07T00:00:00"/>
    <n v="314106"/>
    <s v="VALLE DEL CAUCA"/>
    <s v="HUAWEI"/>
    <s v="HFC"/>
    <s v="PROYECTO MAYOR"/>
    <s v="Expansión (Rollout) Home"/>
    <n v="703314106"/>
    <s v="6.1"/>
    <s v="MARZO"/>
    <n v="2018"/>
    <s v="JULIAN HERNANDEZ"/>
    <m/>
    <n v="19"/>
    <n v="14"/>
    <m/>
    <m/>
    <s v="PARCIAL"/>
    <m/>
    <m/>
    <n v="0"/>
    <x v="3"/>
    <x v="3"/>
    <m/>
    <s v="Tulua"/>
    <s v="EXP"/>
    <n v="14"/>
    <n v="-14"/>
    <m/>
    <m/>
    <m/>
    <n v="19"/>
    <s v="Suministro, transporte y colocación de boquilla terminal PVC DB 2 pulgadas de diámetro"/>
    <s v="UN"/>
    <m/>
    <n v="0"/>
    <n v="0"/>
    <n v="0"/>
    <s v="HFC"/>
    <n v="3"/>
    <n v="2018"/>
    <s v="HYP"/>
    <s v="HFC"/>
    <s v="CU1710154"/>
    <s v="P0105"/>
    <n v="70911.400000000009"/>
    <n v="70911.400000000009"/>
    <n v="0"/>
    <n v="70911.400000000009"/>
    <x v="0"/>
    <m/>
  </r>
  <r>
    <d v="2018-03-07T00:00:00"/>
    <n v="317720"/>
    <s v="VALLE DEL CAUCA"/>
    <s v="HUAWEI"/>
    <s v="FIBRA"/>
    <s v="FO NODO"/>
    <s v="UK de FO"/>
    <n v="703317720"/>
    <s v="6.1"/>
    <s v="MARZO"/>
    <n v="2018"/>
    <s v="JULIAN HERNANDEZ"/>
    <m/>
    <n v="14"/>
    <n v="4"/>
    <m/>
    <m/>
    <s v="PARCIAL"/>
    <m/>
    <m/>
    <n v="0"/>
    <x v="4"/>
    <x v="4"/>
    <m/>
    <s v="Tulua"/>
    <s v="EXP"/>
    <n v="4"/>
    <n v="-4"/>
    <m/>
    <m/>
    <m/>
    <n v="14"/>
    <s v="Suministro, transporte y colocación de curva PVC DB 45 o 90 grados 2 pulgadas de diámetro"/>
    <s v="UN"/>
    <s v="IGE"/>
    <n v="0"/>
    <n v="0"/>
    <n v="0"/>
    <s v="HFC"/>
    <n v="3"/>
    <n v="2018"/>
    <s v="HYP"/>
    <s v="FIBRA"/>
    <s v="CU1710154"/>
    <s v="P0103"/>
    <n v="30311"/>
    <n v="30311"/>
    <n v="0"/>
    <n v="30310.84"/>
    <x v="0"/>
    <m/>
  </r>
  <r>
    <d v="2018-03-07T00:00:00"/>
    <n v="317720"/>
    <s v="VALLE DEL CAUCA"/>
    <s v="HUAWEI"/>
    <s v="FIBRA"/>
    <s v="FO NODO"/>
    <s v="UK de FO"/>
    <n v="703317720"/>
    <s v="6.1"/>
    <s v="MARZO"/>
    <n v="2018"/>
    <s v="JULIAN HERNANDEZ"/>
    <m/>
    <n v="373"/>
    <n v="8"/>
    <m/>
    <m/>
    <s v="PARCIAL"/>
    <m/>
    <m/>
    <n v="0"/>
    <x v="4"/>
    <x v="4"/>
    <m/>
    <s v="Tulua"/>
    <s v="EXP"/>
    <n v="8"/>
    <n v="-8"/>
    <m/>
    <m/>
    <m/>
    <n v="373"/>
    <s v="Suministro, transporte y colocación en poste de tubo bajante galvanizado de 4.5 metros de longitud, 2 pulgadas de diámetro con curva PVC o boquilla terminal campana"/>
    <s v="UN"/>
    <s v="IGE"/>
    <n v="0"/>
    <n v="0"/>
    <n v="0"/>
    <s v="HFC"/>
    <n v="3"/>
    <n v="2018"/>
    <s v="HYP"/>
    <s v="FIBRA"/>
    <s v="CU1710154"/>
    <s v="P0103"/>
    <n v="1026102"/>
    <n v="1026102"/>
    <n v="0"/>
    <n v="1026102.08"/>
    <x v="0"/>
    <m/>
  </r>
  <r>
    <d v="2018-03-07T00:00:00"/>
    <n v="317720"/>
    <s v="VALLE DEL CAUCA"/>
    <s v="HUAWEI"/>
    <s v="FIBRA"/>
    <s v="FO NODO"/>
    <s v="UK de FO"/>
    <n v="703317720"/>
    <s v="6.1"/>
    <s v="MARZO"/>
    <n v="2018"/>
    <s v="JULIAN HERNANDEZ"/>
    <m/>
    <n v="44"/>
    <n v="8"/>
    <m/>
    <m/>
    <s v="PARCIAL"/>
    <m/>
    <m/>
    <n v="0"/>
    <x v="4"/>
    <x v="4"/>
    <m/>
    <s v="Tulua"/>
    <s v="EXP"/>
    <n v="8"/>
    <n v="-8"/>
    <m/>
    <m/>
    <m/>
    <n v="44"/>
    <s v="Construcción de:  Caja para una (1) tapa de 60 x 80 cms en andén y/o zona verde, según norma TEL NIN respectiva"/>
    <s v="UN"/>
    <s v="IGE"/>
    <n v="0"/>
    <n v="0"/>
    <n v="0"/>
    <s v="HFC"/>
    <n v="3"/>
    <n v="2018"/>
    <s v="HYP"/>
    <s v="FIBRA"/>
    <s v="CU1710154"/>
    <s v="P0103"/>
    <n v="2493147"/>
    <n v="2493147"/>
    <n v="0"/>
    <n v="2493147.36"/>
    <x v="0"/>
    <m/>
  </r>
  <r>
    <d v="2018-03-07T00:00:00"/>
    <n v="317720"/>
    <s v="VALLE DEL CAUCA"/>
    <s v="HUAWEI"/>
    <s v="FIBRA"/>
    <s v="FO NODO"/>
    <s v="UK de FO"/>
    <n v="703317720"/>
    <s v="6.1"/>
    <s v="MARZO"/>
    <n v="2018"/>
    <s v="JULIAN HERNANDEZ"/>
    <m/>
    <n v="590"/>
    <n v="22.2"/>
    <m/>
    <m/>
    <s v="PARCIAL"/>
    <m/>
    <m/>
    <n v="0"/>
    <x v="4"/>
    <x v="4"/>
    <m/>
    <s v="Tulua"/>
    <s v="EXP"/>
    <n v="22.2"/>
    <n v="-22.2"/>
    <m/>
    <m/>
    <m/>
    <n v="590"/>
    <s v="Perforacion  con topo mecánico tuberia 2&quot;, 3 &quot;o  4 &quot;"/>
    <s v="ML"/>
    <s v="IGE"/>
    <n v="0"/>
    <n v="0"/>
    <n v="0"/>
    <s v="HFC"/>
    <n v="3"/>
    <n v="2018"/>
    <s v="HYP"/>
    <s v="FIBRA"/>
    <s v="CU1710154"/>
    <s v="P0103"/>
    <n v="2511868"/>
    <n v="2511868"/>
    <n v="0"/>
    <n v="2511868.2799999998"/>
    <x v="0"/>
    <m/>
  </r>
  <r>
    <d v="2018-03-07T00:00:00"/>
    <n v="317720"/>
    <s v="VALLE DEL CAUCA"/>
    <s v="HUAWEI"/>
    <s v="FIBRA"/>
    <s v="FO NODO"/>
    <s v="UK de FO"/>
    <n v="703317720"/>
    <s v="6.1"/>
    <s v="MARZO"/>
    <n v="2018"/>
    <s v="JULIAN HERNANDEZ"/>
    <m/>
    <n v="509"/>
    <n v="12.5"/>
    <m/>
    <m/>
    <s v="PARCIAL"/>
    <m/>
    <m/>
    <n v="0"/>
    <x v="4"/>
    <x v="4"/>
    <m/>
    <s v="Tulua"/>
    <s v="EXP"/>
    <n v="12.5"/>
    <n v="-12.5"/>
    <m/>
    <m/>
    <m/>
    <n v="509"/>
    <s v="Canalización en Anden e en arenon,grano, granito,  vitrificado, reatal de marmol  y otras superficie    1 DUCTO 2 PULGADAS"/>
    <s v="ML"/>
    <s v="IGE"/>
    <n v="0"/>
    <n v="0"/>
    <n v="0"/>
    <s v="HFC"/>
    <n v="3"/>
    <n v="2018"/>
    <s v="HYP"/>
    <s v="FIBRA"/>
    <s v="CU1710154"/>
    <s v="P0103"/>
    <n v="757273"/>
    <n v="757273"/>
    <n v="0"/>
    <n v="757272.75"/>
    <x v="0"/>
    <m/>
  </r>
  <r>
    <d v="2018-03-07T00:00:00"/>
    <n v="317720"/>
    <s v="VALLE DEL CAUCA"/>
    <s v="HUAWEI"/>
    <s v="FIBRA"/>
    <s v="FO NODO"/>
    <s v="UK de FO"/>
    <n v="703317720"/>
    <s v="6.1"/>
    <s v="MARZO"/>
    <n v="2018"/>
    <s v="JULIAN HERNANDEZ"/>
    <m/>
    <n v="508"/>
    <n v="45.7"/>
    <m/>
    <m/>
    <s v="PARCIAL"/>
    <m/>
    <m/>
    <n v="0"/>
    <x v="4"/>
    <x v="4"/>
    <m/>
    <s v="Tulua"/>
    <s v="EXP"/>
    <n v="45.7"/>
    <n v="-45.7"/>
    <m/>
    <m/>
    <m/>
    <n v="508"/>
    <s v="Canalización en Anden en concreto   1 DUCTO 2 PULGADAS"/>
    <s v="ML"/>
    <s v="IGE"/>
    <n v="0"/>
    <n v="0"/>
    <n v="0"/>
    <s v="HFC"/>
    <n v="3"/>
    <n v="2018"/>
    <s v="HYP"/>
    <s v="FIBRA"/>
    <s v="CU1710154"/>
    <s v="P0103"/>
    <n v="1990322"/>
    <n v="1990322"/>
    <n v="0"/>
    <n v="1990322.29"/>
    <x v="0"/>
    <m/>
  </r>
  <r>
    <d v="2018-03-07T00:00:00"/>
    <n v="317720"/>
    <s v="VALLE DEL CAUCA"/>
    <s v="HUAWEI"/>
    <s v="FIBRA"/>
    <s v="FO NODO"/>
    <s v="UK de FO"/>
    <n v="703317720"/>
    <s v="6.1"/>
    <s v="MARZO"/>
    <n v="2018"/>
    <s v="JULIAN HERNANDEZ"/>
    <m/>
    <n v="19"/>
    <n v="16"/>
    <m/>
    <m/>
    <s v="PARCIAL"/>
    <m/>
    <m/>
    <n v="0"/>
    <x v="4"/>
    <x v="4"/>
    <m/>
    <s v="Tulua"/>
    <s v="EXP"/>
    <n v="16"/>
    <n v="-16"/>
    <m/>
    <m/>
    <m/>
    <n v="19"/>
    <s v="Suministro, transporte y colocación de boquilla terminal PVC DB 2 pulgadas de diámetro"/>
    <s v="UN"/>
    <s v="IGE"/>
    <n v="0"/>
    <n v="0"/>
    <n v="0"/>
    <s v="HFC"/>
    <n v="3"/>
    <n v="2018"/>
    <s v="HYP"/>
    <s v="FIBRA"/>
    <s v="CU1710154"/>
    <s v="P0103"/>
    <n v="81042"/>
    <n v="81042"/>
    <n v="0"/>
    <n v="81041.600000000006"/>
    <x v="0"/>
    <m/>
  </r>
  <r>
    <d v="2018-03-08T00:00:00"/>
    <n v="284804"/>
    <s v="VALLE DEL CAUCA"/>
    <s v="HUAWEI"/>
    <s v="HFC"/>
    <s v="PROYECTO MENOR"/>
    <s v="Expansión (Rollout) Home"/>
    <n v="803284804"/>
    <s v="6.2"/>
    <s v="MARZO"/>
    <n v="2018"/>
    <s v="WEIMAR SINISTERRA"/>
    <m/>
    <n v="45"/>
    <n v="4"/>
    <m/>
    <m/>
    <s v="CIERRE"/>
    <m/>
    <m/>
    <n v="0"/>
    <x v="5"/>
    <x v="5"/>
    <m/>
    <s v="Cali"/>
    <s v="EXP"/>
    <n v="4"/>
    <n v="-4"/>
    <m/>
    <m/>
    <m/>
    <n v="45"/>
    <s v="Construcción de:  Caja para una (1) tapa de 50 x 50 cm, en andén y/o zona verde, TEL NIN-116 RS-316 EPM Bogotá"/>
    <s v="UN"/>
    <m/>
    <n v="0"/>
    <n v="0"/>
    <n v="0"/>
    <s v="N/E"/>
    <n v="3"/>
    <n v="2018"/>
    <s v="N/E"/>
    <s v="N/E"/>
    <s v="CU1710154"/>
    <s v="P0105"/>
    <n v="1087042.8799999999"/>
    <n v="1087042.8799999999"/>
    <n v="0"/>
    <n v="1087042.8799999999"/>
    <x v="0"/>
    <m/>
  </r>
  <r>
    <d v="2018-03-08T00:00:00"/>
    <n v="284804"/>
    <s v="VALLE DEL CAUCA"/>
    <s v="HUAWEI"/>
    <s v="HFC"/>
    <s v="PROYECTO MENOR"/>
    <s v="Expansión (Rollout) Home"/>
    <n v="803284804"/>
    <s v="6.2"/>
    <s v="MARZO"/>
    <n v="2018"/>
    <s v="WEIMAR SINISTERRA"/>
    <m/>
    <n v="64"/>
    <n v="5"/>
    <m/>
    <m/>
    <s v="CIERRE"/>
    <m/>
    <m/>
    <n v="0"/>
    <x v="5"/>
    <x v="5"/>
    <m/>
    <s v="Cali"/>
    <s v="EXP"/>
    <n v="5"/>
    <n v="-5"/>
    <m/>
    <m/>
    <m/>
    <n v="64"/>
    <s v="Rotura y resane de muro en cámara existente (acceso de tubería y resane)"/>
    <s v="UN"/>
    <m/>
    <n v="0"/>
    <n v="0"/>
    <n v="0"/>
    <s v="N/E"/>
    <n v="3"/>
    <n v="2018"/>
    <s v="N/E"/>
    <s v="N/E"/>
    <s v="CU1710154"/>
    <s v="P0105"/>
    <n v="230920.84999999998"/>
    <n v="230920.84999999998"/>
    <n v="0"/>
    <n v="230920.84999999998"/>
    <x v="0"/>
    <m/>
  </r>
  <r>
    <d v="2018-03-08T00:00:00"/>
    <n v="284804"/>
    <s v="VALLE DEL CAUCA"/>
    <s v="HUAWEI"/>
    <s v="HFC"/>
    <s v="PROYECTO MENOR"/>
    <s v="Expansión (Rollout) Home"/>
    <n v="803284804"/>
    <s v="6.2"/>
    <s v="MARZO"/>
    <n v="2018"/>
    <s v="WEIMAR SINISTERRA"/>
    <m/>
    <n v="19"/>
    <n v="10"/>
    <m/>
    <m/>
    <s v="CIERRE"/>
    <m/>
    <m/>
    <n v="0"/>
    <x v="5"/>
    <x v="5"/>
    <m/>
    <s v="Cali"/>
    <s v="EXP"/>
    <n v="10"/>
    <n v="-10"/>
    <m/>
    <m/>
    <m/>
    <n v="19"/>
    <s v="Suministro, transporte y colocación de boquilla terminal PVC DB 2 pulgadas de diámetro"/>
    <s v="UN"/>
    <m/>
    <n v="0"/>
    <n v="0"/>
    <n v="0"/>
    <s v="N/E"/>
    <n v="3"/>
    <n v="2018"/>
    <s v="N/E"/>
    <s v="N/E"/>
    <s v="CU1710154"/>
    <s v="P0105"/>
    <n v="50651"/>
    <n v="50651"/>
    <n v="0"/>
    <n v="50651"/>
    <x v="0"/>
    <m/>
  </r>
  <r>
    <d v="2018-03-08T00:00:00"/>
    <n v="284804"/>
    <s v="VALLE DEL CAUCA"/>
    <s v="HUAWEI"/>
    <s v="HFC"/>
    <s v="PROYECTO MENOR"/>
    <s v="Expansión (Rollout) Home"/>
    <n v="803284804"/>
    <s v="6.2"/>
    <s v="MARZO"/>
    <n v="2018"/>
    <s v="WEIMAR SINISTERRA"/>
    <m/>
    <n v="508"/>
    <n v="9"/>
    <m/>
    <m/>
    <s v="CIERRE"/>
    <m/>
    <m/>
    <n v="0"/>
    <x v="5"/>
    <x v="5"/>
    <m/>
    <s v="Cali"/>
    <s v="EXP"/>
    <n v="9"/>
    <n v="-9"/>
    <m/>
    <m/>
    <m/>
    <n v="508"/>
    <s v="Canalización en Anden en concreto   1 DUCTO 2 PULGADAS"/>
    <s v="ML"/>
    <m/>
    <n v="0"/>
    <n v="0"/>
    <n v="0"/>
    <s v="N/E"/>
    <n v="3"/>
    <n v="2018"/>
    <s v="N/E"/>
    <s v="N/E"/>
    <s v="CU1710154"/>
    <s v="P0105"/>
    <n v="391967.19000000006"/>
    <n v="391967.19000000006"/>
    <n v="0"/>
    <n v="391967.19000000006"/>
    <x v="0"/>
    <m/>
  </r>
  <r>
    <d v="2018-03-08T00:00:00"/>
    <n v="308427"/>
    <s v="VALLE DEL CAUCA"/>
    <s v="HUAWEI"/>
    <s v="HFC"/>
    <s v="PROYECTO MAYOR"/>
    <s v="Expansión (Rollout) Home"/>
    <n v="803308427"/>
    <s v="6.2"/>
    <s v="MARZO"/>
    <n v="2018"/>
    <s v="MANUEL SAAVEDRA"/>
    <m/>
    <n v="302"/>
    <n v="9"/>
    <m/>
    <m/>
    <s v="PARCIAL"/>
    <m/>
    <m/>
    <n v="0"/>
    <x v="6"/>
    <x v="6"/>
    <m/>
    <s v="Cali"/>
    <s v="EXP"/>
    <n v="9"/>
    <n v="-9"/>
    <m/>
    <m/>
    <m/>
    <n v="302"/>
    <s v="Cambio de TAP existente, exterior o interior, outdoor e indoor, aéreo o canalizado. Incluye el retiro del elemento existente y posterior reintegro al almacen de UNE, así como la reubicación de las acometidas en el nuevo tap"/>
    <s v="UN"/>
    <m/>
    <n v="0"/>
    <n v="0"/>
    <n v="0"/>
    <s v="HFC"/>
    <n v="3"/>
    <n v="2018"/>
    <s v="HYP"/>
    <s v="HFC"/>
    <s v="CU1710154"/>
    <s v="P0105"/>
    <n v="454064.58"/>
    <n v="454064.58"/>
    <n v="0"/>
    <n v="454064.58"/>
    <x v="0"/>
    <m/>
  </r>
  <r>
    <d v="2018-03-14T00:00:00"/>
    <n v="308431"/>
    <s v="VALLE DEL CAUCA"/>
    <s v="HUAWEI"/>
    <s v="HFC"/>
    <s v="PROYECTO MAYOR"/>
    <s v="Expansión (Rollout) Home"/>
    <n v="1403308431"/>
    <s v="6.2"/>
    <s v="MARZO"/>
    <n v="2018"/>
    <s v="MANUEL SAAVEDRA"/>
    <m/>
    <n v="302"/>
    <n v="6"/>
    <m/>
    <m/>
    <s v="PARCIAL"/>
    <m/>
    <m/>
    <n v="0"/>
    <x v="7"/>
    <x v="7"/>
    <m/>
    <s v="Cali"/>
    <s v="EXP"/>
    <n v="6"/>
    <n v="-6"/>
    <m/>
    <m/>
    <m/>
    <n v="302"/>
    <s v="Cambio de TAP existente, exterior o interior, outdoor e indoor, aéreo o canalizado. Incluye el retiro del elemento existente y posterior reintegro al almacen de UNE, así como la reubicación de las acometidas en el nuevo tap"/>
    <s v="UN"/>
    <m/>
    <n v="0"/>
    <n v="0"/>
    <n v="0"/>
    <s v="HFC"/>
    <n v="3"/>
    <n v="2018"/>
    <s v="HYP"/>
    <s v="HFC"/>
    <s v="CU1710154"/>
    <s v="P0105"/>
    <n v="302709.72000000003"/>
    <n v="302709.72000000003"/>
    <n v="0"/>
    <n v="302709.72000000003"/>
    <x v="0"/>
    <s v="SE REALIZA CAMBI DE TAP"/>
  </r>
  <r>
    <d v="2018-03-12T00:00:00"/>
    <n v="314959"/>
    <s v="VALLE DEL CAUCA"/>
    <s v="HUAWEI"/>
    <s v="FIBRA"/>
    <s v="FO NODO"/>
    <s v="UK de FO"/>
    <n v="1203314959"/>
    <s v="6.2"/>
    <s v="MARZO"/>
    <n v="2018"/>
    <s v="FELIPE PEREZ"/>
    <m/>
    <n v="44"/>
    <n v="2"/>
    <m/>
    <m/>
    <s v="PARCIAL"/>
    <m/>
    <m/>
    <n v="0"/>
    <x v="8"/>
    <x v="8"/>
    <s v="CAL-GUA"/>
    <s v="Palmira"/>
    <s v="EXP"/>
    <n v="2"/>
    <n v="-2"/>
    <m/>
    <m/>
    <m/>
    <n v="44"/>
    <s v="Construcción de:  Caja para una (1) tapa de 60 x 80 cms en andén y/o zona verde, según norma TEL NIN respectiva"/>
    <s v="UN"/>
    <m/>
    <n v="0"/>
    <n v="0"/>
    <n v="0"/>
    <s v="HFC"/>
    <n v="3"/>
    <n v="2018"/>
    <s v="HYP"/>
    <s v="FIBRA"/>
    <s v="CU1710154"/>
    <s v="P0103"/>
    <n v="623286.84"/>
    <n v="623286.84"/>
    <n v="0"/>
    <n v="623286.84"/>
    <x v="0"/>
    <m/>
  </r>
  <r>
    <d v="2018-03-12T00:00:00"/>
    <n v="314959"/>
    <s v="VALLE DEL CAUCA"/>
    <s v="HUAWEI"/>
    <s v="FIBRA"/>
    <s v="FO NODO"/>
    <s v="UK de FO"/>
    <n v="1203314959"/>
    <s v="6.2"/>
    <s v="MARZO"/>
    <n v="2018"/>
    <s v="FELIPE PEREZ"/>
    <m/>
    <n v="373"/>
    <n v="2"/>
    <m/>
    <m/>
    <s v="PARCIAL"/>
    <m/>
    <m/>
    <n v="0"/>
    <x v="8"/>
    <x v="8"/>
    <s v="CAL-GUA"/>
    <s v="Palmira"/>
    <s v="EXP"/>
    <n v="2"/>
    <n v="-2"/>
    <m/>
    <m/>
    <m/>
    <n v="373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FIBRA"/>
    <s v="CU1710154"/>
    <s v="P0103"/>
    <n v="256525.52"/>
    <n v="256525.52"/>
    <n v="0"/>
    <n v="256525.52"/>
    <x v="0"/>
    <m/>
  </r>
  <r>
    <d v="2018-03-12T00:00:00"/>
    <n v="314959"/>
    <s v="VALLE DEL CAUCA"/>
    <s v="HUAWEI"/>
    <s v="FIBRA"/>
    <s v="FO NODO"/>
    <s v="UK de FO"/>
    <n v="1203314959"/>
    <s v="6.2"/>
    <s v="MARZO"/>
    <n v="2018"/>
    <s v="FELIPE PEREZ"/>
    <m/>
    <n v="86"/>
    <n v="1.56"/>
    <m/>
    <m/>
    <s v="PARCIAL"/>
    <m/>
    <m/>
    <n v="0"/>
    <x v="8"/>
    <x v="8"/>
    <s v="CAL-GUA"/>
    <s v="Palmira"/>
    <s v="EXP"/>
    <n v="1.56"/>
    <n v="-1.56"/>
    <m/>
    <m/>
    <m/>
    <n v="86"/>
    <s v="Reconstrucción de: Andén en concreto incluye demolición del anden existente"/>
    <s v="M2"/>
    <m/>
    <n v="0"/>
    <n v="0"/>
    <n v="0"/>
    <s v="HFC"/>
    <n v="3"/>
    <n v="2018"/>
    <s v="HYP"/>
    <s v="FIBRA"/>
    <s v="CU1710154"/>
    <s v="P0103"/>
    <n v="99173.911200000002"/>
    <n v="99173.911200000002"/>
    <n v="0"/>
    <n v="99173.911200000002"/>
    <x v="0"/>
    <m/>
  </r>
  <r>
    <d v="2018-03-12T00:00:00"/>
    <n v="314959"/>
    <s v="VALLE DEL CAUCA"/>
    <s v="HUAWEI"/>
    <s v="FIBRA"/>
    <s v="FO NODO"/>
    <s v="UK de FO"/>
    <n v="1203314959"/>
    <s v="6.2"/>
    <s v="MARZO"/>
    <n v="2018"/>
    <s v="FELIPE PEREZ"/>
    <m/>
    <n v="511"/>
    <n v="1"/>
    <m/>
    <m/>
    <s v="PARCIAL"/>
    <m/>
    <m/>
    <n v="0"/>
    <x v="8"/>
    <x v="8"/>
    <s v="CAL-GUA"/>
    <s v="Palmira"/>
    <s v="EXP"/>
    <n v="1"/>
    <n v="-1"/>
    <m/>
    <m/>
    <m/>
    <n v="511"/>
    <s v="Canalización en Zona verde  1 DUCTO 2 PULGADAS"/>
    <s v="ML"/>
    <m/>
    <n v="0"/>
    <n v="0"/>
    <n v="0"/>
    <s v="HFC"/>
    <n v="3"/>
    <n v="2018"/>
    <s v="HYP"/>
    <s v="FIBRA"/>
    <s v="CU1710154"/>
    <s v="P0103"/>
    <n v="17229.330000000002"/>
    <n v="17229.330000000002"/>
    <n v="0"/>
    <n v="17229.330000000002"/>
    <x v="0"/>
    <m/>
  </r>
  <r>
    <d v="2018-03-12T00:00:00"/>
    <n v="314959"/>
    <s v="VALLE DEL CAUCA"/>
    <s v="HUAWEI"/>
    <s v="FIBRA"/>
    <s v="FO NODO"/>
    <s v="UK de FO"/>
    <n v="1203314959"/>
    <s v="6.2"/>
    <s v="MARZO"/>
    <n v="2018"/>
    <s v="FELIPE PEREZ"/>
    <m/>
    <n v="508"/>
    <n v="1.3"/>
    <m/>
    <m/>
    <s v="PARCIAL"/>
    <m/>
    <m/>
    <n v="0"/>
    <x v="8"/>
    <x v="8"/>
    <s v="CAL-GUA"/>
    <s v="Palmira"/>
    <s v="EXP"/>
    <n v="1.3"/>
    <n v="-1.3"/>
    <m/>
    <m/>
    <m/>
    <n v="508"/>
    <s v="Canalización en Anden en concreto   1 DUCTO 2 PULGADAS"/>
    <s v="ML"/>
    <m/>
    <n v="0"/>
    <n v="0"/>
    <n v="0"/>
    <s v="HFC"/>
    <n v="3"/>
    <n v="2018"/>
    <s v="HYP"/>
    <s v="FIBRA"/>
    <s v="CU1710154"/>
    <s v="P0103"/>
    <n v="56617.483000000007"/>
    <n v="56617.483000000007"/>
    <n v="0"/>
    <n v="56617.483000000007"/>
    <x v="0"/>
    <m/>
  </r>
  <r>
    <d v="2018-03-12T00:00:00"/>
    <n v="314959"/>
    <s v="VALLE DEL CAUCA"/>
    <s v="HUAWEI"/>
    <s v="FIBRA"/>
    <s v="FO NODO"/>
    <s v="UK de FO"/>
    <n v="1203314959"/>
    <s v="6.2"/>
    <s v="MARZO"/>
    <n v="2018"/>
    <s v="FELIPE PEREZ"/>
    <m/>
    <n v="19"/>
    <n v="2"/>
    <m/>
    <m/>
    <s v="PARCIAL"/>
    <m/>
    <m/>
    <n v="0"/>
    <x v="8"/>
    <x v="8"/>
    <s v="CAL-GUA"/>
    <s v="Palmira"/>
    <s v="EXP"/>
    <n v="2"/>
    <n v="-2"/>
    <m/>
    <m/>
    <m/>
    <n v="19"/>
    <s v="Suministro, transporte y colocación de boquilla terminal PVC DB 2 pulgadas de diámetro"/>
    <s v="UN"/>
    <m/>
    <n v="0"/>
    <n v="0"/>
    <n v="0"/>
    <s v="HFC"/>
    <n v="3"/>
    <n v="2018"/>
    <s v="HYP"/>
    <s v="FIBRA"/>
    <s v="CU1710154"/>
    <s v="P0103"/>
    <n v="10130.200000000001"/>
    <n v="10130.200000000001"/>
    <n v="0"/>
    <n v="10130.200000000001"/>
    <x v="0"/>
    <m/>
  </r>
  <r>
    <d v="2018-03-12T00:00:00"/>
    <n v="314958"/>
    <s v="VALLE DEL CAUCA"/>
    <s v="HUAWEI"/>
    <s v="FIBRA"/>
    <s v="FO NODO"/>
    <s v="UK de FO"/>
    <n v="1203314958"/>
    <s v="6.2"/>
    <s v="MARZO"/>
    <n v="2018"/>
    <s v="FELIPE PEREZ"/>
    <m/>
    <n v="44"/>
    <n v="1"/>
    <m/>
    <m/>
    <s v="PARCIAL"/>
    <m/>
    <m/>
    <n v="0"/>
    <x v="9"/>
    <x v="9"/>
    <s v="CAL-GUA"/>
    <s v="Cali"/>
    <s v="EXP"/>
    <n v="1"/>
    <n v="-1"/>
    <m/>
    <m/>
    <m/>
    <n v="44"/>
    <s v="Construcción de:  Caja para una (1) tapa de 60 x 80 cms en andén y/o zona verde, según norma TEL NIN respectiva"/>
    <s v="UN"/>
    <m/>
    <n v="0"/>
    <n v="0"/>
    <n v="0"/>
    <s v="HFC"/>
    <n v="3"/>
    <n v="2018"/>
    <s v="HYP"/>
    <s v="FIBRA"/>
    <s v="CU1710154"/>
    <s v="P0103"/>
    <n v="311643.42"/>
    <n v="311643.42"/>
    <n v="0"/>
    <n v="311643.42"/>
    <x v="0"/>
    <m/>
  </r>
  <r>
    <d v="2018-03-12T00:00:00"/>
    <n v="314958"/>
    <s v="VALLE DEL CAUCA"/>
    <s v="HUAWEI"/>
    <s v="FIBRA"/>
    <s v="FO NODO"/>
    <s v="UK de FO"/>
    <n v="1203314958"/>
    <s v="6.2"/>
    <s v="MARZO"/>
    <n v="2018"/>
    <s v="FELIPE PEREZ"/>
    <m/>
    <n v="373"/>
    <n v="1"/>
    <m/>
    <m/>
    <s v="PARCIAL"/>
    <m/>
    <m/>
    <n v="0"/>
    <x v="9"/>
    <x v="9"/>
    <s v="CAL-GUA"/>
    <s v="Cali"/>
    <s v="EXP"/>
    <n v="1"/>
    <n v="-1"/>
    <m/>
    <m/>
    <m/>
    <n v="373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FIBRA"/>
    <s v="CU1710154"/>
    <s v="P0103"/>
    <n v="128262.76"/>
    <n v="128262.76"/>
    <n v="0"/>
    <n v="128262.76"/>
    <x v="0"/>
    <m/>
  </r>
  <r>
    <d v="2018-03-12T00:00:00"/>
    <n v="314958"/>
    <s v="VALLE DEL CAUCA"/>
    <s v="HUAWEI"/>
    <s v="FIBRA"/>
    <s v="FO NODO"/>
    <s v="UK de FO"/>
    <n v="1203314958"/>
    <s v="6.2"/>
    <s v="MARZO"/>
    <n v="2018"/>
    <s v="FELIPE PEREZ"/>
    <m/>
    <n v="19"/>
    <n v="1"/>
    <m/>
    <m/>
    <s v="PARCIAL"/>
    <m/>
    <m/>
    <n v="0"/>
    <x v="9"/>
    <x v="9"/>
    <s v="CAL-GUA"/>
    <s v="Cali"/>
    <s v="EXP"/>
    <n v="1"/>
    <n v="-1"/>
    <m/>
    <m/>
    <m/>
    <n v="19"/>
    <s v="Suministro, transporte y colocación de boquilla terminal PVC DB 2 pulgadas de diámetro"/>
    <s v="UN"/>
    <m/>
    <n v="0"/>
    <n v="0"/>
    <n v="0"/>
    <s v="HFC"/>
    <n v="3"/>
    <n v="2018"/>
    <s v="HYP"/>
    <s v="FIBRA"/>
    <s v="CU1710154"/>
    <s v="P0103"/>
    <n v="5065.1000000000004"/>
    <n v="5065.1000000000004"/>
    <n v="0"/>
    <n v="5065.1000000000004"/>
    <x v="0"/>
    <m/>
  </r>
  <r>
    <d v="2018-03-12T00:00:00"/>
    <n v="314957"/>
    <s v="VALLE DEL CAUCA"/>
    <s v="HUAWEI"/>
    <s v="FIBRA"/>
    <s v="FO NODO"/>
    <s v="UK de FO"/>
    <n v="1203314957"/>
    <s v="6.2"/>
    <s v="MARZO"/>
    <n v="2018"/>
    <s v="FELIPE PEREZ"/>
    <m/>
    <n v="44"/>
    <n v="1"/>
    <m/>
    <m/>
    <s v="PARCIAL"/>
    <m/>
    <m/>
    <n v="0"/>
    <x v="10"/>
    <x v="10"/>
    <s v="CAL-GUA"/>
    <s v="Cali"/>
    <s v="EXP"/>
    <n v="1"/>
    <n v="-1"/>
    <m/>
    <m/>
    <m/>
    <n v="44"/>
    <s v="Construcción de:  Caja para una (1) tapa de 60 x 80 cms en andén y/o zona verde, según norma TEL NIN respectiva"/>
    <s v="UN"/>
    <m/>
    <n v="0"/>
    <n v="0"/>
    <n v="0"/>
    <s v="HFC"/>
    <n v="3"/>
    <n v="2018"/>
    <s v="HYP"/>
    <s v="FIBRA"/>
    <s v="CU1710154"/>
    <s v="P0103"/>
    <n v="311643.42"/>
    <n v="311643.42"/>
    <n v="0"/>
    <n v="311643.42"/>
    <x v="0"/>
    <m/>
  </r>
  <r>
    <d v="2018-03-12T00:00:00"/>
    <n v="314957"/>
    <s v="VALLE DEL CAUCA"/>
    <s v="HUAWEI"/>
    <s v="FIBRA"/>
    <s v="FO NODO"/>
    <s v="UK de FO"/>
    <n v="1203314957"/>
    <s v="6.2"/>
    <s v="MARZO"/>
    <n v="2018"/>
    <s v="FELIPE PEREZ"/>
    <m/>
    <n v="373"/>
    <n v="1"/>
    <m/>
    <m/>
    <s v="PARCIAL"/>
    <m/>
    <m/>
    <n v="0"/>
    <x v="10"/>
    <x v="10"/>
    <s v="CAL-GUA"/>
    <s v="Cali"/>
    <s v="EXP"/>
    <n v="1"/>
    <n v="-1"/>
    <m/>
    <m/>
    <m/>
    <n v="373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FIBRA"/>
    <s v="CU1710154"/>
    <s v="P0103"/>
    <n v="128262.76"/>
    <n v="128262.76"/>
    <n v="0"/>
    <n v="128262.76"/>
    <x v="0"/>
    <m/>
  </r>
  <r>
    <d v="2018-03-12T00:00:00"/>
    <n v="314957"/>
    <s v="VALLE DEL CAUCA"/>
    <s v="HUAWEI"/>
    <s v="FIBRA"/>
    <s v="FO NODO"/>
    <s v="UK de FO"/>
    <n v="1203314957"/>
    <s v="6.2"/>
    <s v="MARZO"/>
    <n v="2018"/>
    <s v="FELIPE PEREZ"/>
    <m/>
    <n v="19"/>
    <n v="1"/>
    <m/>
    <m/>
    <s v="PARCIAL"/>
    <m/>
    <m/>
    <n v="0"/>
    <x v="10"/>
    <x v="10"/>
    <s v="CAL-GUA"/>
    <s v="Cali"/>
    <s v="EXP"/>
    <n v="1"/>
    <n v="-1"/>
    <m/>
    <m/>
    <m/>
    <n v="19"/>
    <s v="Suministro, transporte y colocación de boquilla terminal PVC DB 2 pulgadas de diámetro"/>
    <s v="UN"/>
    <m/>
    <n v="0"/>
    <n v="0"/>
    <n v="0"/>
    <s v="HFC"/>
    <n v="3"/>
    <n v="2018"/>
    <s v="HYP"/>
    <s v="FIBRA"/>
    <s v="CU1710154"/>
    <s v="P0103"/>
    <n v="5065.1000000000004"/>
    <n v="5065.1000000000004"/>
    <n v="0"/>
    <n v="5065.1000000000004"/>
    <x v="0"/>
    <m/>
  </r>
  <r>
    <d v="2018-03-15T00:00:00"/>
    <n v="309223"/>
    <s v="VALLE DEL CAUCA"/>
    <s v="HUAWEI"/>
    <s v="HFC"/>
    <s v="PROYECTO MAYOR"/>
    <s v="Expansión (Rollout) Home"/>
    <n v="1503309223"/>
    <s v="6.2"/>
    <s v="MARZO"/>
    <n v="2018"/>
    <s v="FELIPE PEREZ"/>
    <m/>
    <n v="604"/>
    <n v="1640"/>
    <m/>
    <m/>
    <s v="PARCIAL"/>
    <m/>
    <m/>
    <n v="0"/>
    <x v="11"/>
    <x v="11"/>
    <m/>
    <s v="Cali"/>
    <s v="EXP"/>
    <n v="1640"/>
    <n v="-1640"/>
    <m/>
    <m/>
    <m/>
    <n v="604"/>
    <m/>
    <s v="ML"/>
    <m/>
    <n v="0"/>
    <n v="0"/>
    <n v="0"/>
    <s v="HFC"/>
    <n v="3"/>
    <n v="2018"/>
    <s v="HYP"/>
    <s v="HFC"/>
    <s v="CU1710154"/>
    <s v="P0105"/>
    <n v="0"/>
    <n v="0"/>
    <n v="6318"/>
    <n v="6318"/>
    <x v="0"/>
    <m/>
  </r>
  <r>
    <d v="2018-03-15T00:00:00"/>
    <n v="309223"/>
    <s v="VALLE DEL CAUCA"/>
    <s v="HUAWEI"/>
    <s v="HFC"/>
    <s v="PROYECTO MAYOR"/>
    <s v="Expansión (Rollout) Home"/>
    <n v="1503309223"/>
    <s v="6.2"/>
    <s v="MARZO"/>
    <n v="2018"/>
    <s v="FELIPE PEREZ"/>
    <m/>
    <n v="605"/>
    <n v="405"/>
    <m/>
    <m/>
    <s v="PARCIAL"/>
    <m/>
    <m/>
    <n v="0"/>
    <x v="11"/>
    <x v="11"/>
    <m/>
    <s v="Cali"/>
    <s v="EXP"/>
    <n v="405"/>
    <n v="-405"/>
    <m/>
    <m/>
    <m/>
    <n v="605"/>
    <m/>
    <s v="ML"/>
    <m/>
    <n v="0"/>
    <n v="0"/>
    <n v="0"/>
    <s v="HFC"/>
    <n v="3"/>
    <n v="2018"/>
    <s v="HYP"/>
    <s v="HFC"/>
    <s v="CU1710154"/>
    <s v="P0105"/>
    <n v="0"/>
    <n v="0"/>
    <n v="32130"/>
    <n v="32130"/>
    <x v="0"/>
    <m/>
  </r>
  <r>
    <d v="2018-03-15T00:00:00"/>
    <n v="309223"/>
    <s v="VALLE DEL CAUCA"/>
    <s v="HUAWEI"/>
    <s v="HFC"/>
    <s v="PROYECTO MAYOR"/>
    <s v="Expansión (Rollout) Home"/>
    <n v="1503309223"/>
    <s v="6.2"/>
    <s v="MARZO"/>
    <n v="2018"/>
    <s v="FELIPE PEREZ"/>
    <m/>
    <n v="424"/>
    <n v="13"/>
    <m/>
    <m/>
    <s v="PARCIAL"/>
    <m/>
    <m/>
    <n v="0"/>
    <x v="11"/>
    <x v="11"/>
    <m/>
    <s v="Cali"/>
    <s v="EXP"/>
    <n v="13"/>
    <n v="-13"/>
    <m/>
    <m/>
    <m/>
    <n v="424"/>
    <m/>
    <s v="UN"/>
    <m/>
    <n v="0"/>
    <n v="0"/>
    <n v="0"/>
    <s v="HFC"/>
    <n v="3"/>
    <n v="2018"/>
    <s v="HYP"/>
    <s v="HFC"/>
    <s v="CU1710154"/>
    <s v="P0105"/>
    <n v="0"/>
    <n v="0"/>
    <n v="12852"/>
    <n v="12852"/>
    <x v="0"/>
    <m/>
  </r>
  <r>
    <d v="2018-03-15T00:00:00"/>
    <n v="309223"/>
    <s v="VALLE DEL CAUCA"/>
    <s v="HUAWEI"/>
    <s v="HFC"/>
    <s v="PROYECTO MAYOR"/>
    <s v="Expansión (Rollout) Home"/>
    <n v="1503309223"/>
    <s v="6.2"/>
    <s v="MARZO"/>
    <n v="2018"/>
    <s v="FELIPE PEREZ"/>
    <m/>
    <n v="418"/>
    <n v="5"/>
    <m/>
    <m/>
    <s v="PARCIAL"/>
    <m/>
    <m/>
    <n v="0"/>
    <x v="11"/>
    <x v="11"/>
    <m/>
    <s v="Cali"/>
    <s v="EXP"/>
    <n v="5"/>
    <n v="-5"/>
    <m/>
    <m/>
    <m/>
    <n v="418"/>
    <m/>
    <s v="UN"/>
    <m/>
    <n v="0"/>
    <n v="0"/>
    <n v="0"/>
    <s v="HFC"/>
    <n v="3"/>
    <n v="2018"/>
    <s v="HYP"/>
    <s v="HFC"/>
    <s v="CU1710154"/>
    <s v="P0105"/>
    <n v="0"/>
    <n v="0"/>
    <n v="3314.99"/>
    <n v="3314.99"/>
    <x v="0"/>
    <m/>
  </r>
  <r>
    <d v="2018-03-15T00:00:00"/>
    <n v="309223"/>
    <s v="VALLE DEL CAUCA"/>
    <s v="HUAWEI"/>
    <s v="HFC"/>
    <s v="PROYECTO MAYOR"/>
    <s v="Expansión (Rollout) Home"/>
    <n v="1503309223"/>
    <s v="6.2"/>
    <s v="MARZO"/>
    <n v="2018"/>
    <s v="FELIPE PEREZ"/>
    <m/>
    <n v="379"/>
    <n v="8"/>
    <m/>
    <m/>
    <s v="PARCIAL"/>
    <m/>
    <m/>
    <n v="0"/>
    <x v="11"/>
    <x v="11"/>
    <m/>
    <s v="Cali"/>
    <s v="EXP"/>
    <n v="8"/>
    <n v="-8"/>
    <m/>
    <m/>
    <m/>
    <n v="379"/>
    <m/>
    <s v="UN"/>
    <m/>
    <n v="0"/>
    <n v="0"/>
    <n v="0"/>
    <s v="HFC"/>
    <n v="3"/>
    <n v="2018"/>
    <s v="HYP"/>
    <s v="HFC"/>
    <s v="CU1710154"/>
    <s v="P0105"/>
    <n v="0"/>
    <n v="0"/>
    <n v="3213"/>
    <n v="3213"/>
    <x v="0"/>
    <m/>
  </r>
  <r>
    <d v="2018-03-15T00:00:00"/>
    <n v="309223"/>
    <s v="VALLE DEL CAUCA"/>
    <s v="HUAWEI"/>
    <s v="HFC"/>
    <s v="PROYECTO MAYOR"/>
    <s v="Expansión (Rollout) Home"/>
    <n v="1503309223"/>
    <s v="6.2"/>
    <s v="MARZO"/>
    <n v="2018"/>
    <s v="FELIPE PEREZ"/>
    <m/>
    <n v="389"/>
    <n v="65"/>
    <m/>
    <m/>
    <s v="PARCIAL"/>
    <m/>
    <m/>
    <n v="0"/>
    <x v="11"/>
    <x v="11"/>
    <m/>
    <s v="Cali"/>
    <s v="EXP"/>
    <n v="65"/>
    <n v="-65"/>
    <m/>
    <m/>
    <m/>
    <n v="389"/>
    <m/>
    <s v="ML"/>
    <m/>
    <n v="0"/>
    <n v="0"/>
    <n v="0"/>
    <s v="HFC"/>
    <n v="3"/>
    <n v="2018"/>
    <s v="HYP"/>
    <s v="HFC"/>
    <s v="CU1710154"/>
    <s v="P0105"/>
    <n v="0"/>
    <n v="0"/>
    <n v="3213"/>
    <n v="3213"/>
    <x v="0"/>
    <m/>
  </r>
  <r>
    <d v="2018-03-15T00:00:00"/>
    <n v="309223"/>
    <s v="VALLE DEL CAUCA"/>
    <s v="HUAWEI"/>
    <s v="HFC"/>
    <s v="PROYECTO MAYOR"/>
    <s v="Expansión (Rollout) Home"/>
    <n v="1503309223"/>
    <s v="6.2"/>
    <s v="MARZO"/>
    <n v="2018"/>
    <s v="FELIPE PEREZ"/>
    <m/>
    <n v="56"/>
    <n v="1"/>
    <m/>
    <m/>
    <s v="PARCIAL"/>
    <m/>
    <m/>
    <n v="0"/>
    <x v="11"/>
    <x v="11"/>
    <m/>
    <s v="Cali"/>
    <s v="EXP"/>
    <n v="1"/>
    <n v="-1"/>
    <m/>
    <m/>
    <m/>
    <n v="56"/>
    <m/>
    <s v="UN"/>
    <m/>
    <n v="0"/>
    <n v="0"/>
    <n v="0"/>
    <s v="HFC"/>
    <n v="3"/>
    <n v="2018"/>
    <s v="HYP"/>
    <s v="HFC"/>
    <s v="CU1710154"/>
    <s v="P0105"/>
    <n v="0"/>
    <n v="0"/>
    <n v="3159"/>
    <n v="3159"/>
    <x v="0"/>
    <m/>
  </r>
  <r>
    <d v="2018-03-15T00:00:00"/>
    <n v="309223"/>
    <s v="VALLE DEL CAUCA"/>
    <s v="HUAWEI"/>
    <s v="HFC"/>
    <s v="PROYECTO MAYOR"/>
    <s v="Expansión (Rollout) Home"/>
    <n v="1503309223"/>
    <s v="6.2"/>
    <s v="MARZO"/>
    <n v="2018"/>
    <s v="FELIPE PEREZ"/>
    <m/>
    <n v="302"/>
    <n v="4"/>
    <m/>
    <m/>
    <s v="PARCIAL"/>
    <m/>
    <m/>
    <n v="0"/>
    <x v="11"/>
    <x v="11"/>
    <m/>
    <s v="Cali"/>
    <s v="EXP"/>
    <n v="4"/>
    <n v="-4"/>
    <m/>
    <m/>
    <m/>
    <n v="302"/>
    <m/>
    <s v="UN"/>
    <m/>
    <n v="0"/>
    <n v="0"/>
    <n v="0"/>
    <s v="HFC"/>
    <n v="3"/>
    <n v="2018"/>
    <s v="HYP"/>
    <s v="HFC"/>
    <s v="CU1710154"/>
    <s v="P0105"/>
    <n v="0"/>
    <n v="0"/>
    <n v="18525"/>
    <n v="18525"/>
    <x v="0"/>
    <m/>
  </r>
  <r>
    <d v="2018-03-15T00:00:00"/>
    <n v="309225"/>
    <s v="VALLE DEL CAUCA"/>
    <s v="HUAWEI"/>
    <s v="HFC"/>
    <s v="PROYECTO MAYOR"/>
    <s v="Expansión (Rollout) Home"/>
    <n v="1503309225"/>
    <s v="6.2"/>
    <s v="MARZO"/>
    <n v="2018"/>
    <s v="FELIPE PEREZ"/>
    <m/>
    <n v="418"/>
    <n v="5"/>
    <m/>
    <m/>
    <s v="PARCIAL"/>
    <m/>
    <m/>
    <n v="0"/>
    <x v="12"/>
    <x v="12"/>
    <m/>
    <s v="Cali"/>
    <s v="EXP"/>
    <n v="5"/>
    <n v="-5"/>
    <m/>
    <m/>
    <m/>
    <n v="418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"/>
    <s v="CU1710154"/>
    <s v="P0105"/>
    <n v="509900.3"/>
    <n v="509900.3"/>
    <n v="0"/>
    <n v="509900.3"/>
    <x v="0"/>
    <m/>
  </r>
  <r>
    <d v="2018-03-15T00:00:00"/>
    <n v="309225"/>
    <s v="VALLE DEL CAUCA"/>
    <s v="HUAWEI"/>
    <s v="HFC"/>
    <s v="PROYECTO MAYOR"/>
    <s v="Expansión (Rollout) Home"/>
    <n v="1503309225"/>
    <s v="6.2"/>
    <s v="MARZO"/>
    <n v="2018"/>
    <s v="FELIPE PEREZ"/>
    <m/>
    <n v="389"/>
    <n v="66"/>
    <m/>
    <m/>
    <s v="PARCIAL"/>
    <m/>
    <m/>
    <n v="0"/>
    <x v="12"/>
    <x v="12"/>
    <m/>
    <s v="Cali"/>
    <s v="EXP"/>
    <n v="66"/>
    <n v="-66"/>
    <m/>
    <m/>
    <m/>
    <n v="389"/>
    <s v="Suministro, transporte y colocación de: Cable mensajero en acero galvanizado de 1/8 de pulgada en postería"/>
    <s v="ML"/>
    <m/>
    <n v="0"/>
    <n v="0"/>
    <n v="0"/>
    <s v="HFC"/>
    <n v="3"/>
    <n v="2018"/>
    <s v="HYP"/>
    <s v="HFC"/>
    <s v="CU1710154"/>
    <s v="P0105"/>
    <n v="115819.43999999999"/>
    <n v="115819.43999999999"/>
    <n v="0"/>
    <n v="115819.43999999999"/>
    <x v="0"/>
    <m/>
  </r>
  <r>
    <d v="2018-03-15T00:00:00"/>
    <n v="309225"/>
    <s v="VALLE DEL CAUCA"/>
    <s v="HUAWEI"/>
    <s v="HFC"/>
    <s v="PROYECTO MAYOR"/>
    <s v="Expansión (Rollout) Home"/>
    <n v="1503309225"/>
    <s v="6.2"/>
    <s v="MARZO"/>
    <n v="2018"/>
    <s v="FELIPE PEREZ"/>
    <m/>
    <n v="604"/>
    <n v="1736"/>
    <m/>
    <m/>
    <s v="PARCIAL"/>
    <m/>
    <m/>
    <n v="0"/>
    <x v="12"/>
    <x v="12"/>
    <m/>
    <s v="Cali"/>
    <s v="EXP"/>
    <n v="1736"/>
    <n v="-1736"/>
    <m/>
    <m/>
    <m/>
    <n v="604"/>
    <s v="Construcción completa de Red HFC AEREA en CABLE SEMIRÍGIDOS liquidadas por metro"/>
    <s v="ML"/>
    <m/>
    <n v="0"/>
    <n v="0"/>
    <n v="0"/>
    <s v="HFC"/>
    <n v="3"/>
    <n v="2018"/>
    <s v="HYP"/>
    <s v="HFC"/>
    <s v="CU1710154"/>
    <s v="P0105"/>
    <n v="4240926.4799999995"/>
    <n v="4240926.4799999995"/>
    <n v="0"/>
    <n v="4240926.4799999995"/>
    <x v="0"/>
    <m/>
  </r>
  <r>
    <d v="2018-03-15T00:00:00"/>
    <n v="309225"/>
    <s v="VALLE DEL CAUCA"/>
    <s v="HUAWEI"/>
    <s v="HFC"/>
    <s v="PROYECTO MAYOR"/>
    <s v="Expansión (Rollout) Home"/>
    <n v="1503309225"/>
    <s v="6.2"/>
    <s v="MARZO"/>
    <n v="2018"/>
    <s v="FELIPE PEREZ"/>
    <m/>
    <n v="605"/>
    <n v="204"/>
    <m/>
    <m/>
    <s v="PARCIAL"/>
    <m/>
    <m/>
    <n v="0"/>
    <x v="12"/>
    <x v="12"/>
    <m/>
    <s v="Cali"/>
    <s v="EXP"/>
    <n v="204"/>
    <n v="-204"/>
    <m/>
    <m/>
    <m/>
    <n v="605"/>
    <s v="Construcción completa de Red HFC CANALIZADA en CABLE SEMIRÍGIDOS liquidadas por metro."/>
    <s v="ML"/>
    <m/>
    <n v="0"/>
    <n v="0"/>
    <n v="0"/>
    <s v="HFC"/>
    <n v="3"/>
    <n v="2018"/>
    <s v="HYP"/>
    <s v="HFC"/>
    <s v="CU1710154"/>
    <s v="P0105"/>
    <n v="423297.95999999996"/>
    <n v="423297.95999999996"/>
    <n v="0"/>
    <n v="423297.95999999996"/>
    <x v="0"/>
    <m/>
  </r>
  <r>
    <d v="2018-03-15T00:00:00"/>
    <n v="309225"/>
    <s v="VALLE DEL CAUCA"/>
    <s v="HUAWEI"/>
    <s v="HFC"/>
    <s v="PROYECTO MAYOR"/>
    <s v="Expansión (Rollout) Home"/>
    <n v="1503309225"/>
    <s v="6.2"/>
    <s v="MARZO"/>
    <n v="2018"/>
    <s v="FELIPE PEREZ"/>
    <m/>
    <n v="379"/>
    <n v="6"/>
    <m/>
    <m/>
    <s v="PARCIAL"/>
    <m/>
    <m/>
    <n v="0"/>
    <x v="12"/>
    <x v="12"/>
    <m/>
    <s v="Cali"/>
    <s v="EXP"/>
    <n v="6"/>
    <n v="-6"/>
    <m/>
    <m/>
    <m/>
    <n v="379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"/>
    <s v="CU1710154"/>
    <s v="P0105"/>
    <n v="601829.94000000006"/>
    <n v="601829.94000000006"/>
    <n v="0"/>
    <n v="601829.94000000006"/>
    <x v="0"/>
    <m/>
  </r>
  <r>
    <d v="2018-03-15T00:00:00"/>
    <n v="309225"/>
    <s v="VALLE DEL CAUCA"/>
    <s v="HUAWEI"/>
    <s v="HFC"/>
    <s v="PROYECTO MAYOR"/>
    <s v="Expansión (Rollout) Home"/>
    <n v="1503309225"/>
    <s v="6.2"/>
    <s v="MARZO"/>
    <n v="2018"/>
    <s v="FELIPE PEREZ"/>
    <m/>
    <n v="424"/>
    <n v="7"/>
    <m/>
    <m/>
    <s v="PARCIAL"/>
    <m/>
    <m/>
    <n v="0"/>
    <x v="12"/>
    <x v="12"/>
    <m/>
    <s v="Cali"/>
    <s v="EXP"/>
    <n v="7"/>
    <n v="-7"/>
    <m/>
    <m/>
    <m/>
    <n v="424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"/>
    <s v="CU1710154"/>
    <s v="P0105"/>
    <n v="755737.29"/>
    <n v="755737.29"/>
    <n v="0"/>
    <n v="755737.29"/>
    <x v="0"/>
    <m/>
  </r>
  <r>
    <d v="2018-03-15T00:00:00"/>
    <n v="309225"/>
    <s v="VALLE DEL CAUCA"/>
    <s v="HUAWEI"/>
    <s v="HFC"/>
    <s v="PROYECTO MAYOR"/>
    <s v="Expansión (Rollout) Home"/>
    <n v="1503309225"/>
    <s v="6.2"/>
    <s v="MARZO"/>
    <n v="2018"/>
    <s v="FELIPE PEREZ"/>
    <m/>
    <n v="302"/>
    <n v="1"/>
    <m/>
    <m/>
    <s v="PARCIAL"/>
    <m/>
    <m/>
    <n v="0"/>
    <x v="12"/>
    <x v="12"/>
    <m/>
    <s v="Cali"/>
    <s v="EXP"/>
    <n v="1"/>
    <n v="-1"/>
    <m/>
    <m/>
    <m/>
    <n v="302"/>
    <s v="Cambio de TAP existente, exterior o interior, outdoor e indoor, aéreo o canalizado. Incluye el retiro del elemento existente y posterior reintegro al almacen de UNE, así como la reubicación de las acometidas en el nuevo tap"/>
    <s v="UN"/>
    <m/>
    <n v="0"/>
    <n v="0"/>
    <n v="0"/>
    <s v="HFC"/>
    <n v="3"/>
    <n v="2018"/>
    <s v="HYP"/>
    <s v="HFC"/>
    <s v="CU1710154"/>
    <s v="P0105"/>
    <n v="50451.62"/>
    <n v="50451.62"/>
    <n v="0"/>
    <n v="50451.62"/>
    <x v="0"/>
    <m/>
  </r>
  <r>
    <d v="2018-03-15T00:00:00"/>
    <n v="309226"/>
    <s v="VALLE DEL CAUCA"/>
    <s v="HUAWEI"/>
    <s v="HFC"/>
    <s v="PROYECTO MAYOR"/>
    <s v="Expansión (Rollout) Home"/>
    <n v="1503309226"/>
    <s v="6.2"/>
    <s v="MARZO"/>
    <n v="2018"/>
    <s v="FELIPE PEREZ"/>
    <m/>
    <n v="604"/>
    <n v="1830"/>
    <m/>
    <m/>
    <s v="PARCIAL"/>
    <m/>
    <m/>
    <n v="0"/>
    <x v="13"/>
    <x v="13"/>
    <m/>
    <s v="Cali"/>
    <s v="EXP"/>
    <n v="1830"/>
    <n v="-1830"/>
    <m/>
    <m/>
    <m/>
    <n v="604"/>
    <s v="Construcción completa de Red HFC AEREA en CABLE SEMIRÍGIDOS liquidadas por metro"/>
    <s v="ML"/>
    <m/>
    <n v="0"/>
    <n v="0"/>
    <n v="0"/>
    <s v="HFC"/>
    <n v="3"/>
    <n v="2018"/>
    <s v="HYP"/>
    <s v="HFC"/>
    <s v="CU1710154"/>
    <s v="P0105"/>
    <n v="4470561.8999999994"/>
    <n v="4470561.8999999994"/>
    <n v="0"/>
    <n v="4470561.8999999994"/>
    <x v="0"/>
    <m/>
  </r>
  <r>
    <d v="2018-03-15T00:00:00"/>
    <n v="309226"/>
    <s v="VALLE DEL CAUCA"/>
    <s v="HUAWEI"/>
    <s v="HFC"/>
    <s v="PROYECTO MAYOR"/>
    <s v="Expansión (Rollout) Home"/>
    <n v="1503309226"/>
    <s v="6.2"/>
    <s v="MARZO"/>
    <n v="2018"/>
    <s v="FELIPE PEREZ"/>
    <m/>
    <n v="605"/>
    <n v="564"/>
    <m/>
    <m/>
    <s v="PARCIAL"/>
    <m/>
    <m/>
    <n v="0"/>
    <x v="13"/>
    <x v="13"/>
    <m/>
    <s v="Cali"/>
    <s v="EXP"/>
    <n v="564"/>
    <n v="-564"/>
    <m/>
    <m/>
    <m/>
    <n v="605"/>
    <s v="Construcción completa de Red HFC CANALIZADA en CABLE SEMIRÍGIDOS liquidadas por metro."/>
    <s v="ML"/>
    <m/>
    <n v="0"/>
    <n v="0"/>
    <n v="0"/>
    <s v="HFC"/>
    <n v="3"/>
    <n v="2018"/>
    <s v="HYP"/>
    <s v="HFC"/>
    <s v="CU1710154"/>
    <s v="P0105"/>
    <n v="1170294.3599999999"/>
    <n v="1170294.3599999999"/>
    <n v="0"/>
    <n v="1170294.3599999999"/>
    <x v="0"/>
    <m/>
  </r>
  <r>
    <d v="2018-03-15T00:00:00"/>
    <n v="309226"/>
    <s v="VALLE DEL CAUCA"/>
    <s v="HUAWEI"/>
    <s v="HFC"/>
    <s v="PROYECTO MAYOR"/>
    <s v="Expansión (Rollout) Home"/>
    <n v="1503309226"/>
    <s v="6.2"/>
    <s v="MARZO"/>
    <n v="2018"/>
    <s v="FELIPE PEREZ"/>
    <m/>
    <n v="379"/>
    <n v="7"/>
    <m/>
    <m/>
    <s v="PARCIAL"/>
    <m/>
    <m/>
    <n v="0"/>
    <x v="13"/>
    <x v="13"/>
    <m/>
    <s v="Cali"/>
    <s v="EXP"/>
    <n v="7"/>
    <n v="-7"/>
    <m/>
    <m/>
    <m/>
    <n v="379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"/>
    <s v="CU1710154"/>
    <s v="P0105"/>
    <n v="702134.93"/>
    <n v="702134.93"/>
    <n v="0"/>
    <n v="702134.93"/>
    <x v="0"/>
    <m/>
  </r>
  <r>
    <d v="2018-03-15T00:00:00"/>
    <n v="309226"/>
    <s v="VALLE DEL CAUCA"/>
    <s v="HUAWEI"/>
    <s v="HFC"/>
    <s v="PROYECTO MAYOR"/>
    <s v="Expansión (Rollout) Home"/>
    <n v="1503309226"/>
    <s v="6.2"/>
    <s v="MARZO"/>
    <n v="2018"/>
    <s v="FELIPE PEREZ"/>
    <m/>
    <n v="424"/>
    <n v="15"/>
    <m/>
    <m/>
    <s v="PARCIAL"/>
    <m/>
    <m/>
    <n v="0"/>
    <x v="13"/>
    <x v="13"/>
    <m/>
    <s v="Cali"/>
    <s v="EXP"/>
    <n v="15"/>
    <n v="-15"/>
    <m/>
    <m/>
    <m/>
    <n v="424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"/>
    <s v="CU1710154"/>
    <s v="P0105"/>
    <n v="1619437.05"/>
    <n v="1619437.05"/>
    <n v="0"/>
    <n v="1619437.05"/>
    <x v="0"/>
    <m/>
  </r>
  <r>
    <d v="2018-03-15T00:00:00"/>
    <n v="309226"/>
    <s v="VALLE DEL CAUCA"/>
    <s v="HUAWEI"/>
    <s v="HFC"/>
    <s v="PROYECTO MAYOR"/>
    <s v="Expansión (Rollout) Home"/>
    <n v="1503309226"/>
    <s v="6.2"/>
    <s v="MARZO"/>
    <n v="2018"/>
    <s v="FELIPE PEREZ"/>
    <m/>
    <n v="418"/>
    <n v="6"/>
    <m/>
    <m/>
    <s v="PARCIAL"/>
    <m/>
    <m/>
    <n v="0"/>
    <x v="13"/>
    <x v="13"/>
    <m/>
    <s v="Cali"/>
    <s v="EXP"/>
    <n v="6"/>
    <n v="-6"/>
    <m/>
    <m/>
    <m/>
    <n v="418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"/>
    <s v="CU1710154"/>
    <s v="P0105"/>
    <n v="611880.36"/>
    <n v="611880.36"/>
    <n v="0"/>
    <n v="611880.36"/>
    <x v="0"/>
    <m/>
  </r>
  <r>
    <d v="2018-03-15T00:00:00"/>
    <n v="309226"/>
    <s v="VALLE DEL CAUCA"/>
    <s v="HUAWEI"/>
    <s v="HFC"/>
    <s v="PROYECTO MAYOR"/>
    <s v="Expansión (Rollout) Home"/>
    <n v="1503309226"/>
    <s v="6.2"/>
    <s v="MARZO"/>
    <n v="2018"/>
    <s v="FELIPE PEREZ"/>
    <m/>
    <n v="302"/>
    <n v="5"/>
    <m/>
    <m/>
    <s v="PARCIAL"/>
    <m/>
    <m/>
    <n v="0"/>
    <x v="13"/>
    <x v="13"/>
    <m/>
    <s v="Cali"/>
    <s v="EXP"/>
    <n v="5"/>
    <n v="-5"/>
    <m/>
    <m/>
    <m/>
    <n v="302"/>
    <s v="Cambio de TAP existente, exterior o interior, outdoor e indoor, aéreo o canalizado. Incluye el retiro del elemento existente y posterior reintegro al almacen de UNE, así como la reubicación de las acometidas en el nuevo tap"/>
    <s v="UN"/>
    <m/>
    <n v="0"/>
    <n v="0"/>
    <n v="0"/>
    <s v="HFC"/>
    <n v="3"/>
    <n v="2018"/>
    <s v="HYP"/>
    <s v="HFC"/>
    <s v="CU1710154"/>
    <s v="P0105"/>
    <n v="252258.1"/>
    <n v="252258.1"/>
    <n v="0"/>
    <n v="252258.1"/>
    <x v="0"/>
    <m/>
  </r>
  <r>
    <d v="2018-03-15T00:00:00"/>
    <n v="309226"/>
    <s v="VALLE DEL CAUCA"/>
    <s v="HUAWEI"/>
    <s v="HFC"/>
    <s v="PROYECTO MAYOR"/>
    <s v="Expansión (Rollout) Home"/>
    <n v="1503309226"/>
    <s v="6.2"/>
    <s v="MARZO"/>
    <n v="2018"/>
    <s v="FELIPE PEREZ"/>
    <m/>
    <n v="389"/>
    <n v="30"/>
    <m/>
    <m/>
    <s v="PARCIAL"/>
    <m/>
    <m/>
    <n v="0"/>
    <x v="13"/>
    <x v="13"/>
    <m/>
    <s v="Cali"/>
    <s v="EXP"/>
    <n v="30"/>
    <n v="-30"/>
    <m/>
    <m/>
    <m/>
    <n v="389"/>
    <s v="Suministro, transporte y colocación de: Cable mensajero en acero galvanizado de 1/8 de pulgada en postería"/>
    <s v="ML"/>
    <m/>
    <n v="0"/>
    <n v="0"/>
    <n v="0"/>
    <s v="HFC"/>
    <n v="3"/>
    <n v="2018"/>
    <s v="HYP"/>
    <s v="HFC"/>
    <s v="CU1710154"/>
    <s v="P0105"/>
    <n v="52645.2"/>
    <n v="52645.2"/>
    <n v="0"/>
    <n v="52645.2"/>
    <x v="0"/>
    <m/>
  </r>
  <r>
    <d v="2018-03-15T00:00:00"/>
    <n v="309227"/>
    <s v="VALLE DEL CAUCA"/>
    <s v="HUAWEI"/>
    <s v="HFC"/>
    <s v="PROYECTO MAYOR"/>
    <s v="Expansión (Rollout) Home"/>
    <n v="1503309227"/>
    <s v="6.2"/>
    <s v="MARZO"/>
    <n v="2018"/>
    <s v="FELIPE PEREZ"/>
    <m/>
    <n v="604"/>
    <n v="1453"/>
    <m/>
    <m/>
    <s v="PARCIAL"/>
    <m/>
    <m/>
    <n v="0"/>
    <x v="14"/>
    <x v="14"/>
    <m/>
    <s v="Cali"/>
    <s v="EXP"/>
    <n v="1453"/>
    <n v="-1453"/>
    <m/>
    <m/>
    <m/>
    <n v="604"/>
    <s v="Construcción completa de Red HFC AEREA en CABLE SEMIRÍGIDOS liquidadas por metro"/>
    <s v="ML"/>
    <m/>
    <n v="0"/>
    <n v="0"/>
    <n v="0"/>
    <s v="HFC"/>
    <n v="3"/>
    <n v="2018"/>
    <s v="HYP"/>
    <s v="HFC"/>
    <s v="CU1710154"/>
    <s v="P0105"/>
    <n v="3549577.2899999996"/>
    <n v="3549577.2899999996"/>
    <n v="0"/>
    <n v="3549577.2899999996"/>
    <x v="0"/>
    <m/>
  </r>
  <r>
    <d v="2018-03-15T00:00:00"/>
    <n v="309227"/>
    <s v="VALLE DEL CAUCA"/>
    <s v="HUAWEI"/>
    <s v="HFC"/>
    <s v="PROYECTO MAYOR"/>
    <s v="Expansión (Rollout) Home"/>
    <n v="1503309227"/>
    <s v="6.2"/>
    <s v="MARZO"/>
    <n v="2018"/>
    <s v="FELIPE PEREZ"/>
    <m/>
    <n v="605"/>
    <n v="577"/>
    <m/>
    <m/>
    <s v="PARCIAL"/>
    <m/>
    <m/>
    <n v="0"/>
    <x v="14"/>
    <x v="14"/>
    <m/>
    <s v="Cali"/>
    <s v="EXP"/>
    <n v="577"/>
    <n v="-577"/>
    <m/>
    <m/>
    <m/>
    <n v="605"/>
    <s v="Construcción completa de Red HFC CANALIZADA en CABLE SEMIRÍGIDOS liquidadas por metro."/>
    <s v="ML"/>
    <m/>
    <n v="0"/>
    <n v="0"/>
    <n v="0"/>
    <s v="HFC"/>
    <n v="3"/>
    <n v="2018"/>
    <s v="HYP"/>
    <s v="HFC"/>
    <s v="CU1710154"/>
    <s v="P0105"/>
    <n v="1197269.23"/>
    <n v="1197269.23"/>
    <n v="0"/>
    <n v="1197269.23"/>
    <x v="0"/>
    <m/>
  </r>
  <r>
    <d v="2018-03-15T00:00:00"/>
    <n v="309227"/>
    <s v="VALLE DEL CAUCA"/>
    <s v="HUAWEI"/>
    <s v="HFC"/>
    <s v="PROYECTO MAYOR"/>
    <s v="Expansión (Rollout) Home"/>
    <n v="1503309227"/>
    <s v="6.2"/>
    <s v="MARZO"/>
    <n v="2018"/>
    <s v="FELIPE PEREZ"/>
    <m/>
    <n v="424"/>
    <n v="13"/>
    <m/>
    <m/>
    <s v="PARCIAL"/>
    <m/>
    <m/>
    <n v="0"/>
    <x v="14"/>
    <x v="14"/>
    <m/>
    <s v="Cali"/>
    <s v="EXP"/>
    <n v="13"/>
    <n v="-13"/>
    <m/>
    <m/>
    <m/>
    <n v="424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"/>
    <s v="CU1710154"/>
    <s v="P0105"/>
    <n v="1403512.11"/>
    <n v="1403512.11"/>
    <n v="0"/>
    <n v="1403512.11"/>
    <x v="0"/>
    <m/>
  </r>
  <r>
    <d v="2018-03-15T00:00:00"/>
    <n v="309227"/>
    <s v="VALLE DEL CAUCA"/>
    <s v="HUAWEI"/>
    <s v="HFC"/>
    <s v="PROYECTO MAYOR"/>
    <s v="Expansión (Rollout) Home"/>
    <n v="1503309227"/>
    <s v="6.2"/>
    <s v="MARZO"/>
    <n v="2018"/>
    <s v="FELIPE PEREZ"/>
    <m/>
    <n v="418"/>
    <n v="5"/>
    <m/>
    <m/>
    <s v="PARCIAL"/>
    <m/>
    <m/>
    <n v="0"/>
    <x v="14"/>
    <x v="14"/>
    <m/>
    <s v="Cali"/>
    <s v="EXP"/>
    <n v="5"/>
    <n v="-5"/>
    <m/>
    <m/>
    <m/>
    <n v="418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"/>
    <s v="CU1710154"/>
    <s v="P0105"/>
    <n v="509900.3"/>
    <n v="509900.3"/>
    <n v="0"/>
    <n v="509900.3"/>
    <x v="0"/>
    <m/>
  </r>
  <r>
    <d v="2018-03-15T00:00:00"/>
    <n v="309227"/>
    <s v="VALLE DEL CAUCA"/>
    <s v="HUAWEI"/>
    <s v="HFC"/>
    <s v="PROYECTO MAYOR"/>
    <s v="Expansión (Rollout) Home"/>
    <n v="1503309227"/>
    <s v="6.2"/>
    <s v="MARZO"/>
    <n v="2018"/>
    <s v="FELIPE PEREZ"/>
    <m/>
    <n v="379"/>
    <n v="6"/>
    <m/>
    <m/>
    <s v="PARCIAL"/>
    <m/>
    <m/>
    <n v="0"/>
    <x v="14"/>
    <x v="14"/>
    <m/>
    <s v="Cali"/>
    <s v="EXP"/>
    <n v="6"/>
    <n v="-6"/>
    <m/>
    <m/>
    <m/>
    <n v="379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"/>
    <s v="CU1710154"/>
    <s v="P0105"/>
    <n v="601829.94000000006"/>
    <n v="601829.94000000006"/>
    <n v="0"/>
    <n v="601829.94000000006"/>
    <x v="0"/>
    <m/>
  </r>
  <r>
    <d v="2018-03-15T00:00:00"/>
    <n v="309227"/>
    <s v="VALLE DEL CAUCA"/>
    <s v="HUAWEI"/>
    <s v="HFC"/>
    <s v="PROYECTO MAYOR"/>
    <s v="Expansión (Rollout) Home"/>
    <n v="1503309227"/>
    <s v="6.2"/>
    <s v="MARZO"/>
    <n v="2018"/>
    <s v="FELIPE PEREZ"/>
    <m/>
    <n v="302"/>
    <n v="2"/>
    <m/>
    <m/>
    <s v="PARCIAL"/>
    <m/>
    <m/>
    <n v="0"/>
    <x v="14"/>
    <x v="14"/>
    <m/>
    <s v="Cali"/>
    <s v="EXP"/>
    <n v="2"/>
    <n v="-2"/>
    <m/>
    <m/>
    <m/>
    <n v="302"/>
    <s v="Cambio de TAP existente, exterior o interior, outdoor e indoor, aéreo o canalizado. Incluye el retiro del elemento existente y posterior reintegro al almacen de UNE, así como la reubicación de las acometidas en el nuevo tap"/>
    <s v="UN"/>
    <m/>
    <n v="0"/>
    <n v="0"/>
    <n v="0"/>
    <s v="HFC"/>
    <n v="3"/>
    <n v="2018"/>
    <s v="HYP"/>
    <s v="HFC"/>
    <s v="CU1710154"/>
    <s v="P0105"/>
    <n v="100903.24"/>
    <n v="100903.24"/>
    <n v="0"/>
    <n v="100903.24"/>
    <x v="0"/>
    <m/>
  </r>
  <r>
    <d v="2018-03-12T00:00:00"/>
    <n v="315401"/>
    <s v="VALLE DEL CAUCA"/>
    <s v="HUAWEI"/>
    <s v="HFC"/>
    <s v="PROYECTO MAYOR"/>
    <s v="Expansión (Rollout) Home"/>
    <n v="1203315401"/>
    <s v="6.3"/>
    <s v="MARZO"/>
    <n v="2018"/>
    <s v="MANUEL SAAVEDRA"/>
    <m/>
    <n v="604"/>
    <n v="1430"/>
    <m/>
    <m/>
    <s v="PARCIAL"/>
    <m/>
    <m/>
    <n v="0"/>
    <x v="15"/>
    <x v="15"/>
    <m/>
    <s v="Palmira"/>
    <s v="EXP"/>
    <n v="1430"/>
    <n v="-1430"/>
    <m/>
    <m/>
    <m/>
    <n v="604"/>
    <s v="Construcción completa de Red HFC AEREA en CABLE SEMIRÍGIDOS liquidadas por metro"/>
    <s v="ML"/>
    <m/>
    <n v="0"/>
    <n v="0"/>
    <n v="0"/>
    <s v="HFC"/>
    <n v="3"/>
    <n v="2018"/>
    <s v="HYP"/>
    <s v="HFC"/>
    <s v="CU1710154"/>
    <s v="P0105"/>
    <n v="3493389.9"/>
    <n v="3493389.9"/>
    <n v="0"/>
    <n v="3493389.9"/>
    <x v="0"/>
    <m/>
  </r>
  <r>
    <d v="2018-03-12T00:00:00"/>
    <n v="315401"/>
    <s v="VALLE DEL CAUCA"/>
    <s v="HUAWEI"/>
    <s v="HFC"/>
    <s v="PROYECTO MAYOR"/>
    <s v="Expansión (Rollout) Home"/>
    <n v="1203315401"/>
    <s v="6.3"/>
    <s v="MARZO"/>
    <n v="2018"/>
    <s v="MANUEL SAAVEDRA"/>
    <m/>
    <n v="424"/>
    <n v="12"/>
    <m/>
    <m/>
    <s v="PARCIAL"/>
    <m/>
    <m/>
    <n v="0"/>
    <x v="15"/>
    <x v="15"/>
    <m/>
    <s v="Palmira"/>
    <s v="EXP"/>
    <n v="12"/>
    <n v="-12"/>
    <m/>
    <m/>
    <m/>
    <n v="424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"/>
    <s v="CU1710154"/>
    <s v="P0105"/>
    <n v="1295549.6400000001"/>
    <n v="1295549.6400000001"/>
    <n v="0"/>
    <n v="1295549.6400000001"/>
    <x v="0"/>
    <m/>
  </r>
  <r>
    <d v="2018-03-12T00:00:00"/>
    <n v="315401"/>
    <s v="VALLE DEL CAUCA"/>
    <s v="HUAWEI"/>
    <s v="HFC"/>
    <s v="PROYECTO MAYOR"/>
    <s v="Expansión (Rollout) Home"/>
    <n v="1203315401"/>
    <s v="6.3"/>
    <s v="MARZO"/>
    <n v="2018"/>
    <s v="MANUEL SAAVEDRA"/>
    <m/>
    <n v="379"/>
    <n v="3"/>
    <m/>
    <m/>
    <s v="PARCIAL"/>
    <m/>
    <m/>
    <n v="0"/>
    <x v="15"/>
    <x v="15"/>
    <m/>
    <s v="Palmira"/>
    <s v="EXP"/>
    <n v="3"/>
    <n v="-3"/>
    <m/>
    <m/>
    <m/>
    <n v="379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"/>
    <s v="CU1710154"/>
    <s v="P0105"/>
    <n v="300914.97000000003"/>
    <n v="300914.97000000003"/>
    <n v="0"/>
    <n v="300914.97000000003"/>
    <x v="0"/>
    <m/>
  </r>
  <r>
    <d v="2018-03-12T00:00:00"/>
    <n v="315401"/>
    <s v="VALLE DEL CAUCA"/>
    <s v="HUAWEI"/>
    <s v="HFC"/>
    <s v="PROYECTO MAYOR"/>
    <s v="Expansión (Rollout) Home"/>
    <n v="1203315401"/>
    <s v="6.3"/>
    <s v="MARZO"/>
    <n v="2018"/>
    <s v="MANUEL SAAVEDRA"/>
    <m/>
    <n v="389"/>
    <n v="86"/>
    <m/>
    <m/>
    <s v="PARCIAL"/>
    <m/>
    <m/>
    <n v="0"/>
    <x v="15"/>
    <x v="15"/>
    <m/>
    <s v="Palmira"/>
    <s v="EXP"/>
    <n v="86"/>
    <n v="-86"/>
    <m/>
    <m/>
    <m/>
    <n v="389"/>
    <s v="Suministro, transporte y colocación de: Cable mensajero en acero galvanizado de 1/8 de pulgada en postería"/>
    <s v="ML"/>
    <m/>
    <n v="0"/>
    <n v="0"/>
    <n v="0"/>
    <s v="HFC"/>
    <n v="3"/>
    <n v="2018"/>
    <s v="HYP"/>
    <s v="HFC"/>
    <s v="CU1710154"/>
    <s v="P0105"/>
    <n v="150916.24"/>
    <n v="150916.24"/>
    <n v="0"/>
    <n v="150916.24"/>
    <x v="0"/>
    <m/>
  </r>
  <r>
    <d v="2018-03-12T00:00:00"/>
    <n v="315401"/>
    <s v="VALLE DEL CAUCA"/>
    <s v="HUAWEI"/>
    <s v="HFC"/>
    <s v="PROYECTO MAYOR"/>
    <s v="Expansión (Rollout) Home"/>
    <n v="1203315401"/>
    <s v="6.3"/>
    <s v="MARZO"/>
    <n v="2018"/>
    <s v="MANUEL SAAVEDRA"/>
    <m/>
    <n v="408"/>
    <n v="9"/>
    <m/>
    <m/>
    <s v="PARCIAL"/>
    <m/>
    <m/>
    <n v="0"/>
    <x v="15"/>
    <x v="15"/>
    <m/>
    <s v="Palmira"/>
    <s v="EXP"/>
    <n v="9"/>
    <n v="-9"/>
    <m/>
    <m/>
    <m/>
    <n v="408"/>
    <s v="SUMINISTRO DE: Stranlink de 7/64 pulgadas para mensajero de cable coaxial"/>
    <s v="UN"/>
    <m/>
    <n v="0"/>
    <n v="0"/>
    <n v="0"/>
    <s v="HFC"/>
    <n v="3"/>
    <n v="2018"/>
    <s v="HYP"/>
    <s v="HFC"/>
    <s v="CU1710154"/>
    <s v="P0105"/>
    <n v="66404.7"/>
    <n v="66404.7"/>
    <n v="0"/>
    <n v="66404.7"/>
    <x v="0"/>
    <m/>
  </r>
  <r>
    <d v="2018-03-20T00:00:00"/>
    <n v="313935"/>
    <s v="NARIÑO"/>
    <s v="HUAWEI"/>
    <s v="HFC"/>
    <s v="PROYECTO MAYOR"/>
    <s v="Expansión (Rollout) Home"/>
    <n v="2003313935"/>
    <s v="6.3"/>
    <s v="MARZO"/>
    <n v="2018"/>
    <s v="JAIRO PAEZ"/>
    <m/>
    <n v="319"/>
    <n v="4"/>
    <m/>
    <m/>
    <s v="CIERRE"/>
    <m/>
    <m/>
    <n v="0"/>
    <x v="16"/>
    <x v="16"/>
    <m/>
    <s v="Pasto"/>
    <s v="EXP"/>
    <n v="4"/>
    <n v="-4"/>
    <m/>
    <m/>
    <m/>
    <n v="319"/>
    <s v="Desconexión, retiro y transporte de  dispositivo activo ó pasivo "/>
    <s v="UN"/>
    <m/>
    <n v="0"/>
    <n v="0"/>
    <n v="0"/>
    <s v="HFC"/>
    <n v="3"/>
    <n v="2018"/>
    <s v="HYP"/>
    <s v="HFC"/>
    <s v="CU1710154"/>
    <s v="P0105"/>
    <n v="51049.84"/>
    <n v="51049.84"/>
    <n v="0"/>
    <n v="51049.84"/>
    <x v="0"/>
    <m/>
  </r>
  <r>
    <d v="2018-03-20T00:00:00"/>
    <n v="316908"/>
    <s v="NARIÑO"/>
    <s v="HUAWEI"/>
    <s v="HFC"/>
    <s v="PROYECTO MAYOR"/>
    <s v="Expansión (Rollout) Home"/>
    <n v="2003316908"/>
    <s v="6.3"/>
    <s v="MARZO"/>
    <n v="2018"/>
    <s v="JAIRO PAEZ"/>
    <m/>
    <n v="319"/>
    <n v="2"/>
    <m/>
    <m/>
    <s v="CIERRE"/>
    <m/>
    <m/>
    <n v="0"/>
    <x v="17"/>
    <x v="17"/>
    <m/>
    <s v="Pasto"/>
    <s v="EXP"/>
    <n v="2"/>
    <n v="-2"/>
    <m/>
    <m/>
    <m/>
    <n v="319"/>
    <s v="Desconexión, retiro y transporte de  dispositivo activo ó pasivo "/>
    <s v="UN"/>
    <m/>
    <n v="0"/>
    <n v="0"/>
    <n v="0"/>
    <s v="HFC"/>
    <n v="3"/>
    <n v="2018"/>
    <s v="HYP"/>
    <s v="HFC"/>
    <s v="CU1710154"/>
    <s v="P0105"/>
    <n v="25524.92"/>
    <n v="25524.92"/>
    <n v="0"/>
    <n v="25524.92"/>
    <x v="0"/>
    <m/>
  </r>
  <r>
    <d v="2018-03-20T00:00:00"/>
    <n v="317290"/>
    <s v="NARIÑO"/>
    <s v="HUAWEI"/>
    <s v="HFC"/>
    <s v="PROYECTO MAYOR"/>
    <s v="Expansión (Rollout) Home"/>
    <n v="2003317290"/>
    <s v="6.3"/>
    <s v="MARZO"/>
    <n v="2018"/>
    <s v="JAIRO PAEZ"/>
    <m/>
    <n v="319"/>
    <n v="6"/>
    <m/>
    <m/>
    <s v="CIERRE"/>
    <m/>
    <m/>
    <n v="0"/>
    <x v="18"/>
    <x v="18"/>
    <m/>
    <s v="Pasto"/>
    <s v="EXP"/>
    <n v="6"/>
    <n v="-6"/>
    <m/>
    <m/>
    <m/>
    <n v="319"/>
    <s v="Desconexión, retiro y transporte de  dispositivo activo ó pasivo "/>
    <s v="UN"/>
    <m/>
    <n v="0"/>
    <n v="0"/>
    <n v="0"/>
    <s v="HFC"/>
    <n v="3"/>
    <n v="2018"/>
    <s v="HYP"/>
    <s v="HFC"/>
    <s v="CU1710154"/>
    <s v="P0105"/>
    <n v="76574.759999999995"/>
    <n v="76574.759999999995"/>
    <n v="0"/>
    <n v="76574.759999999995"/>
    <x v="0"/>
    <m/>
  </r>
  <r>
    <d v="2018-03-14T00:00:00"/>
    <n v="313715"/>
    <s v="VALLE DEL CAUCA"/>
    <s v="HUAWEI"/>
    <s v="HFC"/>
    <s v="PROYECTO MAYOR"/>
    <s v="Expansión (Rollout) Home"/>
    <n v="1403313715"/>
    <s v="6.3"/>
    <s v="MARZO"/>
    <n v="2018"/>
    <s v="JULIAN HERNANDEZ"/>
    <m/>
    <n v="14"/>
    <n v="12"/>
    <m/>
    <m/>
    <s v="PARCIAL"/>
    <m/>
    <m/>
    <n v="0"/>
    <x v="19"/>
    <x v="19"/>
    <m/>
    <s v="Tulua"/>
    <s v="EXP"/>
    <n v="12"/>
    <n v="-12"/>
    <m/>
    <m/>
    <m/>
    <n v="14"/>
    <s v="Suministro, transporte y colocación de curva PVC DB 45 o 90 grados 2 pulgadas de diámetro"/>
    <s v="UN"/>
    <m/>
    <n v="0"/>
    <n v="0"/>
    <n v="0"/>
    <s v="HFC"/>
    <n v="3"/>
    <n v="2018"/>
    <s v="HYP"/>
    <s v="HFC"/>
    <s v="CU1710154"/>
    <s v="P0105"/>
    <n v="90932.52"/>
    <n v="90932.52"/>
    <n v="0"/>
    <n v="90932.52"/>
    <x v="0"/>
    <m/>
  </r>
  <r>
    <d v="2018-03-14T00:00:00"/>
    <n v="313715"/>
    <s v="VALLE DEL CAUCA"/>
    <s v="HUAWEI"/>
    <s v="HFC"/>
    <s v="PROYECTO MAYOR"/>
    <s v="Expansión (Rollout) Home"/>
    <n v="1403313715"/>
    <s v="6.3"/>
    <s v="MARZO"/>
    <n v="2018"/>
    <s v="JULIAN HERNANDEZ"/>
    <m/>
    <n v="373"/>
    <n v="15"/>
    <m/>
    <m/>
    <s v="PARCIAL"/>
    <m/>
    <m/>
    <n v="0"/>
    <x v="19"/>
    <x v="19"/>
    <m/>
    <s v="Tulua"/>
    <s v="EXP"/>
    <n v="15"/>
    <n v="-15"/>
    <m/>
    <m/>
    <m/>
    <n v="373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HFC"/>
    <s v="CU1710154"/>
    <s v="P0105"/>
    <n v="1923941.4"/>
    <n v="1923941.4"/>
    <n v="0"/>
    <n v="1923941.4"/>
    <x v="0"/>
    <m/>
  </r>
  <r>
    <d v="2018-03-14T00:00:00"/>
    <n v="313715"/>
    <s v="VALLE DEL CAUCA"/>
    <s v="HUAWEI"/>
    <s v="HFC"/>
    <s v="PROYECTO MAYOR"/>
    <s v="Expansión (Rollout) Home"/>
    <n v="1403313715"/>
    <s v="6.3"/>
    <s v="MARZO"/>
    <n v="2018"/>
    <s v="JULIAN HERNANDEZ"/>
    <m/>
    <n v="44"/>
    <n v="8"/>
    <m/>
    <m/>
    <s v="PARCIAL"/>
    <m/>
    <m/>
    <n v="0"/>
    <x v="19"/>
    <x v="19"/>
    <m/>
    <s v="Tulua"/>
    <s v="EXP"/>
    <n v="8"/>
    <n v="-8"/>
    <m/>
    <m/>
    <m/>
    <n v="44"/>
    <s v="Construcción de:  Caja para una (1) tapa de 60 x 80 cms en andén y/o zona verde, según norma TEL NIN respectiva"/>
    <s v="UN"/>
    <m/>
    <n v="0"/>
    <n v="0"/>
    <n v="0"/>
    <s v="HFC"/>
    <n v="3"/>
    <n v="2018"/>
    <s v="HYP"/>
    <s v="HFC"/>
    <s v="CU1710154"/>
    <s v="P0105"/>
    <n v="2493147.36"/>
    <n v="2493147.36"/>
    <n v="0"/>
    <n v="2493147.36"/>
    <x v="0"/>
    <m/>
  </r>
  <r>
    <d v="2018-03-14T00:00:00"/>
    <n v="313715"/>
    <s v="VALLE DEL CAUCA"/>
    <s v="HUAWEI"/>
    <s v="HFC"/>
    <s v="PROYECTO MAYOR"/>
    <s v="Expansión (Rollout) Home"/>
    <n v="1403313715"/>
    <s v="6.3"/>
    <s v="MARZO"/>
    <n v="2018"/>
    <s v="JULIAN HERNANDEZ"/>
    <m/>
    <n v="45"/>
    <n v="2"/>
    <m/>
    <m/>
    <s v="PARCIAL"/>
    <m/>
    <m/>
    <n v="0"/>
    <x v="19"/>
    <x v="19"/>
    <m/>
    <s v="Tulua"/>
    <s v="EXP"/>
    <n v="2"/>
    <n v="-2"/>
    <m/>
    <m/>
    <m/>
    <n v="45"/>
    <s v="Construcción de:  Caja para una (1) tapa de 50 x 50 cm, en andén y/o zona verde, TEL NIN-116 RS-316 EPM Bogotá"/>
    <s v="UN"/>
    <m/>
    <n v="0"/>
    <n v="0"/>
    <n v="0"/>
    <s v="HFC"/>
    <n v="3"/>
    <n v="2018"/>
    <s v="HYP"/>
    <s v="HFC"/>
    <s v="CU1710154"/>
    <s v="P0105"/>
    <n v="543521.43999999994"/>
    <n v="543521.43999999994"/>
    <n v="0"/>
    <n v="543521.43999999994"/>
    <x v="0"/>
    <m/>
  </r>
  <r>
    <d v="2018-03-14T00:00:00"/>
    <n v="313715"/>
    <s v="VALLE DEL CAUCA"/>
    <s v="HUAWEI"/>
    <s v="HFC"/>
    <s v="PROYECTO MAYOR"/>
    <s v="Expansión (Rollout) Home"/>
    <n v="1403313715"/>
    <s v="6.3"/>
    <s v="MARZO"/>
    <n v="2018"/>
    <s v="JULIAN HERNANDEZ"/>
    <m/>
    <n v="43"/>
    <n v="1"/>
    <m/>
    <m/>
    <s v="PARCIAL"/>
    <m/>
    <m/>
    <n v="0"/>
    <x v="19"/>
    <x v="19"/>
    <m/>
    <s v="Tulua"/>
    <s v="EXP"/>
    <n v="1"/>
    <n v="-1"/>
    <m/>
    <m/>
    <m/>
    <n v="43"/>
    <s v="Construcción de:  Caja para dos (2) tapas de  60 x 80 cm. en andén y/o zona verde, acondicionada con base de armario, ADIN o concentrador según normas TEL NIN respectivas"/>
    <s v="UN"/>
    <m/>
    <n v="0"/>
    <n v="0"/>
    <n v="0"/>
    <s v="HFC"/>
    <n v="3"/>
    <n v="2018"/>
    <s v="HYP"/>
    <s v="HFC"/>
    <s v="CU1710154"/>
    <s v="P0105"/>
    <n v="991324.39"/>
    <n v="991324.39"/>
    <n v="0"/>
    <n v="991324.39"/>
    <x v="0"/>
    <m/>
  </r>
  <r>
    <d v="2018-03-14T00:00:00"/>
    <n v="313715"/>
    <s v="VALLE DEL CAUCA"/>
    <s v="HUAWEI"/>
    <s v="HFC"/>
    <s v="PROYECTO MAYOR"/>
    <s v="Expansión (Rollout) Home"/>
    <n v="1403313715"/>
    <s v="6.3"/>
    <s v="MARZO"/>
    <n v="2018"/>
    <s v="JULIAN HERNANDEZ"/>
    <m/>
    <n v="590"/>
    <n v="23.6"/>
    <m/>
    <m/>
    <s v="PARCIAL"/>
    <m/>
    <m/>
    <n v="0"/>
    <x v="19"/>
    <x v="19"/>
    <m/>
    <s v="Tulua"/>
    <s v="EXP"/>
    <n v="23.6"/>
    <n v="-23.6"/>
    <m/>
    <m/>
    <m/>
    <n v="590"/>
    <s v="Perforacion  con topo mecánico tuberia 2&quot;, 3 &quot;o  4 &quot;"/>
    <s v="ML"/>
    <m/>
    <n v="0"/>
    <n v="0"/>
    <n v="0"/>
    <s v="HFC"/>
    <n v="3"/>
    <n v="2018"/>
    <s v="HYP"/>
    <s v="HFC"/>
    <s v="CU1710154"/>
    <s v="P0105"/>
    <n v="2670274.392"/>
    <n v="2670274.392"/>
    <n v="0"/>
    <n v="2670274.392"/>
    <x v="0"/>
    <m/>
  </r>
  <r>
    <d v="2018-03-14T00:00:00"/>
    <n v="313715"/>
    <s v="VALLE DEL CAUCA"/>
    <s v="HUAWEI"/>
    <s v="HFC"/>
    <s v="PROYECTO MAYOR"/>
    <s v="Expansión (Rollout) Home"/>
    <n v="1403313715"/>
    <s v="6.3"/>
    <s v="MARZO"/>
    <n v="2018"/>
    <s v="JULIAN HERNANDEZ"/>
    <m/>
    <n v="509"/>
    <n v="11.3"/>
    <m/>
    <m/>
    <s v="PARCIAL"/>
    <m/>
    <m/>
    <n v="0"/>
    <x v="19"/>
    <x v="19"/>
    <m/>
    <s v="Tulua"/>
    <s v="EXP"/>
    <n v="11.3"/>
    <n v="-11.3"/>
    <m/>
    <m/>
    <m/>
    <n v="509"/>
    <s v="Canalización en Anden e en arenon,grano, granito,  vitrificado, reatal de marmol  y otras superficie    1 DUCTO 2 PULGADAS"/>
    <s v="ML"/>
    <m/>
    <n v="0"/>
    <n v="0"/>
    <n v="0"/>
    <s v="HFC"/>
    <n v="3"/>
    <n v="2018"/>
    <s v="HYP"/>
    <s v="HFC"/>
    <s v="CU1710154"/>
    <s v="P0105"/>
    <n v="684574.56599999999"/>
    <n v="684574.56599999999"/>
    <n v="0"/>
    <n v="684574.56599999999"/>
    <x v="0"/>
    <m/>
  </r>
  <r>
    <d v="2018-03-14T00:00:00"/>
    <n v="313715"/>
    <s v="VALLE DEL CAUCA"/>
    <s v="HUAWEI"/>
    <s v="HFC"/>
    <s v="PROYECTO MAYOR"/>
    <s v="Expansión (Rollout) Home"/>
    <n v="1403313715"/>
    <s v="6.3"/>
    <s v="MARZO"/>
    <n v="2018"/>
    <s v="JULIAN HERNANDEZ"/>
    <m/>
    <n v="511"/>
    <n v="34.9"/>
    <m/>
    <m/>
    <s v="PARCIAL"/>
    <m/>
    <m/>
    <n v="0"/>
    <x v="19"/>
    <x v="19"/>
    <m/>
    <s v="Tulua"/>
    <s v="EXP"/>
    <n v="34.9"/>
    <n v="-34.9"/>
    <m/>
    <m/>
    <m/>
    <n v="511"/>
    <s v="Canalización en Zona verde  1 DUCTO 2 PULGADAS"/>
    <s v="ML"/>
    <m/>
    <n v="0"/>
    <n v="0"/>
    <n v="0"/>
    <s v="HFC"/>
    <n v="3"/>
    <n v="2018"/>
    <s v="HYP"/>
    <s v="HFC"/>
    <s v="CU1710154"/>
    <s v="P0105"/>
    <n v="601303.61700000009"/>
    <n v="601303.61700000009"/>
    <n v="0"/>
    <n v="601303.61700000009"/>
    <x v="0"/>
    <m/>
  </r>
  <r>
    <d v="2018-03-14T00:00:00"/>
    <n v="313715"/>
    <s v="VALLE DEL CAUCA"/>
    <s v="HUAWEI"/>
    <s v="HFC"/>
    <s v="PROYECTO MAYOR"/>
    <s v="Expansión (Rollout) Home"/>
    <n v="1403313715"/>
    <s v="6.3"/>
    <s v="MARZO"/>
    <n v="2018"/>
    <s v="JULIAN HERNANDEZ"/>
    <m/>
    <n v="508"/>
    <n v="99.8"/>
    <m/>
    <m/>
    <s v="PARCIAL"/>
    <m/>
    <m/>
    <n v="0"/>
    <x v="19"/>
    <x v="19"/>
    <m/>
    <s v="Tulua"/>
    <s v="EXP"/>
    <n v="99.8"/>
    <n v="-99.8"/>
    <m/>
    <m/>
    <m/>
    <n v="508"/>
    <s v="Canalización en Anden en concreto   1 DUCTO 2 PULGADAS"/>
    <s v="ML"/>
    <m/>
    <n v="0"/>
    <n v="0"/>
    <n v="0"/>
    <s v="HFC"/>
    <n v="3"/>
    <n v="2018"/>
    <s v="HYP"/>
    <s v="HFC"/>
    <s v="CU1710154"/>
    <s v="P0105"/>
    <n v="4346480.6179999998"/>
    <n v="4346480.6179999998"/>
    <n v="0"/>
    <n v="4346480.6179999998"/>
    <x v="0"/>
    <m/>
  </r>
  <r>
    <d v="2018-03-14T00:00:00"/>
    <n v="313715"/>
    <s v="VALLE DEL CAUCA"/>
    <s v="HUAWEI"/>
    <s v="HFC"/>
    <s v="PROYECTO MAYOR"/>
    <s v="Expansión (Rollout) Home"/>
    <n v="1403313715"/>
    <s v="6.3"/>
    <s v="MARZO"/>
    <n v="2018"/>
    <s v="JULIAN HERNANDEZ"/>
    <m/>
    <n v="19"/>
    <n v="21"/>
    <m/>
    <m/>
    <s v="PARCIAL"/>
    <m/>
    <m/>
    <n v="0"/>
    <x v="19"/>
    <x v="19"/>
    <m/>
    <s v="Tulua"/>
    <s v="EXP"/>
    <n v="21"/>
    <n v="-21"/>
    <m/>
    <m/>
    <m/>
    <n v="19"/>
    <s v="Suministro, transporte y colocación de boquilla terminal PVC DB 2 pulgadas de diámetro"/>
    <s v="UN"/>
    <m/>
    <n v="0"/>
    <n v="0"/>
    <n v="0"/>
    <s v="HFC"/>
    <n v="3"/>
    <n v="2018"/>
    <s v="HYP"/>
    <s v="HFC"/>
    <s v="CU1710154"/>
    <s v="P0105"/>
    <n v="106367.1"/>
    <n v="106367.1"/>
    <n v="0"/>
    <n v="106367.1"/>
    <x v="0"/>
    <m/>
  </r>
  <r>
    <d v="2018-03-14T00:00:00"/>
    <n v="313715"/>
    <s v="VALLE DEL CAUCA"/>
    <s v="HUAWEI"/>
    <s v="HFC"/>
    <s v="PROYECTO MAYOR"/>
    <s v="Expansión (Rollout) Home"/>
    <n v="1403313715"/>
    <s v="6.3"/>
    <s v="MARZO"/>
    <n v="2018"/>
    <s v="JULIAN HERNANDEZ"/>
    <m/>
    <n v="7"/>
    <n v="7"/>
    <m/>
    <m/>
    <s v="PARCIAL"/>
    <m/>
    <m/>
    <n v="0"/>
    <x v="19"/>
    <x v="19"/>
    <m/>
    <s v="Tulua"/>
    <s v="EXP"/>
    <n v="7"/>
    <n v="-7"/>
    <m/>
    <m/>
    <m/>
    <n v="7"/>
    <s v="Excavación por métodos manuales"/>
    <s v="M3"/>
    <m/>
    <n v="0"/>
    <n v="0"/>
    <n v="0"/>
    <s v="HFC"/>
    <n v="3"/>
    <n v="2018"/>
    <s v="HYP"/>
    <s v="HFC"/>
    <s v="CU1710154"/>
    <s v="P0105"/>
    <n v="198217.04"/>
    <n v="198217.04"/>
    <n v="0"/>
    <n v="198217.04"/>
    <x v="0"/>
    <m/>
  </r>
  <r>
    <d v="2018-03-14T00:00:00"/>
    <n v="317716"/>
    <s v="VALLE DEL CAUCA"/>
    <s v="HUAWEI"/>
    <s v="FIBRA"/>
    <s v="FO NODO"/>
    <s v="UK de FO"/>
    <n v="1403317716"/>
    <s v="6.3"/>
    <s v="MARZO"/>
    <n v="2018"/>
    <s v="JULIAN HERNANDEZ"/>
    <m/>
    <n v="373"/>
    <n v="2"/>
    <m/>
    <m/>
    <s v="PARCIAL"/>
    <m/>
    <m/>
    <n v="0"/>
    <x v="20"/>
    <x v="20"/>
    <m/>
    <s v="Tulua"/>
    <s v="EXP"/>
    <n v="2"/>
    <n v="-2"/>
    <m/>
    <m/>
    <m/>
    <n v="373"/>
    <s v="Suministro, transporte y colocación en poste de tubo bajante galvanizado de 4.5 metros de longitud, 2 pulgadas de diámetro con curva PVC o boquilla terminal campana"/>
    <s v="UN"/>
    <s v="IGE"/>
    <n v="0"/>
    <n v="0"/>
    <n v="0"/>
    <s v="HFC"/>
    <n v="3"/>
    <n v="2018"/>
    <s v="HYP"/>
    <s v="FIBRA"/>
    <s v="CU1709094"/>
    <s v="P0103"/>
    <n v="256526"/>
    <n v="256526"/>
    <n v="0"/>
    <n v="256525.52"/>
    <x v="0"/>
    <m/>
  </r>
  <r>
    <d v="2018-03-14T00:00:00"/>
    <n v="317716"/>
    <s v="VALLE DEL CAUCA"/>
    <s v="HUAWEI"/>
    <s v="FIBRA"/>
    <s v="FO NODO"/>
    <s v="UK de FO"/>
    <n v="1403317716"/>
    <s v="6.3"/>
    <s v="MARZO"/>
    <n v="2018"/>
    <s v="JULIAN HERNANDEZ"/>
    <m/>
    <n v="44"/>
    <n v="2"/>
    <m/>
    <m/>
    <s v="PARCIAL"/>
    <m/>
    <m/>
    <n v="0"/>
    <x v="20"/>
    <x v="20"/>
    <m/>
    <s v="Tulua"/>
    <s v="EXP"/>
    <n v="2"/>
    <n v="-2"/>
    <m/>
    <m/>
    <m/>
    <n v="44"/>
    <s v="Construcción de:  Caja para una (1) tapa de 60 x 80 cms en andén y/o zona verde, según norma TEL NIN respectiva"/>
    <s v="UN"/>
    <s v="IGE"/>
    <n v="0"/>
    <n v="0"/>
    <n v="0"/>
    <s v="HFC"/>
    <n v="3"/>
    <n v="2018"/>
    <s v="HYP"/>
    <s v="FIBRA"/>
    <s v="CU1709094"/>
    <s v="P0103"/>
    <n v="623287"/>
    <n v="623287"/>
    <n v="0"/>
    <n v="623286.84"/>
    <x v="0"/>
    <m/>
  </r>
  <r>
    <d v="2018-03-14T00:00:00"/>
    <n v="317716"/>
    <s v="VALLE DEL CAUCA"/>
    <s v="HUAWEI"/>
    <s v="FIBRA"/>
    <s v="FO NODO"/>
    <s v="UK de FO"/>
    <n v="1403317716"/>
    <s v="6.3"/>
    <s v="MARZO"/>
    <n v="2018"/>
    <s v="JULIAN HERNANDEZ"/>
    <m/>
    <n v="19"/>
    <n v="4"/>
    <m/>
    <m/>
    <s v="PARCIAL"/>
    <m/>
    <m/>
    <n v="0"/>
    <x v="20"/>
    <x v="20"/>
    <m/>
    <s v="Tulua"/>
    <s v="EXP"/>
    <n v="4"/>
    <n v="-4"/>
    <m/>
    <m/>
    <m/>
    <n v="19"/>
    <s v="Suministro, transporte y colocación de boquilla terminal PVC DB 2 pulgadas de diámetro"/>
    <s v="UN"/>
    <s v="IGE"/>
    <n v="0"/>
    <n v="0"/>
    <n v="0"/>
    <s v="HFC"/>
    <n v="3"/>
    <n v="2018"/>
    <s v="HYP"/>
    <s v="FIBRA"/>
    <s v="CU1709094"/>
    <s v="P0103"/>
    <n v="20260"/>
    <n v="20260"/>
    <n v="0"/>
    <n v="20260.400000000001"/>
    <x v="0"/>
    <m/>
  </r>
  <r>
    <d v="2018-03-16T00:00:00"/>
    <n v="314286"/>
    <s v="VALLE DEL CAUCA"/>
    <s v="HUAWEI"/>
    <s v="HFC"/>
    <s v="PROYECTO MAYOR"/>
    <s v="Expansión (Rollout) Home"/>
    <n v="1603314286"/>
    <s v="6.3"/>
    <s v="MARZO"/>
    <n v="2018"/>
    <s v="JULIAN HERNANDEZ"/>
    <m/>
    <n v="14"/>
    <n v="4"/>
    <m/>
    <m/>
    <s v="PARCIAL"/>
    <m/>
    <m/>
    <n v="0"/>
    <x v="21"/>
    <x v="21"/>
    <m/>
    <s v="Tulua"/>
    <s v="EXP"/>
    <n v="4"/>
    <n v="-4"/>
    <m/>
    <m/>
    <m/>
    <n v="14"/>
    <s v="Suministro, transporte y colocación de curva PVC DB 45 o 90 grados 2 pulgadas de diámetro"/>
    <s v="UN"/>
    <m/>
    <n v="0"/>
    <n v="0"/>
    <n v="0"/>
    <s v="HFC"/>
    <n v="3"/>
    <n v="2018"/>
    <s v="HYP"/>
    <s v="HFC"/>
    <s v="CU1710154"/>
    <s v="P0105"/>
    <n v="30310.84"/>
    <n v="30310.84"/>
    <n v="0"/>
    <n v="30310.84"/>
    <x v="0"/>
    <m/>
  </r>
  <r>
    <d v="2018-03-16T00:00:00"/>
    <n v="314286"/>
    <s v="VALLE DEL CAUCA"/>
    <s v="HUAWEI"/>
    <s v="HFC"/>
    <s v="PROYECTO MAYOR"/>
    <s v="Expansión (Rollout) Home"/>
    <n v="1603314286"/>
    <s v="6.3"/>
    <s v="MARZO"/>
    <n v="2018"/>
    <s v="JULIAN HERNANDEZ"/>
    <m/>
    <n v="373"/>
    <n v="10"/>
    <m/>
    <m/>
    <s v="PARCIAL"/>
    <m/>
    <m/>
    <n v="0"/>
    <x v="21"/>
    <x v="21"/>
    <m/>
    <s v="Tulua"/>
    <s v="EXP"/>
    <n v="10"/>
    <n v="-10"/>
    <m/>
    <m/>
    <m/>
    <n v="373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HFC"/>
    <s v="CU1710154"/>
    <s v="P0105"/>
    <n v="1282627.5999999999"/>
    <n v="1282627.5999999999"/>
    <n v="0"/>
    <n v="1282627.5999999999"/>
    <x v="0"/>
    <m/>
  </r>
  <r>
    <d v="2018-03-16T00:00:00"/>
    <n v="314286"/>
    <s v="VALLE DEL CAUCA"/>
    <s v="HUAWEI"/>
    <s v="HFC"/>
    <s v="PROYECTO MAYOR"/>
    <s v="Expansión (Rollout) Home"/>
    <n v="1603314286"/>
    <s v="6.3"/>
    <s v="MARZO"/>
    <n v="2018"/>
    <s v="JULIAN HERNANDEZ"/>
    <m/>
    <n v="44"/>
    <n v="4"/>
    <m/>
    <m/>
    <s v="PARCIAL"/>
    <m/>
    <m/>
    <n v="0"/>
    <x v="21"/>
    <x v="21"/>
    <m/>
    <s v="Tulua"/>
    <s v="EXP"/>
    <n v="4"/>
    <n v="-4"/>
    <m/>
    <m/>
    <m/>
    <n v="44"/>
    <s v="Construcción de:  Caja para una (1) tapa de 60 x 80 cms en andén y/o zona verde, según norma TEL NIN respectiva"/>
    <s v="UN"/>
    <m/>
    <n v="0"/>
    <n v="0"/>
    <n v="0"/>
    <s v="HFC"/>
    <n v="3"/>
    <n v="2018"/>
    <s v="HYP"/>
    <s v="HFC"/>
    <s v="CU1710154"/>
    <s v="P0105"/>
    <n v="1246573.68"/>
    <n v="1246573.68"/>
    <n v="0"/>
    <n v="1246573.68"/>
    <x v="0"/>
    <m/>
  </r>
  <r>
    <d v="2018-03-16T00:00:00"/>
    <n v="314286"/>
    <s v="VALLE DEL CAUCA"/>
    <s v="HUAWEI"/>
    <s v="HFC"/>
    <s v="PROYECTO MAYOR"/>
    <s v="Expansión (Rollout) Home"/>
    <n v="1603314286"/>
    <s v="6.3"/>
    <s v="MARZO"/>
    <n v="2018"/>
    <s v="JULIAN HERNANDEZ"/>
    <m/>
    <n v="45"/>
    <n v="1"/>
    <m/>
    <m/>
    <s v="PARCIAL"/>
    <m/>
    <m/>
    <n v="0"/>
    <x v="21"/>
    <x v="21"/>
    <m/>
    <s v="Tulua"/>
    <s v="EXP"/>
    <n v="1"/>
    <n v="-1"/>
    <m/>
    <m/>
    <m/>
    <n v="45"/>
    <s v="Construcción de:  Caja para una (1) tapa de 50 x 50 cm, en andén y/o zona verde, TEL NIN-116 RS-316 EPM Bogotá"/>
    <s v="UN"/>
    <m/>
    <n v="0"/>
    <n v="0"/>
    <n v="0"/>
    <s v="HFC"/>
    <n v="3"/>
    <n v="2018"/>
    <s v="HYP"/>
    <s v="HFC"/>
    <s v="CU1710154"/>
    <s v="P0105"/>
    <n v="271760.71999999997"/>
    <n v="271760.71999999997"/>
    <n v="0"/>
    <n v="271760.71999999997"/>
    <x v="0"/>
    <m/>
  </r>
  <r>
    <d v="2018-03-16T00:00:00"/>
    <n v="314286"/>
    <s v="VALLE DEL CAUCA"/>
    <s v="HUAWEI"/>
    <s v="HFC"/>
    <s v="PROYECTO MAYOR"/>
    <s v="Expansión (Rollout) Home"/>
    <n v="1603314286"/>
    <s v="6.3"/>
    <s v="MARZO"/>
    <n v="2018"/>
    <s v="JULIAN HERNANDEZ"/>
    <m/>
    <n v="43"/>
    <n v="1"/>
    <m/>
    <m/>
    <s v="PARCIAL"/>
    <m/>
    <m/>
    <n v="0"/>
    <x v="21"/>
    <x v="21"/>
    <m/>
    <s v="Tulua"/>
    <s v="EXP"/>
    <n v="1"/>
    <n v="-1"/>
    <m/>
    <m/>
    <m/>
    <n v="43"/>
    <s v="Construcción de:  Caja para dos (2) tapas de  60 x 80 cm. en andén y/o zona verde, acondicionada con base de armario, ADIN o concentrador según normas TEL NIN respectivas"/>
    <s v="UN"/>
    <m/>
    <n v="0"/>
    <n v="0"/>
    <n v="0"/>
    <s v="HFC"/>
    <n v="3"/>
    <n v="2018"/>
    <s v="HYP"/>
    <s v="HFC"/>
    <s v="CU1710154"/>
    <s v="P0105"/>
    <n v="991324.39"/>
    <n v="991324.39"/>
    <n v="0"/>
    <n v="991324.39"/>
    <x v="0"/>
    <m/>
  </r>
  <r>
    <d v="2018-03-16T00:00:00"/>
    <n v="314286"/>
    <s v="VALLE DEL CAUCA"/>
    <s v="HUAWEI"/>
    <s v="HFC"/>
    <s v="PROYECTO MAYOR"/>
    <s v="Expansión (Rollout) Home"/>
    <n v="1603314286"/>
    <s v="6.3"/>
    <s v="MARZO"/>
    <n v="2018"/>
    <s v="JULIAN HERNANDEZ"/>
    <m/>
    <n v="590"/>
    <n v="15"/>
    <m/>
    <m/>
    <s v="PARCIAL"/>
    <m/>
    <m/>
    <n v="0"/>
    <x v="21"/>
    <x v="21"/>
    <m/>
    <s v="Tulua"/>
    <s v="EXP"/>
    <n v="15"/>
    <n v="-15"/>
    <m/>
    <m/>
    <m/>
    <n v="590"/>
    <s v="Perforacion  con topo mecánico tuberia 2&quot;, 3 &quot;o  4 &quot;"/>
    <s v="ML"/>
    <m/>
    <n v="0"/>
    <n v="0"/>
    <n v="0"/>
    <s v="HFC"/>
    <n v="3"/>
    <n v="2018"/>
    <s v="HYP"/>
    <s v="HFC"/>
    <s v="CU1710154"/>
    <s v="P0105"/>
    <n v="1697208.3"/>
    <n v="1697208.3"/>
    <n v="0"/>
    <n v="1697208.3"/>
    <x v="0"/>
    <m/>
  </r>
  <r>
    <d v="2018-03-16T00:00:00"/>
    <n v="314286"/>
    <s v="VALLE DEL CAUCA"/>
    <s v="HUAWEI"/>
    <s v="HFC"/>
    <s v="PROYECTO MAYOR"/>
    <s v="Expansión (Rollout) Home"/>
    <n v="1603314286"/>
    <s v="6.3"/>
    <s v="MARZO"/>
    <n v="2018"/>
    <s v="JULIAN HERNANDEZ"/>
    <m/>
    <n v="509"/>
    <n v="1.7"/>
    <m/>
    <m/>
    <s v="PARCIAL"/>
    <m/>
    <m/>
    <n v="0"/>
    <x v="21"/>
    <x v="21"/>
    <m/>
    <s v="Tulua"/>
    <s v="EXP"/>
    <n v="1.7"/>
    <n v="-1.7"/>
    <m/>
    <m/>
    <m/>
    <n v="509"/>
    <s v="Canalización en Anden e en arenon,grano, granito,  vitrificado, reatal de marmol  y otras superficie    1 DUCTO 2 PULGADAS"/>
    <s v="ML"/>
    <m/>
    <n v="0"/>
    <n v="0"/>
    <n v="0"/>
    <s v="HFC"/>
    <n v="3"/>
    <n v="2018"/>
    <s v="HYP"/>
    <s v="HFC"/>
    <s v="CU1710154"/>
    <s v="P0105"/>
    <n v="102989.094"/>
    <n v="102989.094"/>
    <n v="0"/>
    <n v="102989.094"/>
    <x v="0"/>
    <m/>
  </r>
  <r>
    <d v="2018-03-16T00:00:00"/>
    <n v="314286"/>
    <s v="VALLE DEL CAUCA"/>
    <s v="HUAWEI"/>
    <s v="HFC"/>
    <s v="PROYECTO MAYOR"/>
    <s v="Expansión (Rollout) Home"/>
    <n v="1603314286"/>
    <s v="6.3"/>
    <s v="MARZO"/>
    <n v="2018"/>
    <s v="JULIAN HERNANDEZ"/>
    <m/>
    <n v="511"/>
    <n v="41"/>
    <m/>
    <m/>
    <s v="PARCIAL"/>
    <m/>
    <m/>
    <n v="0"/>
    <x v="21"/>
    <x v="21"/>
    <m/>
    <s v="Tulua"/>
    <s v="EXP"/>
    <n v="41"/>
    <n v="-41"/>
    <m/>
    <m/>
    <m/>
    <n v="511"/>
    <s v="Canalización en Zona verde  1 DUCTO 2 PULGADAS"/>
    <s v="ML"/>
    <m/>
    <n v="0"/>
    <n v="0"/>
    <n v="0"/>
    <s v="HFC"/>
    <n v="3"/>
    <n v="2018"/>
    <s v="HYP"/>
    <s v="HFC"/>
    <s v="CU1710154"/>
    <s v="P0105"/>
    <n v="706402.53"/>
    <n v="706402.53"/>
    <n v="0"/>
    <n v="706402.53"/>
    <x v="0"/>
    <m/>
  </r>
  <r>
    <d v="2018-03-16T00:00:00"/>
    <n v="314286"/>
    <s v="VALLE DEL CAUCA"/>
    <s v="HUAWEI"/>
    <s v="HFC"/>
    <s v="PROYECTO MAYOR"/>
    <s v="Expansión (Rollout) Home"/>
    <n v="1603314286"/>
    <s v="6.3"/>
    <s v="MARZO"/>
    <n v="2018"/>
    <s v="JULIAN HERNANDEZ"/>
    <m/>
    <n v="508"/>
    <n v="6.1"/>
    <m/>
    <m/>
    <s v="PARCIAL"/>
    <m/>
    <m/>
    <n v="0"/>
    <x v="21"/>
    <x v="21"/>
    <m/>
    <s v="Tulua"/>
    <s v="EXP"/>
    <n v="6.1"/>
    <n v="-6.1"/>
    <m/>
    <m/>
    <m/>
    <n v="508"/>
    <s v="Canalización en Anden en concreto   1 DUCTO 2 PULGADAS"/>
    <s v="ML"/>
    <m/>
    <n v="0"/>
    <n v="0"/>
    <n v="0"/>
    <s v="HFC"/>
    <n v="3"/>
    <n v="2018"/>
    <s v="HYP"/>
    <s v="HFC"/>
    <s v="CU1710154"/>
    <s v="P0105"/>
    <n v="265666.65100000001"/>
    <n v="265666.65100000001"/>
    <n v="0"/>
    <n v="265666.65100000001"/>
    <x v="0"/>
    <m/>
  </r>
  <r>
    <d v="2018-03-16T00:00:00"/>
    <n v="314286"/>
    <s v="VALLE DEL CAUCA"/>
    <s v="HUAWEI"/>
    <s v="HFC"/>
    <s v="PROYECTO MAYOR"/>
    <s v="Expansión (Rollout) Home"/>
    <n v="1603314286"/>
    <s v="6.3"/>
    <s v="MARZO"/>
    <n v="2018"/>
    <s v="JULIAN HERNANDEZ"/>
    <m/>
    <n v="19"/>
    <n v="20"/>
    <m/>
    <m/>
    <s v="PARCIAL"/>
    <m/>
    <m/>
    <n v="0"/>
    <x v="21"/>
    <x v="21"/>
    <m/>
    <s v="Tulua"/>
    <s v="EXP"/>
    <n v="20"/>
    <n v="-20"/>
    <m/>
    <m/>
    <m/>
    <n v="19"/>
    <s v="Suministro, transporte y colocación de boquilla terminal PVC DB 2 pulgadas de diámetro"/>
    <s v="UN"/>
    <m/>
    <n v="0"/>
    <n v="0"/>
    <n v="0"/>
    <s v="HFC"/>
    <n v="3"/>
    <n v="2018"/>
    <s v="HYP"/>
    <s v="HFC"/>
    <s v="CU1710154"/>
    <s v="P0105"/>
    <n v="101302"/>
    <n v="101302"/>
    <n v="0"/>
    <n v="101302"/>
    <x v="0"/>
    <m/>
  </r>
  <r>
    <d v="2018-03-17T00:00:00"/>
    <n v="317716"/>
    <s v="VALLE DEL CAUCA"/>
    <s v="HUAWEI"/>
    <s v="FIBRA"/>
    <s v="FO NODO"/>
    <s v="UK de FO"/>
    <n v="1703317716"/>
    <s v="6.3"/>
    <s v="MARZO"/>
    <n v="2018"/>
    <s v="JULIAN HERNANDEZ"/>
    <m/>
    <n v="204"/>
    <n v="2"/>
    <m/>
    <m/>
    <s v="PARCIAL"/>
    <m/>
    <m/>
    <n v="0"/>
    <x v="20"/>
    <x v="20"/>
    <m/>
    <s v="Tulua"/>
    <s v="EXP"/>
    <n v="2"/>
    <n v="-2"/>
    <m/>
    <m/>
    <m/>
    <n v="204"/>
    <s v="Fusión hilo fibra optica individual"/>
    <s v="UN"/>
    <s v="ITEM PATRON"/>
    <n v="0"/>
    <n v="0"/>
    <n v="0"/>
    <s v="HFC"/>
    <n v="3"/>
    <n v="2018"/>
    <s v="HYP"/>
    <s v="FIBRA"/>
    <s v="CU1709094"/>
    <s v="P0103"/>
    <n v="139510"/>
    <n v="139510"/>
    <n v="0"/>
    <n v="139510.39999999999"/>
    <x v="0"/>
    <m/>
  </r>
  <r>
    <d v="2018-03-17T00:00:00"/>
    <n v="317716"/>
    <s v="VALLE DEL CAUCA"/>
    <s v="HUAWEI"/>
    <s v="FIBRA"/>
    <s v="FO NODO"/>
    <s v="UK de FO"/>
    <n v="1703317716"/>
    <s v="6.3"/>
    <s v="MARZO"/>
    <n v="2018"/>
    <s v="JULIAN HERNANDEZ"/>
    <m/>
    <n v="205"/>
    <n v="4"/>
    <m/>
    <m/>
    <s v="PARCIAL"/>
    <m/>
    <m/>
    <n v="0"/>
    <x v="20"/>
    <x v="20"/>
    <m/>
    <s v="Tulua"/>
    <s v="EXP"/>
    <n v="4"/>
    <n v="-4"/>
    <m/>
    <m/>
    <m/>
    <n v="205"/>
    <s v="Fusión hilo fibra optica adicional"/>
    <s v="UN"/>
    <s v="ITEM PATRON"/>
    <n v="0"/>
    <n v="0"/>
    <n v="0"/>
    <s v="HFC"/>
    <n v="3"/>
    <n v="2018"/>
    <s v="HYP"/>
    <s v="FIBRA"/>
    <s v="CU1709094"/>
    <s v="P0103"/>
    <n v="81958"/>
    <n v="81958"/>
    <n v="0"/>
    <n v="81958.240000000005"/>
    <x v="0"/>
    <m/>
  </r>
  <r>
    <d v="2018-03-17T00:00:00"/>
    <n v="317717"/>
    <s v="VALLE DEL CAUCA"/>
    <s v="HUAWEI"/>
    <s v="FIBRA"/>
    <s v="FO NODO"/>
    <s v="UK de FO"/>
    <n v="1703317717"/>
    <s v="6.3"/>
    <s v="MARZO"/>
    <n v="2018"/>
    <s v="JULIAN HERNANDEZ"/>
    <m/>
    <n v="204"/>
    <n v="2"/>
    <m/>
    <m/>
    <s v="PARCIAL"/>
    <m/>
    <m/>
    <n v="0"/>
    <x v="22"/>
    <x v="22"/>
    <m/>
    <s v="Tulua"/>
    <s v="EXP"/>
    <n v="2"/>
    <n v="-2"/>
    <m/>
    <m/>
    <m/>
    <n v="204"/>
    <s v="Fusión hilo fibra optica individual"/>
    <s v="UN"/>
    <s v="ITEM PATRON"/>
    <n v="0"/>
    <n v="0"/>
    <n v="0"/>
    <s v="HFC"/>
    <n v="3"/>
    <n v="2018"/>
    <s v="HYP"/>
    <s v="FIBRA"/>
    <s v="CU1709094"/>
    <s v="P0103"/>
    <n v="139510"/>
    <n v="139510"/>
    <n v="0"/>
    <n v="139510.39999999999"/>
    <x v="0"/>
    <m/>
  </r>
  <r>
    <d v="2018-03-17T00:00:00"/>
    <n v="317717"/>
    <s v="VALLE DEL CAUCA"/>
    <s v="HUAWEI"/>
    <s v="FIBRA"/>
    <s v="FO NODO"/>
    <s v="UK de FO"/>
    <n v="1703317717"/>
    <s v="6.3"/>
    <s v="MARZO"/>
    <n v="2018"/>
    <s v="JULIAN HERNANDEZ"/>
    <m/>
    <n v="205"/>
    <n v="2"/>
    <m/>
    <m/>
    <s v="PARCIAL"/>
    <m/>
    <m/>
    <n v="0"/>
    <x v="22"/>
    <x v="22"/>
    <m/>
    <s v="Tulua"/>
    <s v="EXP"/>
    <n v="2"/>
    <n v="-2"/>
    <m/>
    <m/>
    <m/>
    <n v="205"/>
    <s v="Fusión hilo fibra optica adicional"/>
    <s v="UN"/>
    <s v="ITEM PATRON"/>
    <n v="0"/>
    <n v="0"/>
    <n v="0"/>
    <s v="HFC"/>
    <n v="3"/>
    <n v="2018"/>
    <s v="HYP"/>
    <s v="FIBRA"/>
    <s v="CU1709094"/>
    <s v="P0103"/>
    <n v="40979"/>
    <n v="40979"/>
    <n v="0"/>
    <n v="40979.120000000003"/>
    <x v="0"/>
    <m/>
  </r>
  <r>
    <d v="2018-03-26T00:00:00"/>
    <n v="329077"/>
    <s v="VALLE DEL CAUCA"/>
    <s v="HUAWEI"/>
    <s v="HFC"/>
    <s v="CLIENTE UK"/>
    <s v="Rollout-Migración-Capacidad B2B"/>
    <n v="2603329077"/>
    <s v="6.4"/>
    <s v="MARZO"/>
    <n v="2018"/>
    <s v="WEIMAR SINISTERRA"/>
    <m/>
    <n v="373"/>
    <n v="1"/>
    <m/>
    <m/>
    <s v="PARCIAL"/>
    <m/>
    <m/>
    <n v="0"/>
    <x v="23"/>
    <x v="23"/>
    <m/>
    <s v="Cali"/>
    <s v="RAC"/>
    <n v="1"/>
    <n v="-1"/>
    <m/>
    <m/>
    <m/>
    <n v="373"/>
    <s v="Suministro, transporte y colocación en poste de tubo bajante galvanizado de 4.5 metros de longitud, 2 pulgadas de diámetro con curva PVC o boquilla terminal campana"/>
    <s v="UN"/>
    <s v="IGE"/>
    <n v="0"/>
    <n v="0"/>
    <n v="0"/>
    <s v="FOP"/>
    <n v="3"/>
    <n v="2018"/>
    <s v="PYM"/>
    <s v="HFC"/>
    <s v="CU1710150"/>
    <s v="P0105"/>
    <n v="128263"/>
    <n v="128263"/>
    <n v="0"/>
    <n v="128262.76"/>
    <x v="0"/>
    <m/>
  </r>
  <r>
    <d v="2018-03-26T00:00:00"/>
    <n v="329077"/>
    <s v="VALLE DEL CAUCA"/>
    <s v="HUAWEI"/>
    <s v="HFC"/>
    <s v="CLIENTE UK"/>
    <s v="Rollout-Migración-Capacidad B2B"/>
    <n v="2603329077"/>
    <s v="6.4"/>
    <s v="MARZO"/>
    <n v="2018"/>
    <s v="WEIMAR SINISTERRA"/>
    <m/>
    <n v="43"/>
    <n v="1"/>
    <m/>
    <m/>
    <s v="PARCIAL"/>
    <m/>
    <m/>
    <n v="0"/>
    <x v="23"/>
    <x v="23"/>
    <m/>
    <s v="Cali"/>
    <s v="RAC"/>
    <n v="1"/>
    <n v="-1"/>
    <m/>
    <m/>
    <m/>
    <n v="43"/>
    <s v="Construcción de:  Caja para dos (2) tapas de  60 x 80 cm. en andén y/o zona verde, acondicionada con base de armario, ADIN o concentrador según normas TEL NIN respectivas"/>
    <s v="UN"/>
    <s v="IGE"/>
    <n v="0"/>
    <n v="0"/>
    <n v="0"/>
    <s v="FOP"/>
    <n v="3"/>
    <n v="2018"/>
    <s v="PYM"/>
    <s v="HFC"/>
    <s v="CU1710150"/>
    <s v="P0105"/>
    <n v="991324"/>
    <n v="991324"/>
    <n v="0"/>
    <n v="991324.39"/>
    <x v="0"/>
    <m/>
  </r>
  <r>
    <d v="2018-03-26T00:00:00"/>
    <n v="329077"/>
    <s v="VALLE DEL CAUCA"/>
    <s v="HUAWEI"/>
    <s v="HFC"/>
    <s v="CLIENTE UK"/>
    <s v="Rollout-Migración-Capacidad B2B"/>
    <n v="2603329077"/>
    <s v="6.4"/>
    <s v="MARZO"/>
    <n v="2018"/>
    <s v="WEIMAR SINISTERRA"/>
    <m/>
    <n v="86"/>
    <n v="1"/>
    <m/>
    <m/>
    <s v="PARCIAL"/>
    <m/>
    <m/>
    <n v="0"/>
    <x v="23"/>
    <x v="23"/>
    <m/>
    <s v="Cali"/>
    <s v="RAC"/>
    <n v="1"/>
    <n v="-1"/>
    <m/>
    <m/>
    <m/>
    <n v="86"/>
    <s v="Reconstrucción de: Andén en concreto incluye demolición del anden existente"/>
    <s v="M2"/>
    <s v="IGE"/>
    <n v="0"/>
    <n v="0"/>
    <n v="0"/>
    <s v="FOP"/>
    <n v="3"/>
    <n v="2018"/>
    <s v="PYM"/>
    <s v="HFC"/>
    <s v="CU1710150"/>
    <s v="P0105"/>
    <n v="63573"/>
    <n v="63573"/>
    <n v="0"/>
    <n v="63573.02"/>
    <x v="0"/>
    <m/>
  </r>
  <r>
    <d v="2018-03-26T00:00:00"/>
    <n v="329077"/>
    <s v="VALLE DEL CAUCA"/>
    <s v="HUAWEI"/>
    <s v="HFC"/>
    <s v="CLIENTE UK"/>
    <s v="Rollout-Migración-Capacidad B2B"/>
    <n v="2603329077"/>
    <s v="6.4"/>
    <s v="MARZO"/>
    <n v="2018"/>
    <s v="WEIMAR SINISTERRA"/>
    <m/>
    <n v="511"/>
    <n v="4.5"/>
    <m/>
    <m/>
    <s v="PARCIAL"/>
    <m/>
    <m/>
    <n v="0"/>
    <x v="23"/>
    <x v="23"/>
    <m/>
    <s v="Cali"/>
    <s v="RAC"/>
    <n v="4.5"/>
    <n v="-4.5"/>
    <m/>
    <m/>
    <m/>
    <n v="511"/>
    <s v="Canalización en Zona verde  1 DUCTO 2 PULGADAS"/>
    <s v="ML"/>
    <s v="IGE"/>
    <n v="0"/>
    <n v="0"/>
    <n v="0"/>
    <s v="FOP"/>
    <n v="3"/>
    <n v="2018"/>
    <s v="PYM"/>
    <s v="HFC"/>
    <s v="CU1710150"/>
    <s v="P0105"/>
    <n v="77532"/>
    <n v="77532"/>
    <n v="0"/>
    <n v="77531.990000000005"/>
    <x v="0"/>
    <m/>
  </r>
  <r>
    <d v="2018-03-26T00:00:00"/>
    <n v="329077"/>
    <s v="VALLE DEL CAUCA"/>
    <s v="HUAWEI"/>
    <s v="HFC"/>
    <s v="CLIENTE UK"/>
    <s v="Rollout-Migración-Capacidad B2B"/>
    <n v="2603329077"/>
    <s v="6.4"/>
    <s v="MARZO"/>
    <n v="2018"/>
    <s v="WEIMAR SINISTERRA"/>
    <m/>
    <n v="19"/>
    <n v="2"/>
    <m/>
    <m/>
    <s v="PARCIAL"/>
    <m/>
    <m/>
    <n v="0"/>
    <x v="23"/>
    <x v="23"/>
    <m/>
    <s v="Cali"/>
    <s v="RAC"/>
    <n v="2"/>
    <n v="-2"/>
    <m/>
    <m/>
    <m/>
    <n v="19"/>
    <s v="Suministro, transporte y colocación de boquilla terminal PVC DB 2 pulgadas de diámetro"/>
    <s v="UN"/>
    <s v="IGE"/>
    <n v="0"/>
    <n v="0"/>
    <n v="0"/>
    <s v="FOP"/>
    <n v="3"/>
    <n v="2018"/>
    <s v="PYM"/>
    <s v="HFC"/>
    <s v="CU1710150"/>
    <s v="P0105"/>
    <n v="10130"/>
    <n v="10130"/>
    <n v="0"/>
    <n v="10130.200000000001"/>
    <x v="0"/>
    <m/>
  </r>
  <r>
    <d v="2018-03-26T00:00:00"/>
    <n v="329077"/>
    <s v="VALLE DEL CAUCA"/>
    <s v="HUAWEI"/>
    <s v="HFC"/>
    <s v="CLIENTE UK"/>
    <s v="Rollout-Migración-Capacidad B2B"/>
    <n v="2603329077"/>
    <s v="6.4"/>
    <s v="MARZO"/>
    <n v="2018"/>
    <s v="WEIMAR SINISTERRA"/>
    <m/>
    <n v="64"/>
    <n v="1"/>
    <m/>
    <m/>
    <s v="PARCIAL"/>
    <m/>
    <m/>
    <n v="0"/>
    <x v="23"/>
    <x v="23"/>
    <m/>
    <s v="Cali"/>
    <s v="RAC"/>
    <n v="1"/>
    <n v="-1"/>
    <m/>
    <m/>
    <m/>
    <n v="64"/>
    <s v="Rotura y resane de muro en cámara existente (acceso de tubería y resane)"/>
    <s v="UN"/>
    <s v="IGE"/>
    <n v="0"/>
    <n v="0"/>
    <n v="0"/>
    <s v="FOP"/>
    <n v="3"/>
    <n v="2018"/>
    <s v="PYM"/>
    <s v="HFC"/>
    <s v="CU1710150"/>
    <s v="P0105"/>
    <n v="46184"/>
    <n v="46184"/>
    <n v="0"/>
    <n v="46184.17"/>
    <x v="0"/>
    <m/>
  </r>
  <r>
    <d v="2018-03-31T00:00:00"/>
    <n v="317524"/>
    <s v="VALLE DEL CAUCA"/>
    <s v="HUAWEI"/>
    <s v="HFC"/>
    <s v="PROYECTO MENOR"/>
    <s v="Expansión (Rollout) Home"/>
    <n v="3103317524"/>
    <s v="6.5"/>
    <s v="MARZO"/>
    <n v="2018"/>
    <s v="ROBERT RUIZ"/>
    <m/>
    <n v="301"/>
    <n v="10"/>
    <m/>
    <m/>
    <s v="CIERRE"/>
    <m/>
    <m/>
    <n v="0"/>
    <x v="24"/>
    <x v="24"/>
    <m/>
    <s v="Cali"/>
    <s v="RAC"/>
    <n v="10"/>
    <n v="-10"/>
    <m/>
    <m/>
    <m/>
    <n v="301"/>
    <s v="Transporte e instalación de dispositivos pasivos externos o internos, aéreo o canalizado, tipo indoor o outdoor; incluye los splitters, acopladores, ecualizadores, TAP e insertores de potencia. Incluye, entre otros, la conectorización, activación, balanceo y marcación"/>
    <s v="UN"/>
    <m/>
    <n v="0"/>
    <n v="0"/>
    <n v="0"/>
    <s v="HFC"/>
    <n v="3"/>
    <n v="2018"/>
    <s v="HYP"/>
    <s v="HFC"/>
    <s v="CU1710154"/>
    <s v="P0105"/>
    <n v="156340.20000000001"/>
    <n v="156340.20000000001"/>
    <n v="0"/>
    <n v="156340.20000000001"/>
    <x v="0"/>
    <m/>
  </r>
  <r>
    <d v="2018-03-31T00:00:00"/>
    <n v="317524"/>
    <s v="VALLE DEL CAUCA"/>
    <s v="HUAWEI"/>
    <s v="HFC"/>
    <s v="PROYECTO MENOR"/>
    <s v="Expansión (Rollout) Home"/>
    <n v="3103317524"/>
    <s v="6.5"/>
    <s v="MARZO"/>
    <n v="2018"/>
    <s v="ROBERT RUIZ"/>
    <m/>
    <n v="172"/>
    <n v="270"/>
    <m/>
    <m/>
    <s v="CIERRE"/>
    <m/>
    <m/>
    <n v="0"/>
    <x v="24"/>
    <x v="24"/>
    <m/>
    <s v="Cali"/>
    <s v="RAC"/>
    <n v="270"/>
    <n v="-270"/>
    <m/>
    <m/>
    <m/>
    <n v="172"/>
    <s v="Transporte y colocación de cables canalizados coaxiales 0.500 y 0.750 (incluye limpieza, botada de escombros y pesca de la canalización):"/>
    <s v="ML"/>
    <m/>
    <n v="0"/>
    <n v="0"/>
    <n v="0"/>
    <s v="HFC"/>
    <n v="3"/>
    <n v="2018"/>
    <s v="HYP"/>
    <s v="HFC"/>
    <s v="CU1710154"/>
    <s v="P0105"/>
    <n v="279976.5"/>
    <n v="279976.5"/>
    <n v="0"/>
    <n v="279976.5"/>
    <x v="0"/>
    <m/>
  </r>
  <r>
    <d v="2018-03-31T00:00:00"/>
    <n v="317524"/>
    <s v="VALLE DEL CAUCA"/>
    <s v="HUAWEI"/>
    <s v="HFC"/>
    <s v="PROYECTO MENOR"/>
    <s v="Expansión (Rollout) Home"/>
    <n v="3103317524"/>
    <s v="6.5"/>
    <s v="MARZO"/>
    <n v="2018"/>
    <s v="ROBERT RUIZ"/>
    <m/>
    <n v="297"/>
    <n v="1"/>
    <m/>
    <m/>
    <s v="CIERRE"/>
    <m/>
    <m/>
    <n v="0"/>
    <x v="24"/>
    <x v="24"/>
    <m/>
    <s v="Cali"/>
    <s v="RAC"/>
    <n v="1"/>
    <n v="-1"/>
    <m/>
    <m/>
    <m/>
    <n v="297"/>
    <s v="Transporte e instalación de dispositivo activo aéreo o canalizado (incluye conectorización, activación, balanceo y marcación). Incluye cualquier tipo de amplificador (Line-extender, Minibrigder y Arcodan) y los nodos óptico en todas sus tecnologías y configuraciones"/>
    <s v="UN"/>
    <m/>
    <n v="0"/>
    <n v="0"/>
    <n v="0"/>
    <s v="HFC"/>
    <n v="3"/>
    <n v="2018"/>
    <s v="HYP"/>
    <s v="HFC"/>
    <s v="CU1710154"/>
    <s v="P0105"/>
    <n v="138193.56"/>
    <n v="138193.56"/>
    <n v="0"/>
    <n v="138193.56"/>
    <x v="0"/>
    <m/>
  </r>
  <r>
    <d v="2018-03-31T00:00:00"/>
    <n v="317524"/>
    <s v="VALLE DEL CAUCA"/>
    <s v="HUAWEI"/>
    <s v="HFC"/>
    <s v="PROYECTO MENOR"/>
    <s v="Expansión (Rollout) Home"/>
    <n v="3103317524"/>
    <s v="6.5"/>
    <s v="MARZO"/>
    <n v="2018"/>
    <s v="ROBERT RUIZ"/>
    <m/>
    <n v="136"/>
    <n v="1"/>
    <m/>
    <m/>
    <s v="CIERRE"/>
    <m/>
    <m/>
    <n v="0"/>
    <x v="24"/>
    <x v="24"/>
    <m/>
    <s v="Cali"/>
    <s v="RAC"/>
    <n v="1"/>
    <n v="-1"/>
    <m/>
    <m/>
    <m/>
    <n v="136"/>
    <s v="Suministro, transporte y colocación de caja o gabinete metálico de 50x60 o 60x75 o 60x80 cm (o medidas similares cuya área esté comprendida entre 2501 y 5000 cm2) de 15 a 35 cm de profundidad, empotrada o expuesta en muro. La lámina debe ser de calibre 19 o 20. Con fondo de madera. Cerrada en las todas las caras, debe tener chapa de seguridad con llave universal Incluye fijación y adecuación del lugar y resanes (pintura anticorrosiva y pintura de acabado, acorde a las características del lugar de su ubicación)"/>
    <s v="UN"/>
    <m/>
    <n v="0"/>
    <n v="0"/>
    <n v="0"/>
    <s v="HFC"/>
    <n v="3"/>
    <n v="2018"/>
    <s v="HYP"/>
    <s v="HFC"/>
    <s v="CU1710154"/>
    <s v="P0105"/>
    <n v="160767.16"/>
    <n v="160767.16"/>
    <n v="0"/>
    <n v="160767.16"/>
    <x v="0"/>
    <m/>
  </r>
  <r>
    <d v="2018-03-31T00:00:00"/>
    <n v="317524"/>
    <s v="VALLE DEL CAUCA"/>
    <s v="HUAWEI"/>
    <s v="HFC"/>
    <s v="PROYECTO MENOR"/>
    <s v="Expansión (Rollout) Home"/>
    <n v="3103317524"/>
    <s v="6.5"/>
    <s v="MARZO"/>
    <n v="2018"/>
    <s v="ROBERT RUIZ"/>
    <m/>
    <n v="135"/>
    <n v="4"/>
    <m/>
    <m/>
    <s v="CIERRE"/>
    <m/>
    <m/>
    <n v="0"/>
    <x v="24"/>
    <x v="24"/>
    <m/>
    <s v="Cali"/>
    <s v="RAC"/>
    <n v="4"/>
    <n v="-4"/>
    <m/>
    <m/>
    <m/>
    <n v="135"/>
    <s v="Suministro, transporte y colocación de caja o gabinete metálico de 40X40 o 40x50 o 50x50 o 40x60 cm (o medidas similares cuya área esté comprendida entre 1001 y 2500 cm2) de 15 a 30 cm de profundidad, empotrada o expuesta en muro. La lámina debe ser de calibre 19 o 20. Con fondo de madera. Cerrada en las todas las caras, debe tener chapa de seguridad con llave universal Incluye fijación y adecuación del lugar y resanes (pintura anticorrosiva y pintura de acabado, acorde a las características del lugar de su ubicación)"/>
    <s v="UN"/>
    <m/>
    <n v="0"/>
    <n v="0"/>
    <n v="0"/>
    <s v="HFC"/>
    <n v="3"/>
    <n v="2018"/>
    <s v="HYP"/>
    <s v="HFC"/>
    <s v="CU1710154"/>
    <s v="P0105"/>
    <n v="413025.24"/>
    <n v="413025.24"/>
    <n v="0"/>
    <n v="413025.24"/>
    <x v="0"/>
    <m/>
  </r>
  <r>
    <d v="2018-03-31T00:00:00"/>
    <n v="317524"/>
    <s v="VALLE DEL CAUCA"/>
    <s v="HUAWEI"/>
    <s v="HFC"/>
    <s v="PROYECTO MENOR"/>
    <s v="Expansión (Rollout) Home"/>
    <n v="3103317524"/>
    <s v="6.5"/>
    <s v="MARZO"/>
    <n v="2018"/>
    <s v="ROBERT RUIZ"/>
    <m/>
    <n v="380"/>
    <n v="8"/>
    <m/>
    <m/>
    <s v="CIERRE"/>
    <m/>
    <m/>
    <n v="0"/>
    <x v="24"/>
    <x v="24"/>
    <m/>
    <s v="Cali"/>
    <s v="RAC"/>
    <n v="8"/>
    <n v="-8"/>
    <m/>
    <m/>
    <m/>
    <n v="380"/>
    <s v="Suministro, transporte y colocación de: Grapa galvanizada para cable de 300 pares "/>
    <s v="UN"/>
    <m/>
    <n v="0"/>
    <n v="0"/>
    <n v="0"/>
    <s v="HFC"/>
    <n v="3"/>
    <n v="2018"/>
    <s v="HYP"/>
    <s v="HFC"/>
    <s v="CU1710154"/>
    <s v="P0105"/>
    <n v="27758.32"/>
    <n v="27758.32"/>
    <n v="0"/>
    <n v="27758.32"/>
    <x v="0"/>
    <m/>
  </r>
  <r>
    <d v="2018-03-31T00:00:00"/>
    <n v="317524"/>
    <s v="VALLE DEL CAUCA"/>
    <s v="HUAWEI"/>
    <s v="HFC"/>
    <s v="PROYECTO MENOR"/>
    <s v="Expansión (Rollout) Home"/>
    <n v="3103317524"/>
    <s v="6.5"/>
    <s v="MARZO"/>
    <n v="2018"/>
    <s v="ROBERT RUIZ"/>
    <m/>
    <n v="30"/>
    <n v="6"/>
    <m/>
    <m/>
    <s v="CIERRE"/>
    <m/>
    <m/>
    <n v="0"/>
    <x v="24"/>
    <x v="24"/>
    <m/>
    <s v="Cali"/>
    <s v="RAC"/>
    <n v="6"/>
    <n v="-6"/>
    <m/>
    <m/>
    <m/>
    <n v="30"/>
    <s v="Suministro, transporte y colocación de tubería PVC conduit de  1 1/4 , 1 1/2 a 2 pulgadas de diámetro, adosada a muro o losa"/>
    <s v="ML"/>
    <m/>
    <n v="0"/>
    <n v="0"/>
    <n v="0"/>
    <s v="HFC"/>
    <n v="3"/>
    <n v="2018"/>
    <s v="HYP"/>
    <s v="HFC"/>
    <s v="CU1710154"/>
    <s v="P0105"/>
    <n v="65567.16"/>
    <n v="65567.16"/>
    <n v="0"/>
    <n v="65567.16"/>
    <x v="0"/>
    <m/>
  </r>
  <r>
    <d v="2018-03-31T00:00:00"/>
    <n v="307169"/>
    <s v="VALLE DEL CAUCA"/>
    <s v="HUAWEI"/>
    <s v="FIBRA"/>
    <s v="FO NODO"/>
    <s v="UK de FO"/>
    <n v="3103307169"/>
    <s v="6.5"/>
    <s v="MARZO"/>
    <n v="2018"/>
    <s v="MANUEL SAAVEDRA"/>
    <m/>
    <n v="204"/>
    <n v="3"/>
    <m/>
    <m/>
    <s v="PARCIAL"/>
    <m/>
    <m/>
    <n v="0"/>
    <x v="25"/>
    <x v="25"/>
    <m/>
    <s v="Palmira"/>
    <s v="EXP"/>
    <n v="3"/>
    <n v="-3"/>
    <m/>
    <m/>
    <m/>
    <n v="204"/>
    <s v="Fusión hilo fibra optica individual"/>
    <s v="UN"/>
    <m/>
    <n v="0"/>
    <n v="0"/>
    <n v="0"/>
    <s v="N/E"/>
    <n v="3"/>
    <n v="2018"/>
    <s v="N/E"/>
    <s v="N/E"/>
    <s v="CU1710154"/>
    <s v="P0103"/>
    <n v="209265.59999999998"/>
    <n v="209265.59999999998"/>
    <n v="0"/>
    <n v="209265.59999999998"/>
    <x v="0"/>
    <m/>
  </r>
  <r>
    <d v="2018-03-31T00:00:00"/>
    <n v="307169"/>
    <s v="VALLE DEL CAUCA"/>
    <s v="HUAWEI"/>
    <s v="FIBRA"/>
    <s v="FO NODO"/>
    <s v="UK de FO"/>
    <n v="3103307169"/>
    <s v="6.5"/>
    <s v="MARZO"/>
    <n v="2018"/>
    <s v="MANUEL SAAVEDRA"/>
    <m/>
    <n v="205"/>
    <n v="3"/>
    <m/>
    <m/>
    <s v="PARCIAL"/>
    <m/>
    <m/>
    <n v="0"/>
    <x v="25"/>
    <x v="25"/>
    <m/>
    <s v="Palmira"/>
    <s v="EXP"/>
    <n v="3"/>
    <n v="-3"/>
    <m/>
    <m/>
    <m/>
    <n v="205"/>
    <s v="Fusión hilo fibra optica adicional"/>
    <s v="UN"/>
    <m/>
    <n v="0"/>
    <n v="0"/>
    <n v="0"/>
    <s v="N/E"/>
    <n v="3"/>
    <n v="2018"/>
    <s v="N/E"/>
    <s v="N/E"/>
    <s v="CU1710154"/>
    <s v="P0103"/>
    <n v="61468.680000000008"/>
    <n v="61468.680000000008"/>
    <n v="0"/>
    <n v="61468.680000000008"/>
    <x v="0"/>
    <m/>
  </r>
  <r>
    <d v="2018-03-31T00:00:00"/>
    <n v="307169"/>
    <s v="VALLE DEL CAUCA"/>
    <s v="HUAWEI"/>
    <s v="FIBRA"/>
    <s v="FO NODO"/>
    <s v="UK de FO"/>
    <n v="3103307169"/>
    <s v="6.5"/>
    <s v="MARZO"/>
    <n v="2018"/>
    <s v="MANUEL SAAVEDRA"/>
    <m/>
    <n v="610"/>
    <n v="480"/>
    <m/>
    <m/>
    <s v="PARCIAL"/>
    <m/>
    <m/>
    <n v="0"/>
    <x v="25"/>
    <x v="25"/>
    <m/>
    <s v="Palmira"/>
    <s v="EXP"/>
    <n v="480"/>
    <n v="-480"/>
    <m/>
    <m/>
    <m/>
    <n v="610"/>
    <s v="Construcción de FO aérera en posteria"/>
    <s v="Metros"/>
    <m/>
    <n v="0"/>
    <n v="0"/>
    <n v="0"/>
    <s v="N/E"/>
    <n v="3"/>
    <n v="2018"/>
    <s v="N/E"/>
    <s v="N/E"/>
    <s v="CU1710154"/>
    <s v="P0103"/>
    <n v="781920"/>
    <n v="781920"/>
    <n v="0"/>
    <n v="781920"/>
    <x v="0"/>
    <m/>
  </r>
  <r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604"/>
    <n v="1193"/>
    <m/>
    <m/>
    <s v="PARCIAL"/>
    <m/>
    <m/>
    <n v="0"/>
    <x v="26"/>
    <x v="26"/>
    <m/>
    <s v="Palmira"/>
    <s v="EXP"/>
    <n v="1193"/>
    <n v="-1193"/>
    <m/>
    <m/>
    <m/>
    <n v="604"/>
    <s v="Construcción completa de Red HFC AEREA en CABLE SEMIRÍGIDOS liquidadas por metro"/>
    <s v="ML"/>
    <m/>
    <n v="0"/>
    <n v="0"/>
    <n v="0"/>
    <s v="N/E"/>
    <n v="3"/>
    <n v="2018"/>
    <s v="N/E"/>
    <s v="N/E"/>
    <s v="CU1710154"/>
    <s v="P0105"/>
    <n v="2914415.4899999998"/>
    <n v="2914415.4899999998"/>
    <n v="0"/>
    <n v="2914415.4899999998"/>
    <x v="0"/>
    <m/>
  </r>
  <r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605"/>
    <n v="80"/>
    <m/>
    <m/>
    <s v="PARCIAL"/>
    <m/>
    <m/>
    <n v="0"/>
    <x v="26"/>
    <x v="26"/>
    <m/>
    <s v="Palmira"/>
    <s v="EXP"/>
    <n v="80"/>
    <n v="-80"/>
    <m/>
    <m/>
    <m/>
    <n v="605"/>
    <s v="Construcción completa de Red HFC CANALIZADA en CABLE SEMIRÍGIDOS liquidadas por metro."/>
    <s v="ML"/>
    <m/>
    <n v="0"/>
    <n v="0"/>
    <n v="0"/>
    <s v="N/E"/>
    <n v="3"/>
    <n v="2018"/>
    <s v="N/E"/>
    <s v="N/E"/>
    <s v="CU1710154"/>
    <s v="P0105"/>
    <n v="165999.19999999998"/>
    <n v="165999.19999999998"/>
    <n v="0"/>
    <n v="165999.19999999998"/>
    <x v="0"/>
    <m/>
  </r>
  <r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408"/>
    <n v="18"/>
    <m/>
    <m/>
    <s v="PARCIAL"/>
    <m/>
    <m/>
    <n v="0"/>
    <x v="26"/>
    <x v="26"/>
    <m/>
    <s v="Palmira"/>
    <s v="EXP"/>
    <n v="18"/>
    <n v="-18"/>
    <m/>
    <m/>
    <m/>
    <n v="408"/>
    <s v="SUMINISTRO DE: Stranlink de 7/64 pulgadas para mensajero de cable coaxial"/>
    <s v="UN"/>
    <m/>
    <n v="0"/>
    <n v="0"/>
    <n v="0"/>
    <s v="N/E"/>
    <n v="3"/>
    <n v="2018"/>
    <s v="N/E"/>
    <s v="N/E"/>
    <s v="CU1710154"/>
    <s v="P0105"/>
    <n v="132809.4"/>
    <n v="132809.4"/>
    <n v="0"/>
    <n v="132809.4"/>
    <x v="0"/>
    <m/>
  </r>
  <r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379"/>
    <n v="4"/>
    <m/>
    <m/>
    <s v="PARCIAL"/>
    <m/>
    <m/>
    <n v="0"/>
    <x v="26"/>
    <x v="26"/>
    <m/>
    <s v="Palmira"/>
    <s v="EXP"/>
    <n v="4"/>
    <n v="-4"/>
    <m/>
    <m/>
    <m/>
    <n v="379"/>
    <s v="Suministro, transporte y colocación de: Candado Anticizalla. Incluye la desmontada, perforación y preparación del herraje cuando sea necearia para instalar el candado"/>
    <s v="UN"/>
    <m/>
    <n v="0"/>
    <n v="0"/>
    <n v="0"/>
    <s v="N/E"/>
    <n v="3"/>
    <n v="2018"/>
    <s v="N/E"/>
    <s v="N/E"/>
    <s v="CU1710154"/>
    <s v="P0105"/>
    <n v="401219.96"/>
    <n v="401219.96"/>
    <n v="0"/>
    <n v="401219.96"/>
    <x v="0"/>
    <m/>
  </r>
  <r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424"/>
    <n v="13"/>
    <m/>
    <m/>
    <s v="PARCIAL"/>
    <m/>
    <m/>
    <n v="0"/>
    <x v="26"/>
    <x v="26"/>
    <m/>
    <s v="Palmira"/>
    <s v="EXP"/>
    <n v="13"/>
    <n v="-13"/>
    <m/>
    <m/>
    <m/>
    <n v="424"/>
    <s v="Puesta a tierra en acero de red de telecomunicaciones, elementos activos y/o pasivos aéreos o cable de guarda en poste. Se construye con varilla y material de acero"/>
    <s v="UN"/>
    <m/>
    <n v="0"/>
    <n v="0"/>
    <n v="0"/>
    <s v="N/E"/>
    <n v="3"/>
    <n v="2018"/>
    <s v="N/E"/>
    <s v="N/E"/>
    <s v="CU1710154"/>
    <s v="P0105"/>
    <n v="1403512.11"/>
    <n v="1403512.11"/>
    <n v="0"/>
    <n v="1403512.11"/>
    <x v="0"/>
    <m/>
  </r>
  <r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373"/>
    <n v="2"/>
    <m/>
    <m/>
    <s v="PARCIAL"/>
    <m/>
    <m/>
    <n v="0"/>
    <x v="26"/>
    <x v="26"/>
    <m/>
    <s v="Palmira"/>
    <s v="EXP"/>
    <n v="2"/>
    <n v="-2"/>
    <m/>
    <m/>
    <m/>
    <n v="373"/>
    <s v="Suministro, transporte y colocación en poste de tubo bajante galvanizado de 4.5 metros de longitud, 2 pulgadas de diámetro con curva PVC o boquilla terminal campana"/>
    <s v="UN"/>
    <m/>
    <n v="0"/>
    <n v="0"/>
    <n v="0"/>
    <s v="N/E"/>
    <n v="3"/>
    <n v="2018"/>
    <s v="N/E"/>
    <s v="N/E"/>
    <s v="CU1710154"/>
    <s v="P0105"/>
    <n v="256525.52"/>
    <n v="256525.52"/>
    <n v="0"/>
    <n v="256525.52"/>
    <x v="0"/>
    <m/>
  </r>
  <r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389"/>
    <n v="160"/>
    <m/>
    <m/>
    <s v="PARCIAL"/>
    <m/>
    <m/>
    <n v="0"/>
    <x v="26"/>
    <x v="26"/>
    <m/>
    <s v="Palmira"/>
    <s v="EXP"/>
    <n v="160"/>
    <n v="-160"/>
    <m/>
    <m/>
    <m/>
    <n v="389"/>
    <s v="Suministro, transporte y colocación de: Cable mensajero en acero galvanizado de 1/8 de pulgada en postería"/>
    <s v="ML"/>
    <m/>
    <n v="0"/>
    <n v="0"/>
    <n v="0"/>
    <s v="N/E"/>
    <n v="3"/>
    <n v="2018"/>
    <s v="N/E"/>
    <s v="N/E"/>
    <s v="CU1710154"/>
    <s v="P0105"/>
    <n v="280774.39999999997"/>
    <n v="280774.39999999997"/>
    <n v="0"/>
    <n v="280774.39999999997"/>
    <x v="0"/>
    <m/>
  </r>
  <r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418"/>
    <n v="4"/>
    <m/>
    <m/>
    <s v="PARCIAL"/>
    <m/>
    <m/>
    <n v="0"/>
    <x v="26"/>
    <x v="26"/>
    <m/>
    <s v="Palmira"/>
    <s v="EXP"/>
    <n v="4"/>
    <n v="-4"/>
    <m/>
    <m/>
    <m/>
    <n v="418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N/E"/>
    <n v="3"/>
    <n v="2018"/>
    <s v="N/E"/>
    <s v="N/E"/>
    <s v="CU1710154"/>
    <s v="P0105"/>
    <n v="407920.24"/>
    <n v="407920.24"/>
    <n v="0"/>
    <n v="407920.24"/>
    <x v="0"/>
    <m/>
  </r>
  <r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410"/>
    <n v="6"/>
    <m/>
    <m/>
    <s v="PARCIAL"/>
    <m/>
    <m/>
    <n v="0"/>
    <x v="26"/>
    <x v="26"/>
    <m/>
    <s v="Palmira"/>
    <s v="EXP"/>
    <n v="6"/>
    <n v="-6"/>
    <m/>
    <m/>
    <m/>
    <n v="410"/>
    <s v="SUMINISTRO DE: Cable adicional flexible encauchetado AWG  2 x 10 ó AWG 3 x 10"/>
    <s v="ML"/>
    <m/>
    <n v="0"/>
    <n v="0"/>
    <n v="0"/>
    <s v="N/E"/>
    <n v="3"/>
    <n v="2018"/>
    <s v="N/E"/>
    <s v="N/E"/>
    <s v="CU1710154"/>
    <s v="P0105"/>
    <n v="27997.68"/>
    <n v="27997.68"/>
    <n v="0"/>
    <n v="27997.68"/>
    <x v="0"/>
    <m/>
  </r>
  <r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407"/>
    <n v="93"/>
    <m/>
    <m/>
    <s v="PARCIAL"/>
    <m/>
    <m/>
    <n v="0"/>
    <x v="26"/>
    <x v="26"/>
    <m/>
    <s v="Palmira"/>
    <s v="EXP"/>
    <n v="93"/>
    <n v="-93"/>
    <m/>
    <m/>
    <m/>
    <n v="407"/>
    <s v="SUMINISTRO DE: Stranvise 7/64 pulgadas para mensajero de cable coaxial"/>
    <s v="UN"/>
    <m/>
    <n v="0"/>
    <n v="0"/>
    <n v="0"/>
    <s v="N/E"/>
    <n v="3"/>
    <n v="2018"/>
    <s v="N/E"/>
    <s v="N/E"/>
    <s v="CU1710154"/>
    <s v="P0105"/>
    <n v="408000.30000000005"/>
    <n v="408000.30000000005"/>
    <n v="0"/>
    <n v="408000.30000000005"/>
    <x v="0"/>
    <m/>
  </r>
  <r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293"/>
    <n v="4"/>
    <m/>
    <m/>
    <s v="PARCIAL"/>
    <m/>
    <m/>
    <n v="0"/>
    <x v="26"/>
    <x v="26"/>
    <m/>
    <s v="Palmira"/>
    <s v="EXP"/>
    <n v="4"/>
    <n v="-4"/>
    <m/>
    <m/>
    <m/>
    <n v="293"/>
    <s v="Elevación, desplazamiento o suspensión de cable existente (incluye todos los elementos) de: Red de telecomunicaciones en poste de madera "/>
    <s v="UN"/>
    <m/>
    <n v="0"/>
    <n v="0"/>
    <n v="0"/>
    <s v="N/E"/>
    <n v="3"/>
    <n v="2018"/>
    <s v="N/E"/>
    <s v="N/E"/>
    <s v="CU1710154"/>
    <s v="P0105"/>
    <n v="54719.08"/>
    <n v="54719.08"/>
    <n v="0"/>
    <n v="54719.08"/>
    <x v="0"/>
    <m/>
  </r>
  <r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397"/>
    <n v="2"/>
    <m/>
    <m/>
    <s v="PARCIAL"/>
    <m/>
    <m/>
    <n v="0"/>
    <x v="26"/>
    <x v="26"/>
    <m/>
    <s v="Palmira"/>
    <s v="EXP"/>
    <n v="2"/>
    <n v="-2"/>
    <m/>
    <m/>
    <m/>
    <n v="397"/>
    <s v="SUMINISTRO DE: Cruceta y pieamigo de 1500 mm de longitud"/>
    <s v="UN"/>
    <m/>
    <n v="0"/>
    <n v="0"/>
    <n v="0"/>
    <s v="N/E"/>
    <n v="3"/>
    <n v="2018"/>
    <s v="N/E"/>
    <s v="N/E"/>
    <s v="CU1710154"/>
    <s v="P0105"/>
    <n v="133607.04000000001"/>
    <n v="133607.04000000001"/>
    <n v="0"/>
    <n v="133607.04000000001"/>
    <x v="0"/>
    <m/>
  </r>
  <r>
    <d v="2018-03-31T00:00:00"/>
    <n v="302529"/>
    <s v="VALLE DEL CAUCA"/>
    <s v="HUAWEI"/>
    <s v="HFC"/>
    <s v="PROYECTO MAYOR"/>
    <s v="Expansión (Rollout) Home"/>
    <n v="3103302529"/>
    <s v="6.5"/>
    <s v="MARZO"/>
    <n v="2018"/>
    <s v="MANUEL SAAVEDRA"/>
    <m/>
    <n v="200"/>
    <n v="50"/>
    <m/>
    <m/>
    <s v="PARCIAL"/>
    <m/>
    <m/>
    <n v="0"/>
    <x v="26"/>
    <x v="26"/>
    <m/>
    <s v="Palmira"/>
    <s v="EXP"/>
    <n v="50"/>
    <n v="-50"/>
    <m/>
    <m/>
    <m/>
    <n v="200"/>
    <s v="Retiro inservibles de: Cables aéreos de 10 a 400 pares, fibra óptica o cables coaxiales"/>
    <s v="ML"/>
    <m/>
    <n v="0"/>
    <n v="0"/>
    <n v="0"/>
    <s v="N/E"/>
    <n v="3"/>
    <n v="2018"/>
    <s v="N/E"/>
    <s v="N/E"/>
    <s v="CU1710154"/>
    <s v="P0105"/>
    <n v="27918"/>
    <n v="27918"/>
    <n v="0"/>
    <n v="27918"/>
    <x v="0"/>
    <m/>
  </r>
  <r>
    <d v="2018-03-31T00:00:00"/>
    <n v="312402"/>
    <s v="NARIÑO"/>
    <s v="HUAWEI"/>
    <s v="HFC "/>
    <s v="PROYECTO MAYOR"/>
    <s v="Expansión (Rollout) Home"/>
    <n v="3103312402"/>
    <s v="6.5"/>
    <s v="MARZO"/>
    <n v="2018"/>
    <s v="JAIRO PAEZ"/>
    <m/>
    <n v="604"/>
    <n v="1579"/>
    <m/>
    <m/>
    <s v="CIERRE"/>
    <m/>
    <m/>
    <n v="0"/>
    <x v="27"/>
    <x v="27"/>
    <m/>
    <s v="Pasto"/>
    <s v="EXP"/>
    <n v="1579"/>
    <n v="-1579"/>
    <m/>
    <m/>
    <m/>
    <n v="604"/>
    <s v="Construcción completa de Red HFC AEREA en CABLE SEMIRÍGIDOS liquidadas por metro"/>
    <s v="ML"/>
    <m/>
    <n v="0"/>
    <n v="0"/>
    <n v="0"/>
    <s v="HFC"/>
    <n v="3"/>
    <n v="2018"/>
    <s v="HYP"/>
    <s v="HFC "/>
    <s v="CU1710154"/>
    <s v="P0105"/>
    <n v="3857386.4699999997"/>
    <n v="3857386.4699999997"/>
    <n v="0"/>
    <n v="3857386.4699999997"/>
    <x v="0"/>
    <m/>
  </r>
  <r>
    <d v="2018-03-31T00:00:00"/>
    <n v="312402"/>
    <s v="NARIÑO"/>
    <s v="HUAWEI"/>
    <s v="HFC "/>
    <s v="PROYECTO MAYOR"/>
    <s v="Expansión (Rollout) Home"/>
    <n v="3103312402"/>
    <s v="6.5"/>
    <s v="MARZO"/>
    <n v="2018"/>
    <s v="JAIRO PAEZ"/>
    <m/>
    <n v="389"/>
    <n v="54"/>
    <m/>
    <m/>
    <s v="CIERRE"/>
    <m/>
    <m/>
    <n v="0"/>
    <x v="27"/>
    <x v="27"/>
    <m/>
    <s v="Pasto"/>
    <s v="EXP"/>
    <n v="54"/>
    <n v="-54"/>
    <m/>
    <m/>
    <m/>
    <n v="389"/>
    <s v="Suministro, transporte y colocación de: Cable mensajero en acero galvanizado de 1/8 de pulgada en postería"/>
    <s v="ML"/>
    <m/>
    <n v="0"/>
    <n v="0"/>
    <n v="0"/>
    <s v="HFC"/>
    <n v="3"/>
    <n v="2018"/>
    <s v="HYP"/>
    <s v="HFC "/>
    <s v="CU1710154"/>
    <s v="P0105"/>
    <n v="94761.36"/>
    <n v="94761.36"/>
    <n v="0"/>
    <n v="94761.36"/>
    <x v="0"/>
    <m/>
  </r>
  <r>
    <d v="2018-03-31T00:00:00"/>
    <n v="312402"/>
    <s v="NARIÑO"/>
    <s v="HUAWEI"/>
    <s v="HFC "/>
    <s v="PROYECTO MAYOR"/>
    <s v="Expansión (Rollout) Home"/>
    <n v="3103312402"/>
    <s v="6.5"/>
    <s v="MARZO"/>
    <n v="2018"/>
    <s v="JAIRO PAEZ"/>
    <m/>
    <n v="407"/>
    <n v="82.8"/>
    <m/>
    <m/>
    <s v="CIERRE"/>
    <m/>
    <m/>
    <n v="0"/>
    <x v="27"/>
    <x v="27"/>
    <m/>
    <s v="Pasto"/>
    <s v="EXP"/>
    <n v="82.8"/>
    <n v="-82.8"/>
    <m/>
    <m/>
    <m/>
    <n v="407"/>
    <s v="SUMINISTRO DE: Stranvise 7/64 pulgadas para mensajero de cable coaxial"/>
    <s v="UN"/>
    <m/>
    <n v="0"/>
    <n v="0"/>
    <n v="0"/>
    <s v="HFC"/>
    <n v="3"/>
    <n v="2018"/>
    <s v="HYP"/>
    <s v="HFC "/>
    <s v="CU1710154"/>
    <s v="P0105"/>
    <n v="363251.88"/>
    <n v="363251.88"/>
    <n v="0"/>
    <n v="363251.88"/>
    <x v="0"/>
    <m/>
  </r>
  <r>
    <d v="2018-03-31T00:00:00"/>
    <n v="312402"/>
    <s v="NARIÑO"/>
    <s v="HUAWEI"/>
    <s v="HFC "/>
    <s v="PROYECTO MAYOR"/>
    <s v="Expansión (Rollout) Home"/>
    <n v="3103312402"/>
    <s v="6.5"/>
    <s v="MARZO"/>
    <n v="2018"/>
    <s v="JAIRO PAEZ"/>
    <m/>
    <n v="418"/>
    <n v="1.7"/>
    <m/>
    <m/>
    <s v="CIERRE"/>
    <m/>
    <m/>
    <n v="0"/>
    <x v="27"/>
    <x v="27"/>
    <m/>
    <s v="Pasto"/>
    <s v="EXP"/>
    <n v="1.7"/>
    <n v="-1.7"/>
    <m/>
    <m/>
    <m/>
    <n v="418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 "/>
    <s v="CU1710154"/>
    <s v="P0105"/>
    <n v="173366.10199999998"/>
    <n v="173366.10199999998"/>
    <n v="0"/>
    <n v="173366.10199999998"/>
    <x v="0"/>
    <m/>
  </r>
  <r>
    <d v="2018-03-31T00:00:00"/>
    <n v="312402"/>
    <s v="NARIÑO"/>
    <s v="HUAWEI"/>
    <s v="HFC "/>
    <s v="PROYECTO MAYOR"/>
    <s v="Expansión (Rollout) Home"/>
    <n v="3103312402"/>
    <s v="6.5"/>
    <s v="MARZO"/>
    <n v="2018"/>
    <s v="JAIRO PAEZ"/>
    <m/>
    <n v="379"/>
    <n v="6"/>
    <m/>
    <m/>
    <s v="CIERRE"/>
    <m/>
    <m/>
    <n v="0"/>
    <x v="27"/>
    <x v="27"/>
    <m/>
    <s v="Pasto"/>
    <s v="EXP"/>
    <n v="6"/>
    <n v="-6"/>
    <m/>
    <m/>
    <m/>
    <n v="379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 "/>
    <s v="CU1710154"/>
    <s v="P0105"/>
    <n v="601829.94000000006"/>
    <n v="601829.94000000006"/>
    <n v="0"/>
    <n v="601829.94000000006"/>
    <x v="0"/>
    <m/>
  </r>
  <r>
    <d v="2018-03-31T00:00:00"/>
    <n v="312402"/>
    <s v="NARIÑO"/>
    <s v="HUAWEI"/>
    <s v="HFC "/>
    <s v="PROYECTO MAYOR"/>
    <s v="Expansión (Rollout) Home"/>
    <n v="3103312402"/>
    <s v="6.5"/>
    <s v="MARZO"/>
    <n v="2018"/>
    <s v="JAIRO PAEZ"/>
    <m/>
    <n v="492"/>
    <n v="2"/>
    <m/>
    <m/>
    <s v="CIERRE"/>
    <m/>
    <m/>
    <n v="0"/>
    <x v="27"/>
    <x v="27"/>
    <m/>
    <s v="Pasto"/>
    <s v="EXP"/>
    <n v="2"/>
    <n v="-2"/>
    <m/>
    <m/>
    <m/>
    <n v="492"/>
    <s v="PERFORACIÓN LAMINA METALICA EN CAJAS DE PASO EXISTENTES."/>
    <s v="UN"/>
    <m/>
    <n v="0"/>
    <n v="0"/>
    <n v="0"/>
    <s v="HFC"/>
    <n v="3"/>
    <n v="2018"/>
    <s v="HYP"/>
    <s v="HFC "/>
    <s v="CU1710154"/>
    <s v="P0105"/>
    <n v="47619.94"/>
    <n v="47619.94"/>
    <n v="0"/>
    <n v="47619.94"/>
    <x v="0"/>
    <m/>
  </r>
  <r>
    <d v="2018-03-31T00:00:00"/>
    <n v="312402"/>
    <s v="NARIÑO"/>
    <s v="HUAWEI"/>
    <s v="HFC "/>
    <s v="PROYECTO MAYOR"/>
    <s v="Expansión (Rollout) Home"/>
    <n v="3103312402"/>
    <s v="6.5"/>
    <s v="MARZO"/>
    <n v="2018"/>
    <s v="JAIRO PAEZ"/>
    <m/>
    <n v="424"/>
    <n v="12.3"/>
    <m/>
    <m/>
    <s v="CIERRE"/>
    <m/>
    <m/>
    <n v="0"/>
    <x v="27"/>
    <x v="27"/>
    <m/>
    <s v="Pasto"/>
    <s v="EXP"/>
    <n v="12.3"/>
    <n v="-12.3"/>
    <m/>
    <m/>
    <m/>
    <n v="424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 "/>
    <s v="CU1710154"/>
    <s v="P0105"/>
    <n v="1327938.3810000001"/>
    <n v="1327938.3810000001"/>
    <n v="0"/>
    <n v="1327938.3810000001"/>
    <x v="0"/>
    <m/>
  </r>
  <r>
    <d v="2018-03-31T00:00:00"/>
    <n v="314111"/>
    <s v="NARIÑO"/>
    <s v="HUAWEI"/>
    <s v="HFC "/>
    <s v="PROYECTO MAYOR"/>
    <s v="Expansión (Rollout) Home"/>
    <n v="3103314111"/>
    <s v="6.5"/>
    <s v="MARZO"/>
    <n v="2018"/>
    <s v="JAIRO PAEZ"/>
    <m/>
    <n v="604"/>
    <n v="2160"/>
    <m/>
    <m/>
    <s v="CIERRE"/>
    <m/>
    <m/>
    <n v="0"/>
    <x v="28"/>
    <x v="28"/>
    <m/>
    <s v="Pasto"/>
    <s v="EXP"/>
    <n v="2160"/>
    <n v="-2160"/>
    <m/>
    <m/>
    <m/>
    <n v="604"/>
    <s v="Construcción completa de Red HFC AEREA en CABLE SEMIRÍGIDOS liquidadas por metro"/>
    <s v="ML"/>
    <m/>
    <n v="0"/>
    <n v="0"/>
    <n v="0"/>
    <s v="HFC"/>
    <n v="3"/>
    <n v="2018"/>
    <s v="HYP"/>
    <s v="HFC "/>
    <s v="CU1710154"/>
    <s v="P0105"/>
    <n v="5276728.8"/>
    <n v="5276728.8"/>
    <n v="0"/>
    <n v="5276728.8"/>
    <x v="0"/>
    <m/>
  </r>
  <r>
    <d v="2018-03-31T00:00:00"/>
    <n v="314111"/>
    <s v="NARIÑO"/>
    <s v="HUAWEI"/>
    <s v="HFC "/>
    <s v="PROYECTO MAYOR"/>
    <s v="Expansión (Rollout) Home"/>
    <n v="3103314111"/>
    <s v="6.5"/>
    <s v="MARZO"/>
    <n v="2018"/>
    <s v="JAIRO PAEZ"/>
    <m/>
    <n v="389"/>
    <n v="115"/>
    <m/>
    <m/>
    <s v="CIERRE"/>
    <m/>
    <m/>
    <n v="0"/>
    <x v="28"/>
    <x v="28"/>
    <m/>
    <s v="Pasto"/>
    <s v="EXP"/>
    <n v="115"/>
    <n v="-115"/>
    <m/>
    <m/>
    <m/>
    <n v="389"/>
    <s v="Suministro, transporte y colocación de: Cable mensajero en acero galvanizado de 1/8 de pulgada en postería"/>
    <s v="ML"/>
    <m/>
    <n v="0"/>
    <n v="0"/>
    <n v="0"/>
    <s v="HFC"/>
    <n v="3"/>
    <n v="2018"/>
    <s v="HYP"/>
    <s v="HFC "/>
    <s v="CU1710154"/>
    <s v="P0105"/>
    <n v="201806.59999999998"/>
    <n v="201806.59999999998"/>
    <n v="0"/>
    <n v="201806.59999999998"/>
    <x v="0"/>
    <m/>
  </r>
  <r>
    <d v="2018-03-31T00:00:00"/>
    <n v="314111"/>
    <s v="NARIÑO"/>
    <s v="HUAWEI"/>
    <s v="HFC "/>
    <s v="PROYECTO MAYOR"/>
    <s v="Expansión (Rollout) Home"/>
    <n v="3103314111"/>
    <s v="6.5"/>
    <s v="MARZO"/>
    <n v="2018"/>
    <s v="JAIRO PAEZ"/>
    <m/>
    <n v="408"/>
    <n v="3"/>
    <m/>
    <m/>
    <s v="CIERRE"/>
    <m/>
    <m/>
    <n v="0"/>
    <x v="28"/>
    <x v="28"/>
    <m/>
    <s v="Pasto"/>
    <s v="EXP"/>
    <n v="3"/>
    <n v="-3"/>
    <m/>
    <m/>
    <m/>
    <n v="408"/>
    <s v="SUMINISTRO DE: Stranlink de 7/64 pulgadas para mensajero de cable coaxial"/>
    <s v="UN"/>
    <m/>
    <n v="0"/>
    <n v="0"/>
    <n v="0"/>
    <s v="HFC"/>
    <n v="3"/>
    <n v="2018"/>
    <s v="HYP"/>
    <s v="HFC "/>
    <s v="CU1710154"/>
    <s v="P0105"/>
    <n v="22134.9"/>
    <n v="22134.9"/>
    <n v="0"/>
    <n v="22134.9"/>
    <x v="0"/>
    <m/>
  </r>
  <r>
    <d v="2018-03-31T00:00:00"/>
    <n v="314111"/>
    <s v="NARIÑO"/>
    <s v="HUAWEI"/>
    <s v="HFC "/>
    <s v="PROYECTO MAYOR"/>
    <s v="Expansión (Rollout) Home"/>
    <n v="3103314111"/>
    <s v="6.5"/>
    <s v="MARZO"/>
    <n v="2018"/>
    <s v="JAIRO PAEZ"/>
    <m/>
    <n v="407"/>
    <n v="48.6"/>
    <m/>
    <m/>
    <s v="CIERRE"/>
    <m/>
    <m/>
    <n v="0"/>
    <x v="28"/>
    <x v="28"/>
    <m/>
    <s v="Pasto"/>
    <s v="EXP"/>
    <n v="48.6"/>
    <n v="-48.6"/>
    <m/>
    <m/>
    <m/>
    <n v="407"/>
    <s v="SUMINISTRO DE: Stranvise 7/64 pulgadas para mensajero de cable coaxial"/>
    <s v="UN"/>
    <m/>
    <n v="0"/>
    <n v="0"/>
    <n v="0"/>
    <s v="HFC"/>
    <n v="3"/>
    <n v="2018"/>
    <s v="HYP"/>
    <s v="HFC "/>
    <s v="CU1710154"/>
    <s v="P0105"/>
    <n v="213213.06000000003"/>
    <n v="213213.06000000003"/>
    <n v="0"/>
    <n v="213213.06000000003"/>
    <x v="0"/>
    <m/>
  </r>
  <r>
    <d v="2018-03-31T00:00:00"/>
    <n v="314111"/>
    <s v="NARIÑO"/>
    <s v="HUAWEI"/>
    <s v="HFC "/>
    <s v="PROYECTO MAYOR"/>
    <s v="Expansión (Rollout) Home"/>
    <n v="3103314111"/>
    <s v="6.5"/>
    <s v="MARZO"/>
    <n v="2018"/>
    <s v="JAIRO PAEZ"/>
    <m/>
    <n v="424"/>
    <n v="8.5"/>
    <m/>
    <m/>
    <s v="CIERRE"/>
    <m/>
    <m/>
    <n v="0"/>
    <x v="28"/>
    <x v="28"/>
    <m/>
    <s v="Pasto"/>
    <s v="EXP"/>
    <n v="8.5"/>
    <n v="-8.5"/>
    <m/>
    <m/>
    <m/>
    <n v="424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 "/>
    <s v="CU1710154"/>
    <s v="P0105"/>
    <n v="917680.995"/>
    <n v="917680.995"/>
    <n v="0"/>
    <n v="917680.995"/>
    <x v="0"/>
    <m/>
  </r>
  <r>
    <d v="2018-03-31T00:00:00"/>
    <n v="314111"/>
    <s v="NARIÑO"/>
    <s v="HUAWEI"/>
    <s v="HFC "/>
    <s v="PROYECTO MAYOR"/>
    <s v="Expansión (Rollout) Home"/>
    <n v="3103314111"/>
    <s v="6.5"/>
    <s v="MARZO"/>
    <n v="2018"/>
    <s v="JAIRO PAEZ"/>
    <m/>
    <n v="492"/>
    <n v="2"/>
    <m/>
    <m/>
    <s v="CIERRE"/>
    <m/>
    <m/>
    <n v="0"/>
    <x v="28"/>
    <x v="28"/>
    <m/>
    <s v="Pasto"/>
    <s v="EXP"/>
    <n v="2"/>
    <n v="-2"/>
    <m/>
    <m/>
    <m/>
    <n v="492"/>
    <s v="PERFORACIÓN LAMINA METALICA EN CAJAS DE PASO EXISTENTES."/>
    <s v="UN"/>
    <m/>
    <n v="0"/>
    <n v="0"/>
    <n v="0"/>
    <s v="HFC"/>
    <n v="3"/>
    <n v="2018"/>
    <s v="HYP"/>
    <s v="HFC "/>
    <s v="CU1710154"/>
    <s v="P0105"/>
    <n v="47619.94"/>
    <n v="47619.94"/>
    <n v="0"/>
    <n v="47619.94"/>
    <x v="0"/>
    <m/>
  </r>
  <r>
    <d v="2018-03-31T00:00:00"/>
    <n v="314111"/>
    <s v="NARIÑO"/>
    <s v="HUAWEI"/>
    <s v="HFC "/>
    <s v="PROYECTO MAYOR"/>
    <s v="Expansión (Rollout) Home"/>
    <n v="3103314111"/>
    <s v="6.5"/>
    <s v="MARZO"/>
    <n v="2018"/>
    <s v="JAIRO PAEZ"/>
    <m/>
    <n v="379"/>
    <n v="4"/>
    <m/>
    <m/>
    <s v="CIERRE"/>
    <m/>
    <m/>
    <n v="0"/>
    <x v="28"/>
    <x v="28"/>
    <m/>
    <s v="Pasto"/>
    <s v="EXP"/>
    <n v="4"/>
    <n v="-4"/>
    <m/>
    <m/>
    <m/>
    <n v="379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 "/>
    <s v="CU1710154"/>
    <s v="P0105"/>
    <n v="401219.96"/>
    <n v="401219.96"/>
    <n v="0"/>
    <n v="401219.96"/>
    <x v="0"/>
    <m/>
  </r>
  <r>
    <d v="2018-03-31T00:00:00"/>
    <n v="314111"/>
    <s v="NARIÑO"/>
    <s v="HUAWEI"/>
    <s v="HFC "/>
    <s v="PROYECTO MAYOR"/>
    <s v="Expansión (Rollout) Home"/>
    <n v="3103314111"/>
    <s v="6.5"/>
    <s v="MARZO"/>
    <n v="2018"/>
    <s v="JAIRO PAEZ"/>
    <m/>
    <n v="406"/>
    <n v="10.6"/>
    <m/>
    <m/>
    <s v="CIERRE"/>
    <m/>
    <m/>
    <n v="0"/>
    <x v="28"/>
    <x v="28"/>
    <m/>
    <s v="Pasto"/>
    <s v="EXP"/>
    <n v="10.6"/>
    <n v="-10.6"/>
    <m/>
    <m/>
    <m/>
    <n v="406"/>
    <s v="SUMINISTRO DE: Trompo platina para fijar en poste de red"/>
    <s v="UN"/>
    <m/>
    <n v="0"/>
    <n v="0"/>
    <n v="0"/>
    <s v="HFC"/>
    <n v="3"/>
    <n v="2018"/>
    <s v="HYP"/>
    <s v="HFC "/>
    <s v="CU1710154"/>
    <s v="P0105"/>
    <n v="57072.095999999998"/>
    <n v="57072.095999999998"/>
    <n v="0"/>
    <n v="57072.095999999998"/>
    <x v="0"/>
    <m/>
  </r>
  <r>
    <d v="2018-03-31T00:00:00"/>
    <n v="314111"/>
    <s v="NARIÑO"/>
    <s v="HUAWEI"/>
    <s v="HFC "/>
    <s v="PROYECTO MAYOR"/>
    <s v="Expansión (Rollout) Home"/>
    <n v="3103314111"/>
    <s v="6.5"/>
    <s v="MARZO"/>
    <n v="2018"/>
    <s v="JAIRO PAEZ"/>
    <m/>
    <n v="225"/>
    <n v="7.2"/>
    <m/>
    <m/>
    <s v="CIERRE"/>
    <m/>
    <m/>
    <n v="0"/>
    <x v="28"/>
    <x v="28"/>
    <m/>
    <s v="Pasto"/>
    <s v="EXP"/>
    <n v="7.2"/>
    <n v="-7.2"/>
    <m/>
    <m/>
    <m/>
    <n v="225"/>
    <s v="Suministro, transporte y colocación de elementos estructurales y herrajes para soporte de conjunto de fijación en suspensión del cable ADSS en poste, torre o torrecilla metálica Span bajo (0-300 metros)"/>
    <s v="Conjunto"/>
    <m/>
    <n v="0"/>
    <n v="0"/>
    <n v="0"/>
    <s v="HFC"/>
    <n v="3"/>
    <n v="2018"/>
    <s v="HYP"/>
    <s v="HFC "/>
    <s v="CU1710154"/>
    <s v="P0105"/>
    <n v="232595.92800000001"/>
    <n v="232595.92800000001"/>
    <n v="0"/>
    <n v="232595.92800000001"/>
    <x v="0"/>
    <m/>
  </r>
  <r>
    <d v="2018-03-31T00:00:00"/>
    <n v="314113"/>
    <s v="NARIÑO"/>
    <s v="HUAWEI"/>
    <s v="HFC "/>
    <s v="PROYECTO MAYOR"/>
    <s v="Expansión (Rollout) Home"/>
    <n v="3103314113"/>
    <s v="6.5"/>
    <s v="MARZO"/>
    <n v="2018"/>
    <s v="JAIRO PAEZ"/>
    <m/>
    <n v="389"/>
    <n v="220"/>
    <m/>
    <m/>
    <s v="CIERRE"/>
    <m/>
    <m/>
    <n v="0"/>
    <x v="29"/>
    <x v="29"/>
    <m/>
    <s v="Pasto"/>
    <s v="EXP"/>
    <n v="220"/>
    <n v="-220"/>
    <m/>
    <m/>
    <m/>
    <n v="389"/>
    <s v="Suministro, transporte y colocación de: Cable mensajero en acero galvanizado de 1/8 de pulgada en postería"/>
    <s v="ML"/>
    <m/>
    <n v="0"/>
    <n v="0"/>
    <n v="0"/>
    <s v="HFC"/>
    <n v="3"/>
    <n v="2018"/>
    <s v="HYP"/>
    <s v="HFC "/>
    <s v="CU1710154"/>
    <s v="P0105"/>
    <n v="386064.8"/>
    <n v="386064.8"/>
    <n v="0"/>
    <n v="386064.8"/>
    <x v="0"/>
    <m/>
  </r>
  <r>
    <d v="2018-03-31T00:00:00"/>
    <n v="314113"/>
    <s v="NARIÑO"/>
    <s v="HUAWEI"/>
    <s v="HFC "/>
    <s v="PROYECTO MAYOR"/>
    <s v="Expansión (Rollout) Home"/>
    <n v="3103314113"/>
    <s v="6.5"/>
    <s v="MARZO"/>
    <n v="2018"/>
    <s v="JAIRO PAEZ"/>
    <m/>
    <n v="408"/>
    <n v="7"/>
    <m/>
    <m/>
    <s v="CIERRE"/>
    <m/>
    <m/>
    <n v="0"/>
    <x v="29"/>
    <x v="29"/>
    <m/>
    <s v="Pasto"/>
    <s v="EXP"/>
    <n v="7"/>
    <n v="-7"/>
    <m/>
    <m/>
    <m/>
    <n v="408"/>
    <s v="SUMINISTRO DE: Stranlink de 7/64 pulgadas para mensajero de cable coaxial"/>
    <s v="UN"/>
    <m/>
    <n v="0"/>
    <n v="0"/>
    <n v="0"/>
    <s v="HFC"/>
    <n v="3"/>
    <n v="2018"/>
    <s v="HYP"/>
    <s v="HFC "/>
    <s v="CU1710154"/>
    <s v="P0105"/>
    <n v="51648.1"/>
    <n v="51648.1"/>
    <n v="0"/>
    <n v="51648.1"/>
    <x v="0"/>
    <m/>
  </r>
  <r>
    <d v="2018-03-31T00:00:00"/>
    <n v="314113"/>
    <s v="NARIÑO"/>
    <s v="HUAWEI"/>
    <s v="HFC "/>
    <s v="PROYECTO MAYOR"/>
    <s v="Expansión (Rollout) Home"/>
    <n v="3103314113"/>
    <s v="6.5"/>
    <s v="MARZO"/>
    <n v="2018"/>
    <s v="JAIRO PAEZ"/>
    <m/>
    <n v="492"/>
    <n v="2"/>
    <m/>
    <m/>
    <s v="CIERRE"/>
    <m/>
    <m/>
    <n v="0"/>
    <x v="29"/>
    <x v="29"/>
    <m/>
    <s v="Pasto"/>
    <s v="EXP"/>
    <n v="2"/>
    <n v="-2"/>
    <m/>
    <m/>
    <m/>
    <n v="492"/>
    <s v="PERFORACIÓN LAMINA METALICA EN CAJAS DE PASO EXISTENTES."/>
    <s v="UN"/>
    <m/>
    <n v="0"/>
    <n v="0"/>
    <n v="0"/>
    <s v="HFC"/>
    <n v="3"/>
    <n v="2018"/>
    <s v="HYP"/>
    <s v="HFC "/>
    <s v="CU1710154"/>
    <s v="P0105"/>
    <n v="47619.94"/>
    <n v="47619.94"/>
    <n v="0"/>
    <n v="47619.94"/>
    <x v="0"/>
    <m/>
  </r>
  <r>
    <d v="2018-03-31T00:00:00"/>
    <n v="314113"/>
    <s v="NARIÑO"/>
    <s v="HUAWEI"/>
    <s v="HFC "/>
    <s v="PROYECTO MAYOR"/>
    <s v="Expansión (Rollout) Home"/>
    <n v="3103314113"/>
    <s v="6.5"/>
    <s v="MARZO"/>
    <n v="2018"/>
    <s v="JAIRO PAEZ"/>
    <m/>
    <n v="604"/>
    <n v="1950"/>
    <m/>
    <m/>
    <s v="CIERRE"/>
    <m/>
    <m/>
    <n v="0"/>
    <x v="29"/>
    <x v="29"/>
    <m/>
    <s v="Pasto"/>
    <s v="EXP"/>
    <n v="1950"/>
    <n v="-1950"/>
    <m/>
    <m/>
    <m/>
    <n v="604"/>
    <s v="Construcción completa de Red HFC AEREA en CABLE SEMIRÍGIDOS liquidadas por metro"/>
    <s v="ML"/>
    <m/>
    <n v="0"/>
    <n v="0"/>
    <n v="0"/>
    <s v="HFC"/>
    <n v="3"/>
    <n v="2018"/>
    <s v="HYP"/>
    <s v="HFC "/>
    <s v="CU1710154"/>
    <s v="P0105"/>
    <n v="4763713.5"/>
    <n v="4763713.5"/>
    <n v="0"/>
    <n v="4763713.5"/>
    <x v="0"/>
    <m/>
  </r>
  <r>
    <d v="2018-03-31T00:00:00"/>
    <n v="314113"/>
    <s v="NARIÑO"/>
    <s v="HUAWEI"/>
    <s v="HFC "/>
    <s v="PROYECTO MAYOR"/>
    <s v="Expansión (Rollout) Home"/>
    <n v="3103314113"/>
    <s v="6.5"/>
    <s v="MARZO"/>
    <n v="2018"/>
    <s v="JAIRO PAEZ"/>
    <m/>
    <n v="424"/>
    <n v="18.2"/>
    <m/>
    <m/>
    <s v="CIERRE"/>
    <m/>
    <m/>
    <n v="0"/>
    <x v="29"/>
    <x v="29"/>
    <m/>
    <s v="Pasto"/>
    <s v="EXP"/>
    <n v="18.2"/>
    <n v="-18.2"/>
    <m/>
    <m/>
    <m/>
    <n v="424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 "/>
    <s v="CU1710154"/>
    <s v="P0105"/>
    <n v="1964916.9539999999"/>
    <n v="1964916.9539999999"/>
    <n v="0"/>
    <n v="1964916.9539999999"/>
    <x v="0"/>
    <m/>
  </r>
  <r>
    <d v="2018-03-31T00:00:00"/>
    <n v="314113"/>
    <s v="NARIÑO"/>
    <s v="HUAWEI"/>
    <s v="HFC "/>
    <s v="PROYECTO MAYOR"/>
    <s v="Expansión (Rollout) Home"/>
    <n v="3103314113"/>
    <s v="6.5"/>
    <s v="MARZO"/>
    <n v="2018"/>
    <s v="JAIRO PAEZ"/>
    <m/>
    <n v="379"/>
    <n v="5"/>
    <m/>
    <m/>
    <s v="CIERRE"/>
    <m/>
    <m/>
    <n v="0"/>
    <x v="29"/>
    <x v="29"/>
    <m/>
    <s v="Pasto"/>
    <s v="EXP"/>
    <n v="5"/>
    <n v="-5"/>
    <m/>
    <m/>
    <m/>
    <n v="379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 "/>
    <s v="CU1710154"/>
    <s v="P0105"/>
    <n v="501524.95"/>
    <n v="501524.95"/>
    <n v="0"/>
    <n v="501524.95"/>
    <x v="0"/>
    <m/>
  </r>
  <r>
    <d v="2018-03-31T00:00:00"/>
    <n v="314113"/>
    <s v="NARIÑO"/>
    <s v="HUAWEI"/>
    <s v="HFC "/>
    <s v="PROYECTO MAYOR"/>
    <s v="Expansión (Rollout) Home"/>
    <n v="3103314113"/>
    <s v="6.5"/>
    <s v="MARZO"/>
    <n v="2018"/>
    <s v="JAIRO PAEZ"/>
    <m/>
    <n v="407"/>
    <n v="55"/>
    <m/>
    <m/>
    <s v="CIERRE"/>
    <m/>
    <m/>
    <n v="0"/>
    <x v="29"/>
    <x v="29"/>
    <m/>
    <s v="Pasto"/>
    <s v="EXP"/>
    <n v="55"/>
    <n v="-55"/>
    <m/>
    <m/>
    <m/>
    <n v="407"/>
    <s v="SUMINISTRO DE: Stranvise 7/64 pulgadas para mensajero de cable coaxial"/>
    <s v="UN"/>
    <m/>
    <n v="0"/>
    <n v="0"/>
    <n v="0"/>
    <s v="HFC"/>
    <n v="3"/>
    <n v="2018"/>
    <s v="HYP"/>
    <s v="HFC "/>
    <s v="CU1710154"/>
    <s v="P0105"/>
    <n v="241290.50000000003"/>
    <n v="241290.50000000003"/>
    <n v="0"/>
    <n v="241290.50000000003"/>
    <x v="0"/>
    <m/>
  </r>
  <r>
    <d v="2018-03-31T00:00:00"/>
    <n v="314113"/>
    <s v="NARIÑO"/>
    <s v="HUAWEI"/>
    <s v="HFC "/>
    <s v="PROYECTO MAYOR"/>
    <s v="Expansión (Rollout) Home"/>
    <n v="3103314113"/>
    <s v="6.5"/>
    <s v="MARZO"/>
    <n v="2018"/>
    <s v="JAIRO PAEZ"/>
    <m/>
    <n v="418"/>
    <n v="1.1000000000000001"/>
    <m/>
    <m/>
    <s v="CIERRE"/>
    <m/>
    <m/>
    <n v="0"/>
    <x v="29"/>
    <x v="29"/>
    <m/>
    <s v="Pasto"/>
    <s v="EXP"/>
    <n v="1.1000000000000001"/>
    <n v="-1.1000000000000001"/>
    <m/>
    <m/>
    <m/>
    <n v="418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 "/>
    <s v="CU1710154"/>
    <s v="P0105"/>
    <n v="112178.06600000001"/>
    <n v="112178.06600000001"/>
    <n v="0"/>
    <n v="112178.06600000001"/>
    <x v="0"/>
    <m/>
  </r>
  <r>
    <d v="2018-03-31T00:00:00"/>
    <n v="314113"/>
    <s v="NARIÑO"/>
    <s v="HUAWEI"/>
    <s v="HFC "/>
    <s v="PROYECTO MAYOR"/>
    <s v="Expansión (Rollout) Home"/>
    <n v="3103314113"/>
    <s v="6.5"/>
    <s v="MARZO"/>
    <n v="2018"/>
    <s v="JAIRO PAEZ"/>
    <m/>
    <n v="406"/>
    <n v="34"/>
    <m/>
    <m/>
    <s v="CIERRE"/>
    <m/>
    <m/>
    <n v="0"/>
    <x v="29"/>
    <x v="29"/>
    <m/>
    <s v="Pasto"/>
    <s v="EXP"/>
    <n v="34"/>
    <n v="-34"/>
    <m/>
    <m/>
    <m/>
    <n v="406"/>
    <s v="SUMINISTRO DE: Trompo platina para fijar en poste de red"/>
    <s v="UN"/>
    <m/>
    <n v="0"/>
    <n v="0"/>
    <n v="0"/>
    <s v="HFC"/>
    <n v="3"/>
    <n v="2018"/>
    <s v="HYP"/>
    <s v="HFC "/>
    <s v="CU1710154"/>
    <s v="P0105"/>
    <n v="183061.44"/>
    <n v="183061.44"/>
    <n v="0"/>
    <n v="183061.44"/>
    <x v="0"/>
    <m/>
  </r>
  <r>
    <d v="2018-03-31T00:00:00"/>
    <n v="314114"/>
    <s v="NARIÑO"/>
    <s v="HUAWEI"/>
    <s v="HFC "/>
    <s v="PROYECTO MAYOR"/>
    <s v="Expansión (Rollout) Home"/>
    <n v="3103314114"/>
    <s v="6.5"/>
    <s v="MARZO"/>
    <n v="2018"/>
    <s v="JAIRO PAEZ"/>
    <m/>
    <n v="389"/>
    <n v="190"/>
    <m/>
    <m/>
    <s v="CIERRE"/>
    <m/>
    <m/>
    <n v="0"/>
    <x v="30"/>
    <x v="30"/>
    <m/>
    <s v="Pasto"/>
    <s v="EXP"/>
    <n v="190"/>
    <n v="-190"/>
    <m/>
    <m/>
    <m/>
    <n v="389"/>
    <s v="Suministro, transporte y colocación de: Cable mensajero en acero galvanizado de 1/8 de pulgada en postería"/>
    <s v="ML"/>
    <m/>
    <n v="0"/>
    <n v="0"/>
    <n v="0"/>
    <s v="HFC"/>
    <n v="3"/>
    <n v="2018"/>
    <s v="HYP"/>
    <s v="HFC "/>
    <s v="CU1710154"/>
    <s v="P0105"/>
    <n v="333419.59999999998"/>
    <n v="333419.59999999998"/>
    <n v="0"/>
    <n v="333419.59999999998"/>
    <x v="0"/>
    <m/>
  </r>
  <r>
    <d v="2018-03-31T00:00:00"/>
    <n v="314114"/>
    <s v="NARIÑO"/>
    <s v="HUAWEI"/>
    <s v="HFC "/>
    <s v="PROYECTO MAYOR"/>
    <s v="Expansión (Rollout) Home"/>
    <n v="3103314114"/>
    <s v="6.5"/>
    <s v="MARZO"/>
    <n v="2018"/>
    <s v="JAIRO PAEZ"/>
    <m/>
    <n v="408"/>
    <n v="11"/>
    <m/>
    <m/>
    <s v="CIERRE"/>
    <m/>
    <m/>
    <n v="0"/>
    <x v="30"/>
    <x v="30"/>
    <m/>
    <s v="Pasto"/>
    <s v="EXP"/>
    <n v="11"/>
    <n v="-11"/>
    <m/>
    <m/>
    <m/>
    <n v="408"/>
    <s v="SUMINISTRO DE: Stranlink de 7/64 pulgadas para mensajero de cable coaxial"/>
    <s v="UN"/>
    <m/>
    <n v="0"/>
    <n v="0"/>
    <n v="0"/>
    <s v="HFC"/>
    <n v="3"/>
    <n v="2018"/>
    <s v="HYP"/>
    <s v="HFC "/>
    <s v="CU1710154"/>
    <s v="P0105"/>
    <n v="81161.3"/>
    <n v="81161.3"/>
    <n v="0"/>
    <n v="81161.3"/>
    <x v="0"/>
    <m/>
  </r>
  <r>
    <d v="2018-03-31T00:00:00"/>
    <n v="314114"/>
    <s v="NARIÑO"/>
    <s v="HUAWEI"/>
    <s v="HFC "/>
    <s v="PROYECTO MAYOR"/>
    <s v="Expansión (Rollout) Home"/>
    <n v="3103314114"/>
    <s v="6.5"/>
    <s v="MARZO"/>
    <n v="2018"/>
    <s v="JAIRO PAEZ"/>
    <m/>
    <n v="604"/>
    <n v="2232"/>
    <m/>
    <m/>
    <s v="CIERRE"/>
    <m/>
    <m/>
    <n v="0"/>
    <x v="30"/>
    <x v="30"/>
    <m/>
    <s v="Pasto"/>
    <s v="EXP"/>
    <n v="2232"/>
    <n v="-2232"/>
    <m/>
    <m/>
    <m/>
    <n v="604"/>
    <s v="Construcción completa de Red HFC AEREA en CABLE SEMIRÍGIDOS liquidadas por metro"/>
    <s v="ML"/>
    <m/>
    <n v="0"/>
    <n v="0"/>
    <n v="0"/>
    <s v="HFC"/>
    <n v="3"/>
    <n v="2018"/>
    <s v="HYP"/>
    <s v="HFC "/>
    <s v="CU1710154"/>
    <s v="P0105"/>
    <n v="5452619.7599999998"/>
    <n v="5452619.7599999998"/>
    <n v="0"/>
    <n v="5452619.7599999998"/>
    <x v="0"/>
    <m/>
  </r>
  <r>
    <d v="2018-03-31T00:00:00"/>
    <n v="314114"/>
    <s v="NARIÑO"/>
    <s v="HUAWEI"/>
    <s v="HFC "/>
    <s v="PROYECTO MAYOR"/>
    <s v="Expansión (Rollout) Home"/>
    <n v="3103314114"/>
    <s v="6.5"/>
    <s v="MARZO"/>
    <n v="2018"/>
    <s v="JAIRO PAEZ"/>
    <m/>
    <n v="418"/>
    <n v="1.5"/>
    <m/>
    <m/>
    <s v="CIERRE"/>
    <m/>
    <m/>
    <n v="0"/>
    <x v="30"/>
    <x v="30"/>
    <m/>
    <s v="Pasto"/>
    <s v="EXP"/>
    <n v="1.5"/>
    <n v="-1.5"/>
    <m/>
    <m/>
    <m/>
    <n v="418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 "/>
    <s v="CU1710154"/>
    <s v="P0105"/>
    <n v="152970.09"/>
    <n v="152970.09"/>
    <n v="0"/>
    <n v="152970.09"/>
    <x v="0"/>
    <m/>
  </r>
  <r>
    <d v="2018-03-31T00:00:00"/>
    <n v="314114"/>
    <s v="NARIÑO"/>
    <s v="HUAWEI"/>
    <s v="HFC "/>
    <s v="PROYECTO MAYOR"/>
    <s v="Expansión (Rollout) Home"/>
    <n v="3103314114"/>
    <s v="6.5"/>
    <s v="MARZO"/>
    <n v="2018"/>
    <s v="JAIRO PAEZ"/>
    <m/>
    <n v="424"/>
    <n v="10.3"/>
    <m/>
    <m/>
    <s v="CIERRE"/>
    <m/>
    <m/>
    <n v="0"/>
    <x v="30"/>
    <x v="30"/>
    <m/>
    <s v="Pasto"/>
    <s v="EXP"/>
    <n v="10.3"/>
    <n v="-10.3"/>
    <m/>
    <m/>
    <m/>
    <n v="424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 "/>
    <s v="CU1710154"/>
    <s v="P0105"/>
    <n v="1112013.4410000001"/>
    <n v="1112013.4410000001"/>
    <n v="0"/>
    <n v="1112013.4410000001"/>
    <x v="0"/>
    <m/>
  </r>
  <r>
    <d v="2018-03-31T00:00:00"/>
    <n v="314114"/>
    <s v="NARIÑO"/>
    <s v="HUAWEI"/>
    <s v="HFC "/>
    <s v="PROYECTO MAYOR"/>
    <s v="Expansión (Rollout) Home"/>
    <n v="3103314114"/>
    <s v="6.5"/>
    <s v="MARZO"/>
    <n v="2018"/>
    <s v="JAIRO PAEZ"/>
    <m/>
    <n v="492"/>
    <n v="2"/>
    <m/>
    <m/>
    <s v="CIERRE"/>
    <m/>
    <m/>
    <n v="0"/>
    <x v="30"/>
    <x v="30"/>
    <m/>
    <s v="Pasto"/>
    <s v="EXP"/>
    <n v="2"/>
    <n v="-2"/>
    <m/>
    <m/>
    <m/>
    <n v="492"/>
    <s v="PERFORACIÓN LAMINA METALICA EN CAJAS DE PASO EXISTENTES."/>
    <s v="UN"/>
    <m/>
    <n v="0"/>
    <n v="0"/>
    <n v="0"/>
    <s v="HFC"/>
    <n v="3"/>
    <n v="2018"/>
    <s v="HYP"/>
    <s v="HFC "/>
    <s v="CU1710154"/>
    <s v="P0105"/>
    <n v="47619.94"/>
    <n v="47619.94"/>
    <n v="0"/>
    <n v="47619.94"/>
    <x v="0"/>
    <m/>
  </r>
  <r>
    <d v="2018-03-31T00:00:00"/>
    <n v="314114"/>
    <s v="NARIÑO"/>
    <s v="HUAWEI"/>
    <s v="HFC "/>
    <s v="PROYECTO MAYOR"/>
    <s v="Expansión (Rollout) Home"/>
    <n v="3103314114"/>
    <s v="6.5"/>
    <s v="MARZO"/>
    <n v="2018"/>
    <s v="JAIRO PAEZ"/>
    <m/>
    <n v="379"/>
    <n v="6"/>
    <m/>
    <m/>
    <s v="CIERRE"/>
    <m/>
    <m/>
    <n v="0"/>
    <x v="30"/>
    <x v="30"/>
    <m/>
    <s v="Pasto"/>
    <s v="EXP"/>
    <n v="6"/>
    <n v="-6"/>
    <m/>
    <m/>
    <m/>
    <n v="379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 "/>
    <s v="CU1710154"/>
    <s v="P0105"/>
    <n v="601829.94000000006"/>
    <n v="601829.94000000006"/>
    <n v="0"/>
    <n v="601829.94000000006"/>
    <x v="0"/>
    <m/>
  </r>
  <r>
    <d v="2018-03-31T00:00:00"/>
    <n v="314114"/>
    <s v="NARIÑO"/>
    <s v="HUAWEI"/>
    <s v="HFC "/>
    <s v="PROYECTO MAYOR"/>
    <s v="Expansión (Rollout) Home"/>
    <n v="3103314114"/>
    <s v="6.5"/>
    <s v="MARZO"/>
    <n v="2018"/>
    <s v="JAIRO PAEZ"/>
    <m/>
    <n v="407"/>
    <n v="38.700000000000003"/>
    <m/>
    <m/>
    <s v="CIERRE"/>
    <m/>
    <m/>
    <n v="0"/>
    <x v="30"/>
    <x v="30"/>
    <m/>
    <s v="Pasto"/>
    <s v="EXP"/>
    <n v="38.700000000000003"/>
    <n v="-38.700000000000003"/>
    <m/>
    <m/>
    <m/>
    <n v="407"/>
    <s v="SUMINISTRO DE: Stranvise 7/64 pulgadas para mensajero de cable coaxial"/>
    <s v="UN"/>
    <m/>
    <n v="0"/>
    <n v="0"/>
    <n v="0"/>
    <s v="HFC"/>
    <n v="3"/>
    <n v="2018"/>
    <s v="HYP"/>
    <s v="HFC "/>
    <s v="CU1710154"/>
    <s v="P0105"/>
    <n v="169780.77000000002"/>
    <n v="169780.77000000002"/>
    <n v="0"/>
    <n v="169780.77000000002"/>
    <x v="0"/>
    <m/>
  </r>
  <r>
    <d v="2018-03-31T00:00:00"/>
    <n v="316357"/>
    <s v="NARIÑO"/>
    <s v="HUAWEI"/>
    <s v="FIBRA"/>
    <s v="FO NODO"/>
    <s v="UK de FO"/>
    <n v="3103316357"/>
    <s v="6.5"/>
    <s v="MARZO"/>
    <n v="2018"/>
    <s v="JAIRO PAEZ"/>
    <m/>
    <n v="204"/>
    <n v="1"/>
    <m/>
    <m/>
    <s v="CIERRE"/>
    <m/>
    <m/>
    <n v="0"/>
    <x v="31"/>
    <x v="31"/>
    <m/>
    <s v="Pasto"/>
    <s v="EXP"/>
    <n v="1"/>
    <n v="-1"/>
    <m/>
    <m/>
    <m/>
    <n v="204"/>
    <s v="Fusión hilo fibra optica individual"/>
    <s v="UN"/>
    <m/>
    <n v="0"/>
    <n v="0"/>
    <n v="0"/>
    <s v="HFC"/>
    <n v="3"/>
    <n v="2018"/>
    <s v="HYP"/>
    <s v="FIBRA"/>
    <s v="CU1710154"/>
    <s v="P0103"/>
    <n v="69755.199999999997"/>
    <n v="69755.199999999997"/>
    <n v="0"/>
    <n v="69755.199999999997"/>
    <x v="0"/>
    <m/>
  </r>
  <r>
    <d v="2018-03-31T00:00:00"/>
    <n v="316357"/>
    <s v="NARIÑO"/>
    <s v="HUAWEI"/>
    <s v="FIBRA"/>
    <s v="FO NODO"/>
    <s v="UK de FO"/>
    <n v="3103316357"/>
    <s v="6.5"/>
    <s v="MARZO"/>
    <n v="2018"/>
    <s v="JAIRO PAEZ"/>
    <m/>
    <n v="205"/>
    <n v="2"/>
    <m/>
    <m/>
    <s v="CIERRE"/>
    <m/>
    <m/>
    <n v="0"/>
    <x v="31"/>
    <x v="31"/>
    <m/>
    <s v="Pasto"/>
    <s v="EXP"/>
    <n v="2"/>
    <n v="-2"/>
    <m/>
    <m/>
    <m/>
    <n v="205"/>
    <s v="Fusión hilo fibra optica adicional"/>
    <s v="UN"/>
    <m/>
    <n v="0"/>
    <n v="0"/>
    <n v="0"/>
    <s v="HFC"/>
    <n v="3"/>
    <n v="2018"/>
    <s v="HYP"/>
    <s v="FIBRA"/>
    <s v="CU1710154"/>
    <s v="P0103"/>
    <n v="40979.120000000003"/>
    <n v="40979.120000000003"/>
    <n v="0"/>
    <n v="40979.120000000003"/>
    <x v="0"/>
    <m/>
  </r>
  <r>
    <d v="2018-03-31T00:00:00"/>
    <n v="316857"/>
    <s v="NARIÑO"/>
    <s v="HUAWEI"/>
    <s v="FIBRA"/>
    <s v="FO NODO"/>
    <s v="UK de FO"/>
    <n v="3103316857"/>
    <s v="6.5"/>
    <s v="MARZO"/>
    <n v="2018"/>
    <s v="JAIRO PAEZ"/>
    <m/>
    <n v="610"/>
    <n v="180"/>
    <m/>
    <m/>
    <s v="CIERRE"/>
    <m/>
    <m/>
    <n v="0"/>
    <x v="32"/>
    <x v="32"/>
    <m/>
    <s v="Pasto"/>
    <s v="EXP"/>
    <n v="180"/>
    <n v="-180"/>
    <m/>
    <m/>
    <m/>
    <n v="610"/>
    <s v="Construcción de FO aérera en posteria"/>
    <s v="Metros"/>
    <m/>
    <n v="0"/>
    <n v="0"/>
    <n v="0"/>
    <s v="HFC"/>
    <n v="3"/>
    <n v="2018"/>
    <s v="HYP"/>
    <s v="FIBRA"/>
    <s v="CU1710154"/>
    <s v="P0103"/>
    <n v="293220"/>
    <n v="293220"/>
    <n v="0"/>
    <n v="293220"/>
    <x v="0"/>
    <m/>
  </r>
  <r>
    <d v="2018-03-31T00:00:00"/>
    <n v="316857"/>
    <s v="NARIÑO"/>
    <s v="HUAWEI"/>
    <s v="FIBRA"/>
    <s v="FO NODO"/>
    <s v="UK de FO"/>
    <n v="3103316857"/>
    <s v="6.5"/>
    <s v="MARZO"/>
    <n v="2018"/>
    <s v="JAIRO PAEZ"/>
    <m/>
    <n v="204"/>
    <n v="4"/>
    <m/>
    <m/>
    <s v="CIERRE"/>
    <m/>
    <m/>
    <n v="0"/>
    <x v="32"/>
    <x v="32"/>
    <m/>
    <s v="Pasto"/>
    <s v="EXP"/>
    <n v="4"/>
    <n v="-4"/>
    <m/>
    <m/>
    <m/>
    <n v="204"/>
    <s v="Fusión hilo fibra optica individual"/>
    <s v="UN"/>
    <m/>
    <n v="0"/>
    <n v="0"/>
    <n v="0"/>
    <s v="HFC"/>
    <n v="3"/>
    <n v="2018"/>
    <s v="HYP"/>
    <s v="FIBRA"/>
    <s v="CU1710154"/>
    <s v="P0103"/>
    <n v="279020.79999999999"/>
    <n v="279020.79999999999"/>
    <n v="0"/>
    <n v="279020.79999999999"/>
    <x v="0"/>
    <m/>
  </r>
  <r>
    <d v="2018-03-31T00:00:00"/>
    <n v="316857"/>
    <s v="NARIÑO"/>
    <s v="HUAWEI"/>
    <s v="FIBRA"/>
    <s v="FO NODO"/>
    <s v="UK de FO"/>
    <n v="3103316857"/>
    <s v="6.5"/>
    <s v="MARZO"/>
    <n v="2018"/>
    <s v="JAIRO PAEZ"/>
    <m/>
    <n v="205"/>
    <n v="4"/>
    <m/>
    <m/>
    <s v="CIERRE"/>
    <m/>
    <m/>
    <n v="0"/>
    <x v="32"/>
    <x v="32"/>
    <m/>
    <s v="Pasto"/>
    <s v="EXP"/>
    <n v="4"/>
    <n v="-4"/>
    <m/>
    <m/>
    <m/>
    <n v="205"/>
    <s v="Fusión hilo fibra optica adicional"/>
    <s v="UN"/>
    <m/>
    <n v="0"/>
    <n v="0"/>
    <n v="0"/>
    <s v="HFC"/>
    <n v="3"/>
    <n v="2018"/>
    <s v="HYP"/>
    <s v="FIBRA"/>
    <s v="CU1710154"/>
    <s v="P0103"/>
    <n v="81958.240000000005"/>
    <n v="81958.240000000005"/>
    <n v="0"/>
    <n v="81958.240000000005"/>
    <x v="0"/>
    <m/>
  </r>
  <r>
    <d v="2018-03-31T00:00:00"/>
    <n v="316858"/>
    <s v="NARIÑO"/>
    <s v="HUAWEI"/>
    <s v="FIBRA"/>
    <s v="FO NODO"/>
    <s v="UK de FO"/>
    <n v="3103316858"/>
    <s v="6.5"/>
    <s v="MARZO"/>
    <n v="2018"/>
    <s v="JAIRO PAEZ"/>
    <m/>
    <n v="610"/>
    <n v="240"/>
    <m/>
    <m/>
    <s v="CIERRE"/>
    <m/>
    <m/>
    <n v="0"/>
    <x v="33"/>
    <x v="33"/>
    <m/>
    <s v="Pasto"/>
    <s v="EXP"/>
    <n v="240"/>
    <n v="-240"/>
    <m/>
    <m/>
    <m/>
    <n v="610"/>
    <s v="Construcción de FO aérera en posteria"/>
    <s v="Metros"/>
    <m/>
    <n v="0"/>
    <n v="0"/>
    <n v="0"/>
    <s v="HFC"/>
    <n v="3"/>
    <n v="2018"/>
    <s v="HYP"/>
    <s v="FIBRA"/>
    <s v="CU1710154"/>
    <s v="P0103"/>
    <n v="390960"/>
    <n v="390960"/>
    <n v="0"/>
    <n v="390960"/>
    <x v="0"/>
    <m/>
  </r>
  <r>
    <d v="2018-03-31T00:00:00"/>
    <n v="316858"/>
    <s v="NARIÑO"/>
    <s v="HUAWEI"/>
    <s v="FIBRA"/>
    <s v="FO NODO"/>
    <s v="UK de FO"/>
    <n v="3103316858"/>
    <s v="6.5"/>
    <s v="MARZO"/>
    <n v="2018"/>
    <s v="JAIRO PAEZ"/>
    <m/>
    <n v="204"/>
    <n v="2"/>
    <m/>
    <m/>
    <s v="CIERRE"/>
    <m/>
    <m/>
    <n v="0"/>
    <x v="33"/>
    <x v="33"/>
    <m/>
    <s v="Pasto"/>
    <s v="EXP"/>
    <n v="2"/>
    <n v="-2"/>
    <m/>
    <m/>
    <m/>
    <n v="204"/>
    <s v="Fusión hilo fibra optica individual"/>
    <s v="UN"/>
    <m/>
    <n v="0"/>
    <n v="0"/>
    <n v="0"/>
    <s v="HFC"/>
    <n v="3"/>
    <n v="2018"/>
    <s v="HYP"/>
    <s v="FIBRA"/>
    <s v="CU1710154"/>
    <s v="P0103"/>
    <n v="139510.39999999999"/>
    <n v="139510.39999999999"/>
    <n v="0"/>
    <n v="139510.39999999999"/>
    <x v="0"/>
    <m/>
  </r>
  <r>
    <d v="2018-03-31T00:00:00"/>
    <n v="316858"/>
    <s v="NARIÑO"/>
    <s v="HUAWEI"/>
    <s v="FIBRA"/>
    <s v="FO NODO"/>
    <s v="UK de FO"/>
    <n v="3103316858"/>
    <s v="6.5"/>
    <s v="MARZO"/>
    <n v="2018"/>
    <s v="JAIRO PAEZ"/>
    <m/>
    <n v="205"/>
    <n v="2"/>
    <m/>
    <m/>
    <s v="CIERRE"/>
    <m/>
    <m/>
    <n v="0"/>
    <x v="33"/>
    <x v="33"/>
    <m/>
    <s v="Pasto"/>
    <s v="EXP"/>
    <n v="2"/>
    <n v="-2"/>
    <m/>
    <m/>
    <m/>
    <n v="205"/>
    <s v="Fusión hilo fibra optica adicional"/>
    <s v="UN"/>
    <m/>
    <n v="0"/>
    <n v="0"/>
    <n v="0"/>
    <s v="HFC"/>
    <n v="3"/>
    <n v="2018"/>
    <s v="HYP"/>
    <s v="FIBRA"/>
    <s v="CU1710154"/>
    <s v="P0103"/>
    <n v="40979.120000000003"/>
    <n v="40979.120000000003"/>
    <n v="0"/>
    <n v="40979.120000000003"/>
    <x v="0"/>
    <m/>
  </r>
  <r>
    <d v="2018-03-31T00:00:00"/>
    <n v="316858"/>
    <s v="NARIÑO"/>
    <s v="HUAWEI"/>
    <s v="FIBRA"/>
    <s v="FO NODO"/>
    <s v="UK de FO"/>
    <n v="3103316858"/>
    <s v="6.5"/>
    <s v="MARZO"/>
    <n v="2018"/>
    <s v="JAIRO PAEZ"/>
    <m/>
    <n v="226"/>
    <n v="2.4"/>
    <m/>
    <m/>
    <s v="CIERRE"/>
    <m/>
    <m/>
    <n v="0"/>
    <x v="33"/>
    <x v="33"/>
    <m/>
    <s v="Pasto"/>
    <s v="EXP"/>
    <n v="2.4"/>
    <n v="-2.4"/>
    <m/>
    <m/>
    <m/>
    <n v="226"/>
    <s v="Suministro, transporte y colocación de elementos estructurales y herrajes para soporte de conjunto de fijación en retención del cable ADSS en poste, torre o torrecilla metálica Span bajo (0-300 metros)"/>
    <s v="Conjunto"/>
    <m/>
    <n v="0"/>
    <n v="0"/>
    <n v="0"/>
    <s v="HFC"/>
    <n v="3"/>
    <n v="2018"/>
    <s v="HYP"/>
    <s v="FIBRA"/>
    <s v="CU1710154"/>
    <s v="P0103"/>
    <n v="140897.592"/>
    <n v="140897.592"/>
    <n v="0"/>
    <n v="140897.592"/>
    <x v="0"/>
    <m/>
  </r>
  <r>
    <d v="2018-03-28T00:00:00"/>
    <n v="317699"/>
    <s v="VALLE DEL CAUCA"/>
    <s v="HUAWEI"/>
    <s v="FIBRA "/>
    <s v="FO NODO"/>
    <s v="UK de FO"/>
    <n v="2803317699"/>
    <s v="6.5"/>
    <s v="MARZO"/>
    <n v="2018"/>
    <s v="JULIAN HERNANDEZ"/>
    <m/>
    <n v="204"/>
    <n v="2"/>
    <m/>
    <m/>
    <s v="PARCIAL"/>
    <m/>
    <m/>
    <n v="0"/>
    <x v="34"/>
    <x v="34"/>
    <m/>
    <s v="Tulua"/>
    <s v="EXP"/>
    <n v="2"/>
    <n v="-2"/>
    <m/>
    <m/>
    <m/>
    <n v="204"/>
    <s v="Fusión hilo fibra optica individual"/>
    <s v="UN"/>
    <m/>
    <n v="0"/>
    <n v="0"/>
    <n v="0"/>
    <s v="HFC"/>
    <n v="3"/>
    <n v="2018"/>
    <s v="HYP"/>
    <s v="FIBRA "/>
    <s v="CU1710154"/>
    <s v="P0103"/>
    <n v="139510.39999999999"/>
    <n v="139510.39999999999"/>
    <n v="0"/>
    <n v="139510.39999999999"/>
    <x v="0"/>
    <m/>
  </r>
  <r>
    <d v="2018-03-28T00:00:00"/>
    <n v="317699"/>
    <s v="VALLE DEL CAUCA"/>
    <s v="HUAWEI"/>
    <s v="FIBRA "/>
    <s v="FO NODO"/>
    <s v="UK de FO"/>
    <n v="2803317699"/>
    <s v="6.5"/>
    <s v="MARZO"/>
    <n v="2018"/>
    <s v="JULIAN HERNANDEZ"/>
    <m/>
    <n v="205"/>
    <n v="4"/>
    <m/>
    <m/>
    <s v="PARCIAL"/>
    <m/>
    <m/>
    <n v="0"/>
    <x v="34"/>
    <x v="34"/>
    <m/>
    <s v="Tulua"/>
    <s v="EXP"/>
    <n v="4"/>
    <n v="-4"/>
    <m/>
    <m/>
    <m/>
    <n v="205"/>
    <s v="Fusión hilo fibra optica adicional"/>
    <s v="UN"/>
    <m/>
    <n v="0"/>
    <n v="0"/>
    <n v="0"/>
    <s v="HFC"/>
    <n v="3"/>
    <n v="2018"/>
    <s v="HYP"/>
    <s v="FIBRA "/>
    <s v="CU1710154"/>
    <s v="P0103"/>
    <n v="81958.240000000005"/>
    <n v="81958.240000000005"/>
    <n v="0"/>
    <n v="81958.240000000005"/>
    <x v="0"/>
    <m/>
  </r>
  <r>
    <d v="2018-03-28T00:00:00"/>
    <n v="317721"/>
    <s v="VALLE DEL CAUCA"/>
    <s v="HUAWEI"/>
    <s v="FIBRA "/>
    <s v="FO NODO"/>
    <s v="UK de FO"/>
    <n v="2803317721"/>
    <s v="6.5"/>
    <s v="MARZO"/>
    <n v="2018"/>
    <s v="JULIAN HERNANDEZ"/>
    <m/>
    <n v="204"/>
    <n v="2"/>
    <m/>
    <m/>
    <s v="PARCIAL"/>
    <m/>
    <m/>
    <n v="0"/>
    <x v="35"/>
    <x v="35"/>
    <m/>
    <s v="Tulua"/>
    <s v="EXP"/>
    <n v="2"/>
    <n v="-2"/>
    <m/>
    <m/>
    <m/>
    <n v="204"/>
    <s v="Fusión hilo fibra optica individual"/>
    <s v="UN"/>
    <m/>
    <n v="0"/>
    <n v="0"/>
    <n v="0"/>
    <s v="HFC"/>
    <n v="3"/>
    <n v="2018"/>
    <s v="HYP"/>
    <s v="FIBRA "/>
    <s v="CU1710154"/>
    <s v="P0103"/>
    <n v="139510.39999999999"/>
    <n v="139510.39999999999"/>
    <n v="0"/>
    <n v="139510.39999999999"/>
    <x v="0"/>
    <m/>
  </r>
  <r>
    <d v="2018-03-28T00:00:00"/>
    <n v="317721"/>
    <s v="VALLE DEL CAUCA"/>
    <s v="HUAWEI"/>
    <s v="FIBRA "/>
    <s v="FO NODO"/>
    <s v="UK de FO"/>
    <n v="2803317721"/>
    <s v="6.5"/>
    <s v="MARZO"/>
    <n v="2018"/>
    <s v="JULIAN HERNANDEZ"/>
    <m/>
    <n v="205"/>
    <n v="2"/>
    <m/>
    <m/>
    <s v="PARCIAL"/>
    <m/>
    <m/>
    <n v="0"/>
    <x v="35"/>
    <x v="35"/>
    <m/>
    <s v="Tulua"/>
    <s v="EXP"/>
    <n v="2"/>
    <n v="-2"/>
    <m/>
    <m/>
    <m/>
    <n v="205"/>
    <s v="Fusión hilo fibra optica adicional"/>
    <s v="UN"/>
    <m/>
    <n v="0"/>
    <n v="0"/>
    <n v="0"/>
    <s v="HFC"/>
    <n v="3"/>
    <n v="2018"/>
    <s v="HYP"/>
    <s v="FIBRA "/>
    <s v="CU1710154"/>
    <s v="P0103"/>
    <n v="40979.120000000003"/>
    <n v="40979.120000000003"/>
    <n v="0"/>
    <n v="40979.120000000003"/>
    <x v="0"/>
    <m/>
  </r>
  <r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302"/>
    <n v="2"/>
    <m/>
    <m/>
    <s v="PARCIAL"/>
    <m/>
    <m/>
    <n v="0"/>
    <x v="36"/>
    <x v="36"/>
    <m/>
    <s v="Tulua"/>
    <s v="EXP"/>
    <n v="2"/>
    <n v="-2"/>
    <m/>
    <m/>
    <m/>
    <n v="302"/>
    <s v="Cambio de TAP existente, exterior o interior, outdoor e indoor, aéreo o canalizado. Incluye el retiro del elemento existente y posterior reintegro al almacen de UNE, así como la reubicación de las acometidas en el nuevo tap"/>
    <s v="UN"/>
    <m/>
    <n v="0"/>
    <n v="0"/>
    <n v="0"/>
    <s v="HFC"/>
    <n v="3"/>
    <n v="2018"/>
    <s v="HYP"/>
    <s v="HFC"/>
    <s v="CU1710154"/>
    <s v="P0105"/>
    <n v="100903.24"/>
    <n v="100903.24"/>
    <n v="0"/>
    <n v="100903.24"/>
    <x v="0"/>
    <m/>
  </r>
  <r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373"/>
    <n v="6"/>
    <m/>
    <m/>
    <s v="PARCIAL"/>
    <m/>
    <m/>
    <n v="0"/>
    <x v="36"/>
    <x v="36"/>
    <m/>
    <s v="Tulua"/>
    <s v="EXP"/>
    <n v="6"/>
    <n v="-6"/>
    <m/>
    <m/>
    <m/>
    <n v="373"/>
    <s v="Suministro, transporte y colocación en poste de tubo bajante galvanizado de 4.5 metros de longitud, 2 pulgadas de diámetro con curva PVC o boquilla terminal campana"/>
    <s v="UN"/>
    <m/>
    <n v="0"/>
    <n v="0"/>
    <n v="0"/>
    <s v="HFC"/>
    <n v="3"/>
    <n v="2018"/>
    <s v="HYP"/>
    <s v="HFC"/>
    <s v="CU1710154"/>
    <s v="P0105"/>
    <n v="769576.55999999994"/>
    <n v="769576.55999999994"/>
    <n v="0"/>
    <n v="769576.55999999994"/>
    <x v="0"/>
    <m/>
  </r>
  <r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604"/>
    <n v="2281"/>
    <m/>
    <m/>
    <s v="PARCIAL"/>
    <m/>
    <m/>
    <n v="0"/>
    <x v="36"/>
    <x v="36"/>
    <m/>
    <s v="Tulua"/>
    <s v="EXP"/>
    <n v="2281"/>
    <n v="-2281"/>
    <m/>
    <m/>
    <m/>
    <n v="604"/>
    <s v="Construcción completa de Red HFC AEREA en CABLE SEMIRÍGIDOS liquidadas por metro"/>
    <s v="ML"/>
    <m/>
    <n v="0"/>
    <n v="0"/>
    <n v="0"/>
    <s v="HFC"/>
    <n v="3"/>
    <n v="2018"/>
    <s v="HYP"/>
    <s v="HFC"/>
    <s v="CU1710154"/>
    <s v="P0105"/>
    <n v="5572323.3300000001"/>
    <n v="5572323.3300000001"/>
    <n v="0"/>
    <n v="5572323.3300000001"/>
    <x v="0"/>
    <m/>
  </r>
  <r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605"/>
    <n v="149"/>
    <m/>
    <m/>
    <s v="PARCIAL"/>
    <m/>
    <m/>
    <n v="0"/>
    <x v="36"/>
    <x v="36"/>
    <m/>
    <s v="Tulua"/>
    <s v="EXP"/>
    <n v="149"/>
    <n v="-149"/>
    <m/>
    <m/>
    <m/>
    <n v="605"/>
    <s v="Construcción completa de Red HFC CANALIZADA en CABLE SEMIRÍGIDOS liquidadas por metro."/>
    <s v="ML"/>
    <m/>
    <n v="0"/>
    <n v="0"/>
    <n v="0"/>
    <s v="HFC"/>
    <n v="3"/>
    <n v="2018"/>
    <s v="HYP"/>
    <s v="HFC"/>
    <s v="CU1710154"/>
    <s v="P0105"/>
    <n v="309173.50999999995"/>
    <n v="309173.50999999995"/>
    <n v="0"/>
    <n v="309173.50999999995"/>
    <x v="0"/>
    <m/>
  </r>
  <r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408"/>
    <n v="40"/>
    <m/>
    <m/>
    <s v="PARCIAL"/>
    <m/>
    <m/>
    <n v="0"/>
    <x v="36"/>
    <x v="36"/>
    <m/>
    <s v="Tulua"/>
    <s v="EXP"/>
    <n v="40"/>
    <n v="-40"/>
    <m/>
    <m/>
    <m/>
    <n v="408"/>
    <s v="SUMINISTRO DE: Stranlink de 7/64 pulgadas para mensajero de cable coaxial"/>
    <s v="UN"/>
    <m/>
    <n v="0"/>
    <n v="0"/>
    <n v="0"/>
    <s v="HFC"/>
    <n v="3"/>
    <n v="2018"/>
    <s v="HYP"/>
    <s v="HFC"/>
    <s v="CU1710154"/>
    <s v="P0105"/>
    <n v="295132"/>
    <n v="295132"/>
    <n v="0"/>
    <n v="295132"/>
    <x v="0"/>
    <m/>
  </r>
  <r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389"/>
    <n v="860"/>
    <m/>
    <m/>
    <s v="PARCIAL"/>
    <m/>
    <m/>
    <n v="0"/>
    <x v="36"/>
    <x v="36"/>
    <m/>
    <s v="Tulua"/>
    <s v="EXP"/>
    <n v="860"/>
    <n v="-860"/>
    <m/>
    <m/>
    <m/>
    <n v="389"/>
    <s v="Suministro, transporte y colocación de: Cable mensajero en acero galvanizado de 1/8 de pulgada en postería"/>
    <s v="ML"/>
    <m/>
    <n v="0"/>
    <n v="0"/>
    <n v="0"/>
    <s v="HFC"/>
    <n v="3"/>
    <n v="2018"/>
    <s v="HYP"/>
    <s v="HFC"/>
    <s v="CU1710154"/>
    <s v="P0105"/>
    <n v="1509162.4"/>
    <n v="1509162.4"/>
    <n v="0"/>
    <n v="1509162.4"/>
    <x v="0"/>
    <m/>
  </r>
  <r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362"/>
    <n v="19"/>
    <m/>
    <m/>
    <s v="PARCIAL"/>
    <m/>
    <m/>
    <n v="0"/>
    <x v="36"/>
    <x v="36"/>
    <m/>
    <s v="Tulua"/>
    <s v="EXP"/>
    <n v="19"/>
    <n v="-19"/>
    <m/>
    <m/>
    <m/>
    <n v="362"/>
    <s v="Suministro, transporte y colocación de  viento convencional para retenida (no incluye suministro de camisa, varilla ni bloque)"/>
    <s v="UN"/>
    <m/>
    <n v="0"/>
    <n v="0"/>
    <n v="0"/>
    <s v="HFC"/>
    <n v="3"/>
    <n v="2018"/>
    <s v="HYP"/>
    <s v="HFC"/>
    <s v="CU1710154"/>
    <s v="P0105"/>
    <n v="486489.11"/>
    <n v="486489.11"/>
    <n v="0"/>
    <n v="486489.11"/>
    <x v="0"/>
    <m/>
  </r>
  <r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424"/>
    <n v="11"/>
    <m/>
    <m/>
    <s v="PARCIAL"/>
    <m/>
    <m/>
    <n v="0"/>
    <x v="36"/>
    <x v="36"/>
    <m/>
    <s v="Tulua"/>
    <s v="EXP"/>
    <n v="11"/>
    <n v="-11"/>
    <m/>
    <m/>
    <m/>
    <n v="424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"/>
    <s v="CU1710154"/>
    <s v="P0105"/>
    <n v="1187587.17"/>
    <n v="1187587.17"/>
    <n v="0"/>
    <n v="1187587.17"/>
    <x v="0"/>
    <m/>
  </r>
  <r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418"/>
    <n v="6"/>
    <m/>
    <m/>
    <s v="PARCIAL"/>
    <m/>
    <m/>
    <n v="0"/>
    <x v="36"/>
    <x v="36"/>
    <m/>
    <s v="Tulua"/>
    <s v="EXP"/>
    <n v="6"/>
    <n v="-6"/>
    <m/>
    <m/>
    <m/>
    <n v="418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"/>
    <s v="CU1710154"/>
    <s v="P0105"/>
    <n v="611880.36"/>
    <n v="611880.36"/>
    <n v="0"/>
    <n v="611880.36"/>
    <x v="0"/>
    <m/>
  </r>
  <r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406"/>
    <n v="92"/>
    <m/>
    <m/>
    <s v="PARCIAL"/>
    <m/>
    <m/>
    <n v="0"/>
    <x v="36"/>
    <x v="36"/>
    <m/>
    <s v="Tulua"/>
    <s v="EXP"/>
    <n v="92"/>
    <n v="-92"/>
    <m/>
    <m/>
    <m/>
    <n v="406"/>
    <s v="SUMINISTRO DE: Trompo platina para fijar en poste de red"/>
    <s v="UN"/>
    <m/>
    <n v="0"/>
    <n v="0"/>
    <n v="0"/>
    <s v="HFC"/>
    <n v="3"/>
    <n v="2018"/>
    <s v="HYP"/>
    <s v="HFC"/>
    <s v="CU1710154"/>
    <s v="P0105"/>
    <n v="495342.72"/>
    <n v="495342.72"/>
    <n v="0"/>
    <n v="495342.72"/>
    <x v="0"/>
    <m/>
  </r>
  <r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407"/>
    <n v="157"/>
    <m/>
    <m/>
    <s v="PARCIAL"/>
    <m/>
    <m/>
    <n v="0"/>
    <x v="36"/>
    <x v="36"/>
    <m/>
    <s v="Tulua"/>
    <s v="EXP"/>
    <n v="157"/>
    <n v="-157"/>
    <m/>
    <m/>
    <m/>
    <n v="407"/>
    <s v="SUMINISTRO DE: Stranvise 7/64 pulgadas para mensajero de cable coaxial"/>
    <s v="UN"/>
    <m/>
    <n v="0"/>
    <n v="0"/>
    <n v="0"/>
    <s v="HFC"/>
    <n v="3"/>
    <n v="2018"/>
    <s v="HYP"/>
    <s v="HFC"/>
    <s v="CU1710154"/>
    <s v="P0105"/>
    <n v="688774.70000000007"/>
    <n v="688774.70000000007"/>
    <n v="0"/>
    <n v="688774.70000000007"/>
    <x v="0"/>
    <m/>
  </r>
  <r>
    <d v="2018-03-31T00:00:00"/>
    <n v="314996"/>
    <s v="VALLE DEL CAUCA"/>
    <s v="HUAWEI"/>
    <s v="HFC"/>
    <s v="PROYECTO MAYOR"/>
    <s v="Expansión (Rollout) Home"/>
    <n v="3103314996"/>
    <s v="6.5"/>
    <s v="MARZO"/>
    <n v="2018"/>
    <s v="JULIAN HERNANDEZ"/>
    <m/>
    <n v="410"/>
    <n v="23"/>
    <m/>
    <m/>
    <s v="PARCIAL"/>
    <m/>
    <m/>
    <n v="0"/>
    <x v="36"/>
    <x v="36"/>
    <m/>
    <s v="Tulua"/>
    <s v="EXP"/>
    <n v="23"/>
    <n v="-23"/>
    <m/>
    <m/>
    <m/>
    <n v="410"/>
    <s v="SUMINISTRO DE: Cable adicional flexible encauchetado AWG  2 x 10 ó AWG 3 x 10"/>
    <s v="ML"/>
    <m/>
    <n v="0"/>
    <n v="0"/>
    <n v="0"/>
    <s v="HFC"/>
    <n v="3"/>
    <n v="2018"/>
    <s v="HYP"/>
    <s v="HFC"/>
    <s v="CU1710154"/>
    <s v="P0105"/>
    <n v="107324.43999999999"/>
    <n v="107324.43999999999"/>
    <n v="0"/>
    <n v="107324.43999999999"/>
    <x v="0"/>
    <m/>
  </r>
  <r>
    <d v="2018-03-31T00:00:00"/>
    <n v="314286"/>
    <s v="VALLE DEL CAUCA"/>
    <s v="HUAWEI"/>
    <s v="HFC"/>
    <s v="PROYECTO MAYOR"/>
    <s v="Expansión (Rollout) Home"/>
    <n v="3103314286"/>
    <s v="6.5"/>
    <s v="MARZO"/>
    <n v="2018"/>
    <s v="JULIAN HERNANDEZ"/>
    <m/>
    <n v="604"/>
    <n v="2103"/>
    <m/>
    <m/>
    <s v="PARCIAL"/>
    <m/>
    <m/>
    <n v="0"/>
    <x v="21"/>
    <x v="21"/>
    <m/>
    <s v="Tulua"/>
    <s v="EXP"/>
    <n v="2103"/>
    <n v="-2103"/>
    <m/>
    <m/>
    <m/>
    <n v="604"/>
    <s v="Construcción completa de Red HFC AEREA en CABLE SEMIRÍGIDOS liquidadas por metro"/>
    <s v="ML"/>
    <m/>
    <n v="0"/>
    <n v="0"/>
    <n v="0"/>
    <s v="HFC"/>
    <n v="3"/>
    <n v="2018"/>
    <s v="HYP"/>
    <s v="HFC"/>
    <s v="CU1710154"/>
    <s v="P0105"/>
    <n v="5137481.79"/>
    <n v="5137481.79"/>
    <n v="0"/>
    <n v="5137481.79"/>
    <x v="0"/>
    <m/>
  </r>
  <r>
    <d v="2018-03-31T00:00:00"/>
    <n v="314286"/>
    <s v="VALLE DEL CAUCA"/>
    <s v="HUAWEI"/>
    <s v="HFC"/>
    <s v="PROYECTO MAYOR"/>
    <s v="Expansión (Rollout) Home"/>
    <n v="3103314286"/>
    <s v="6.5"/>
    <s v="MARZO"/>
    <n v="2018"/>
    <s v="JULIAN HERNANDEZ"/>
    <m/>
    <n v="605"/>
    <n v="146"/>
    <m/>
    <m/>
    <s v="PARCIAL"/>
    <m/>
    <m/>
    <n v="0"/>
    <x v="21"/>
    <x v="21"/>
    <m/>
    <s v="Tulua"/>
    <s v="EXP"/>
    <n v="146"/>
    <n v="-146"/>
    <m/>
    <m/>
    <m/>
    <n v="605"/>
    <s v="Construcción completa de Red HFC CANALIZADA en CABLE SEMIRÍGIDOS liquidadas por metro."/>
    <s v="ML"/>
    <m/>
    <n v="0"/>
    <n v="0"/>
    <n v="0"/>
    <s v="HFC"/>
    <n v="3"/>
    <n v="2018"/>
    <s v="HYP"/>
    <s v="HFC"/>
    <s v="CU1710154"/>
    <s v="P0105"/>
    <n v="302948.53999999998"/>
    <n v="302948.53999999998"/>
    <n v="0"/>
    <n v="302948.53999999998"/>
    <x v="0"/>
    <m/>
  </r>
  <r>
    <d v="2018-03-31T00:00:00"/>
    <n v="314286"/>
    <s v="VALLE DEL CAUCA"/>
    <s v="HUAWEI"/>
    <s v="HFC"/>
    <s v="PROYECTO MAYOR"/>
    <s v="Expansión (Rollout) Home"/>
    <n v="3103314286"/>
    <s v="6.5"/>
    <s v="MARZO"/>
    <n v="2018"/>
    <s v="JULIAN HERNANDEZ"/>
    <m/>
    <n v="408"/>
    <n v="17"/>
    <m/>
    <m/>
    <s v="PARCIAL"/>
    <m/>
    <m/>
    <n v="0"/>
    <x v="21"/>
    <x v="21"/>
    <m/>
    <s v="Tulua"/>
    <s v="EXP"/>
    <n v="17"/>
    <n v="-17"/>
    <m/>
    <m/>
    <m/>
    <n v="408"/>
    <s v="SUMINISTRO DE: Stranlink de 7/64 pulgadas para mensajero de cable coaxial"/>
    <s v="UN"/>
    <m/>
    <n v="0"/>
    <n v="0"/>
    <n v="0"/>
    <s v="HFC"/>
    <n v="3"/>
    <n v="2018"/>
    <s v="HYP"/>
    <s v="HFC"/>
    <s v="CU1710154"/>
    <s v="P0105"/>
    <n v="125431.1"/>
    <n v="125431.1"/>
    <n v="0"/>
    <n v="125431.1"/>
    <x v="0"/>
    <m/>
  </r>
  <r>
    <d v="2018-03-31T00:00:00"/>
    <n v="314286"/>
    <s v="VALLE DEL CAUCA"/>
    <s v="HUAWEI"/>
    <s v="HFC"/>
    <s v="PROYECTO MAYOR"/>
    <s v="Expansión (Rollout) Home"/>
    <n v="3103314286"/>
    <s v="6.5"/>
    <s v="MARZO"/>
    <n v="2018"/>
    <s v="JULIAN HERNANDEZ"/>
    <m/>
    <n v="389"/>
    <n v="486"/>
    <m/>
    <m/>
    <s v="PARCIAL"/>
    <m/>
    <m/>
    <n v="0"/>
    <x v="21"/>
    <x v="21"/>
    <m/>
    <s v="Tulua"/>
    <s v="EXP"/>
    <n v="486"/>
    <n v="-486"/>
    <m/>
    <m/>
    <m/>
    <n v="389"/>
    <s v="Suministro, transporte y colocación de: Cable mensajero en acero galvanizado de 1/8 de pulgada en postería"/>
    <s v="ML"/>
    <m/>
    <n v="0"/>
    <n v="0"/>
    <n v="0"/>
    <s v="HFC"/>
    <n v="3"/>
    <n v="2018"/>
    <s v="HYP"/>
    <s v="HFC"/>
    <s v="CU1710154"/>
    <s v="P0105"/>
    <n v="852852.24"/>
    <n v="852852.24"/>
    <n v="0"/>
    <n v="852852.24"/>
    <x v="0"/>
    <m/>
  </r>
  <r>
    <d v="2018-03-31T00:00:00"/>
    <n v="314286"/>
    <s v="VALLE DEL CAUCA"/>
    <s v="HUAWEI"/>
    <s v="HFC"/>
    <s v="PROYECTO MAYOR"/>
    <s v="Expansión (Rollout) Home"/>
    <n v="3103314286"/>
    <s v="6.5"/>
    <s v="MARZO"/>
    <n v="2018"/>
    <s v="JULIAN HERNANDEZ"/>
    <m/>
    <n v="362"/>
    <n v="13"/>
    <m/>
    <m/>
    <s v="PARCIAL"/>
    <m/>
    <m/>
    <n v="0"/>
    <x v="21"/>
    <x v="21"/>
    <m/>
    <s v="Tulua"/>
    <s v="EXP"/>
    <n v="13"/>
    <n v="-13"/>
    <m/>
    <m/>
    <m/>
    <n v="362"/>
    <s v="Suministro, transporte y colocación de  viento convencional para retenida (no incluye suministro de camisa, varilla ni bloque)"/>
    <s v="UN"/>
    <m/>
    <n v="0"/>
    <n v="0"/>
    <n v="0"/>
    <s v="HFC"/>
    <n v="3"/>
    <n v="2018"/>
    <s v="HYP"/>
    <s v="HFC"/>
    <s v="CU1710154"/>
    <s v="P0105"/>
    <n v="332860.96999999997"/>
    <n v="332860.96999999997"/>
    <n v="0"/>
    <n v="332860.96999999997"/>
    <x v="0"/>
    <m/>
  </r>
  <r>
    <d v="2018-03-31T00:00:00"/>
    <n v="314286"/>
    <s v="VALLE DEL CAUCA"/>
    <s v="HUAWEI"/>
    <s v="HFC"/>
    <s v="PROYECTO MAYOR"/>
    <s v="Expansión (Rollout) Home"/>
    <n v="3103314286"/>
    <s v="6.5"/>
    <s v="MARZO"/>
    <n v="2018"/>
    <s v="JULIAN HERNANDEZ"/>
    <m/>
    <n v="379"/>
    <n v="7"/>
    <m/>
    <m/>
    <s v="PARCIAL"/>
    <m/>
    <m/>
    <n v="0"/>
    <x v="21"/>
    <x v="21"/>
    <m/>
    <s v="Tulua"/>
    <s v="EXP"/>
    <n v="7"/>
    <n v="-7"/>
    <m/>
    <m/>
    <m/>
    <n v="379"/>
    <s v="Suministro, transporte y colocación de: Candado Anticizalla. Incluye la desmontada, perforación y preparación del herraje cuando sea necearia para instalar el candado"/>
    <s v="UN"/>
    <m/>
    <n v="0"/>
    <n v="0"/>
    <n v="0"/>
    <s v="HFC"/>
    <n v="3"/>
    <n v="2018"/>
    <s v="HYP"/>
    <s v="HFC"/>
    <s v="CU1710154"/>
    <s v="P0105"/>
    <n v="702134.93"/>
    <n v="702134.93"/>
    <n v="0"/>
    <n v="702134.93"/>
    <x v="0"/>
    <m/>
  </r>
  <r>
    <d v="2018-03-31T00:00:00"/>
    <n v="314286"/>
    <s v="VALLE DEL CAUCA"/>
    <s v="HUAWEI"/>
    <s v="HFC"/>
    <s v="PROYECTO MAYOR"/>
    <s v="Expansión (Rollout) Home"/>
    <n v="3103314286"/>
    <s v="6.5"/>
    <s v="MARZO"/>
    <n v="2018"/>
    <s v="JULIAN HERNANDEZ"/>
    <m/>
    <n v="424"/>
    <n v="30"/>
    <m/>
    <m/>
    <s v="PARCIAL"/>
    <m/>
    <m/>
    <n v="0"/>
    <x v="21"/>
    <x v="21"/>
    <m/>
    <s v="Tulua"/>
    <s v="EXP"/>
    <n v="30"/>
    <n v="-30"/>
    <m/>
    <m/>
    <m/>
    <n v="424"/>
    <s v="Puesta a tierra en acero de red de telecomunicaciones, elementos activos y/o pasivos aéreos o cable de guarda en poste. Se construye con varilla y material de acero"/>
    <s v="UN"/>
    <m/>
    <n v="0"/>
    <n v="0"/>
    <n v="0"/>
    <s v="HFC"/>
    <n v="3"/>
    <n v="2018"/>
    <s v="HYP"/>
    <s v="HFC"/>
    <s v="CU1710154"/>
    <s v="P0105"/>
    <n v="3238874.1"/>
    <n v="3238874.1"/>
    <n v="0"/>
    <n v="3238874.1"/>
    <x v="0"/>
    <m/>
  </r>
  <r>
    <d v="2018-03-31T00:00:00"/>
    <n v="314286"/>
    <s v="VALLE DEL CAUCA"/>
    <s v="HUAWEI"/>
    <s v="HFC"/>
    <s v="PROYECTO MAYOR"/>
    <s v="Expansión (Rollout) Home"/>
    <n v="3103314286"/>
    <s v="6.5"/>
    <s v="MARZO"/>
    <n v="2018"/>
    <s v="JULIAN HERNANDEZ"/>
    <m/>
    <n v="418"/>
    <n v="6"/>
    <m/>
    <m/>
    <s v="PARCIAL"/>
    <m/>
    <m/>
    <n v="0"/>
    <x v="21"/>
    <x v="21"/>
    <m/>
    <s v="Tulua"/>
    <s v="EXP"/>
    <n v="6"/>
    <n v="-6"/>
    <m/>
    <m/>
    <m/>
    <n v="418"/>
    <s v="Suministro, transporte y colocación de herrajes para aseguramiento de Elementos Activos HFC (Nodos y amplificadores diferentes referencias). Incluye el suministro, transporte y colocación de su respectivo candado anticizalla."/>
    <s v="UN"/>
    <m/>
    <n v="0"/>
    <n v="0"/>
    <n v="0"/>
    <s v="HFC"/>
    <n v="3"/>
    <n v="2018"/>
    <s v="HYP"/>
    <s v="HFC"/>
    <s v="CU1710154"/>
    <s v="P0105"/>
    <n v="611880.36"/>
    <n v="611880.36"/>
    <n v="0"/>
    <n v="611880.36"/>
    <x v="0"/>
    <m/>
  </r>
  <r>
    <d v="2018-03-31T00:00:00"/>
    <n v="314286"/>
    <s v="VALLE DEL CAUCA"/>
    <s v="HUAWEI"/>
    <s v="HFC"/>
    <s v="PROYECTO MAYOR"/>
    <s v="Expansión (Rollout) Home"/>
    <n v="3103314286"/>
    <s v="6.5"/>
    <s v="MARZO"/>
    <n v="2018"/>
    <s v="JULIAN HERNANDEZ"/>
    <m/>
    <n v="410"/>
    <n v="26"/>
    <m/>
    <m/>
    <s v="PARCIAL"/>
    <m/>
    <m/>
    <n v="0"/>
    <x v="21"/>
    <x v="21"/>
    <m/>
    <s v="Tulua"/>
    <s v="EXP"/>
    <n v="26"/>
    <n v="-26"/>
    <m/>
    <m/>
    <m/>
    <n v="410"/>
    <s v="SUMINISTRO DE: Cable adicional flexible encauchetado AWG  2 x 10 ó AWG 3 x 10"/>
    <s v="ML"/>
    <m/>
    <n v="0"/>
    <n v="0"/>
    <n v="0"/>
    <s v="HFC"/>
    <n v="3"/>
    <n v="2018"/>
    <s v="HYP"/>
    <s v="HFC"/>
    <s v="CU1710154"/>
    <s v="P0105"/>
    <n v="121323.28"/>
    <n v="121323.28"/>
    <n v="0"/>
    <n v="121323.28"/>
    <x v="0"/>
    <m/>
  </r>
  <r>
    <d v="2018-03-31T00:00:00"/>
    <n v="314286"/>
    <s v="VALLE DEL CAUCA"/>
    <s v="HUAWEI"/>
    <s v="HFC"/>
    <s v="PROYECTO MAYOR"/>
    <s v="Expansión (Rollout) Home"/>
    <n v="3103314286"/>
    <s v="6.5"/>
    <s v="MARZO"/>
    <n v="2018"/>
    <s v="JULIAN HERNANDEZ"/>
    <m/>
    <n v="406"/>
    <n v="83"/>
    <m/>
    <m/>
    <s v="PARCIAL"/>
    <m/>
    <m/>
    <n v="0"/>
    <x v="21"/>
    <x v="21"/>
    <m/>
    <s v="Tulua"/>
    <s v="EXP"/>
    <n v="83"/>
    <n v="-83"/>
    <m/>
    <m/>
    <m/>
    <n v="406"/>
    <s v="SUMINISTRO DE: Trompo platina para fijar en poste de red"/>
    <s v="UN"/>
    <m/>
    <n v="0"/>
    <n v="0"/>
    <n v="0"/>
    <s v="HFC"/>
    <n v="3"/>
    <n v="2018"/>
    <s v="HYP"/>
    <s v="HFC"/>
    <s v="CU1710154"/>
    <s v="P0105"/>
    <n v="446885.27999999997"/>
    <n v="446885.27999999997"/>
    <n v="0"/>
    <n v="446885.27999999997"/>
    <x v="0"/>
    <m/>
  </r>
  <r>
    <d v="2018-03-31T00:00:00"/>
    <n v="314286"/>
    <s v="VALLE DEL CAUCA"/>
    <s v="HUAWEI"/>
    <s v="HFC"/>
    <s v="PROYECTO MAYOR"/>
    <s v="Expansión (Rollout) Home"/>
    <n v="3103314286"/>
    <s v="6.5"/>
    <s v="MARZO"/>
    <n v="2018"/>
    <s v="JULIAN HERNANDEZ"/>
    <m/>
    <n v="407"/>
    <n v="140"/>
    <m/>
    <m/>
    <s v="PARCIAL"/>
    <m/>
    <m/>
    <n v="0"/>
    <x v="21"/>
    <x v="21"/>
    <m/>
    <s v="Tulua"/>
    <s v="EXP"/>
    <n v="140"/>
    <n v="-140"/>
    <m/>
    <m/>
    <m/>
    <n v="407"/>
    <s v="SUMINISTRO DE: Stranvise 7/64 pulgadas para mensajero de cable coaxial"/>
    <s v="UN"/>
    <m/>
    <n v="0"/>
    <n v="0"/>
    <n v="0"/>
    <s v="HFC"/>
    <n v="3"/>
    <n v="2018"/>
    <s v="HYP"/>
    <s v="HFC"/>
    <s v="CU1710154"/>
    <s v="P0105"/>
    <n v="614194"/>
    <n v="614194"/>
    <n v="0"/>
    <n v="614194"/>
    <x v="0"/>
    <m/>
  </r>
  <r>
    <d v="2017-12-28T00:00:00"/>
    <n v="317671"/>
    <s v="VALLE DEL CAUCA"/>
    <s v="ENECON"/>
    <s v="FIBRA"/>
    <s v="CLIENTE UK"/>
    <s v="UK de FO"/>
    <n v="2812317671"/>
    <s v="3.5"/>
    <s v="DICIEMBRE"/>
    <n v="2017"/>
    <s v="JULIAN HERNANDEZ"/>
    <m/>
    <s v="406"/>
    <n v="22"/>
    <n v="0"/>
    <n v="0"/>
    <s v="PARCIAL"/>
    <m/>
    <m/>
    <n v="0"/>
    <x v="37"/>
    <x v="37"/>
    <s v=""/>
    <s v="Tulua"/>
    <s v="EXP"/>
    <n v="22"/>
    <n v="-22"/>
    <m/>
    <m/>
    <m/>
    <n v="406"/>
    <s v="SUMINISTRO DE: Trompo platina para fijar en poste de red"/>
    <s v="UN"/>
    <s v="OBRA"/>
    <n v="0"/>
    <n v="0"/>
    <n v="0"/>
    <s v="HFC"/>
    <n v="12"/>
    <n v="2017"/>
    <s v="HYP"/>
    <s v="FIBRA"/>
    <s v="CU1609088"/>
    <s v="P0103"/>
    <n v="118451.51999999999"/>
    <n v="118451.51999999999"/>
    <n v="0"/>
    <n v="118451.51999999999"/>
    <x v="0"/>
    <s v="VIENE DEL ACTA 3"/>
  </r>
  <r>
    <d v="2017-12-28T00:00:00"/>
    <n v="317671"/>
    <s v="VALLE DEL CAUCA"/>
    <s v="ENECON"/>
    <s v="FIBRA"/>
    <s v="CLIENTE UK"/>
    <s v="UK de FO"/>
    <n v="2812317671"/>
    <s v="3.5"/>
    <s v="DICIEMBRE"/>
    <n v="2017"/>
    <s v="JULIAN HERNANDEZ"/>
    <m/>
    <s v="226"/>
    <n v="17"/>
    <n v="0"/>
    <n v="0"/>
    <s v="PARCIAL"/>
    <m/>
    <m/>
    <n v="0"/>
    <x v="37"/>
    <x v="37"/>
    <s v=""/>
    <s v="Tulua"/>
    <s v="EXP"/>
    <n v="17"/>
    <n v="-17"/>
    <m/>
    <m/>
    <m/>
    <n v="226"/>
    <s v="Suministro, transporte y colocación de elementos estructurales y herrajes para soporte de conjunto de fijación en retención del cable ADSS en poste, torre o torrecilla metálica Span bajo (0-300 metros)"/>
    <s v="Conjunto"/>
    <s v="OBRA"/>
    <n v="0"/>
    <n v="0"/>
    <n v="0"/>
    <s v="HFC"/>
    <n v="12"/>
    <n v="2017"/>
    <s v="HYP"/>
    <s v="FIBRA"/>
    <s v="CU1609088"/>
    <s v="P0103"/>
    <n v="998024.61"/>
    <n v="998024.61"/>
    <n v="0"/>
    <n v="998024.61"/>
    <x v="0"/>
    <s v="VIENE DEL ACTA 3"/>
  </r>
  <r>
    <d v="2017-12-28T00:00:00"/>
    <n v="317671"/>
    <s v="VALLE DEL CAUCA"/>
    <s v="ENECON"/>
    <s v="FIBRA"/>
    <s v="CLIENTE UK"/>
    <s v="UK de FO"/>
    <n v="2812317671"/>
    <s v="3.5"/>
    <s v="DICIEMBRE"/>
    <n v="2017"/>
    <s v="JULIAN HERNANDEZ"/>
    <m/>
    <s v="225"/>
    <n v="9"/>
    <n v="0"/>
    <n v="0"/>
    <s v="PARCIAL"/>
    <m/>
    <m/>
    <n v="0"/>
    <x v="37"/>
    <x v="37"/>
    <s v=""/>
    <s v="Tulua"/>
    <s v="EXP"/>
    <n v="9"/>
    <n v="-9"/>
    <m/>
    <m/>
    <m/>
    <n v="225"/>
    <s v="Suministro, transporte y colocación de elementos estructurales y herrajes para soporte de conjunto de fijación en suspensión del cable ADSS en poste, torre o torrecilla metálica Span bajo (0-300 metros)"/>
    <s v="Conjunto"/>
    <s v="OBRA"/>
    <n v="0"/>
    <n v="0"/>
    <n v="0"/>
    <s v="HFC"/>
    <n v="12"/>
    <n v="2017"/>
    <s v="HYP"/>
    <s v="FIBRA"/>
    <s v="CU1609088"/>
    <s v="P0103"/>
    <n v="290744.91000000003"/>
    <n v="290744.91000000003"/>
    <n v="0"/>
    <n v="290744.91000000003"/>
    <x v="0"/>
    <s v="VIENE DEL ACTA 3"/>
  </r>
  <r>
    <d v="2017-12-28T00:00:00"/>
    <n v="317671"/>
    <s v="VALLE DEL CAUCA"/>
    <s v="ENECON"/>
    <s v="FIBRA"/>
    <s v="CLIENTE UK"/>
    <s v="UK de FO"/>
    <n v="2812317671"/>
    <s v="3.5"/>
    <s v="DICIEMBRE"/>
    <n v="2017"/>
    <s v="JULIAN HERNANDEZ"/>
    <m/>
    <s v="389"/>
    <n v="34"/>
    <n v="0"/>
    <n v="0"/>
    <s v="PARCIAL"/>
    <m/>
    <m/>
    <n v="0"/>
    <x v="37"/>
    <x v="37"/>
    <s v=""/>
    <s v="Tulua"/>
    <s v="EXP"/>
    <n v="34"/>
    <n v="-34"/>
    <m/>
    <m/>
    <m/>
    <n v="389"/>
    <s v="Suministro, transporte y colocación de: Cable mensajero en acero galvanizado de 1/8 de pulgada en postería"/>
    <s v="ML"/>
    <s v="OBRA"/>
    <n v="0"/>
    <n v="0"/>
    <n v="0"/>
    <s v="HFC"/>
    <n v="12"/>
    <n v="2017"/>
    <s v="HYP"/>
    <s v="FIBRA"/>
    <s v="CU1609088"/>
    <s v="P0103"/>
    <n v="59664.56"/>
    <n v="59664.56"/>
    <n v="0"/>
    <n v="59664.56"/>
    <x v="0"/>
    <s v="VIENE DEL ACTA 3"/>
  </r>
  <r>
    <d v="2017-12-28T00:00:00"/>
    <n v="317671"/>
    <s v="VALLE DEL CAUCA"/>
    <s v="ENECON"/>
    <s v="FIBRA"/>
    <s v="CLIENTE UK"/>
    <s v="UK de FO"/>
    <n v="2812317671"/>
    <s v="3.5"/>
    <s v="DICIEMBRE"/>
    <n v="2017"/>
    <s v="JULIAN HERNANDEZ"/>
    <m/>
    <s v="204"/>
    <n v="3"/>
    <n v="0"/>
    <n v="0"/>
    <s v="PARCIAL"/>
    <m/>
    <m/>
    <n v="0"/>
    <x v="37"/>
    <x v="37"/>
    <s v=""/>
    <s v="Tulua"/>
    <s v="EXP"/>
    <n v="3"/>
    <n v="-3"/>
    <m/>
    <m/>
    <m/>
    <n v="204"/>
    <s v="Fusión hilo fibra optica individual"/>
    <s v="UN"/>
    <s v="OBRA"/>
    <n v="0"/>
    <n v="0"/>
    <n v="0"/>
    <s v="HFC"/>
    <n v="12"/>
    <n v="2017"/>
    <s v="HYP"/>
    <s v="FIBRA"/>
    <s v="CU1609088"/>
    <s v="P0103"/>
    <n v="209265.59999999998"/>
    <n v="209265.59999999998"/>
    <n v="0"/>
    <n v="209265.59999999998"/>
    <x v="0"/>
    <s v="VIENE DEL ACTA 3"/>
  </r>
  <r>
    <d v="2017-12-28T00:00:00"/>
    <n v="317671"/>
    <s v="VALLE DEL CAUCA"/>
    <s v="ENECON"/>
    <s v="FIBRA"/>
    <s v="CLIENTE UK"/>
    <s v="UK de FO"/>
    <n v="2812317671"/>
    <s v="3.5"/>
    <s v="DICIEMBRE"/>
    <n v="2017"/>
    <s v="JULIAN HERNANDEZ"/>
    <m/>
    <s v="205"/>
    <n v="5"/>
    <n v="0"/>
    <n v="0"/>
    <s v="PARCIAL"/>
    <m/>
    <m/>
    <n v="0"/>
    <x v="37"/>
    <x v="37"/>
    <s v=""/>
    <s v="Tulua"/>
    <s v="EXP"/>
    <n v="5"/>
    <n v="-5"/>
    <m/>
    <m/>
    <m/>
    <n v="205"/>
    <s v="Fusión hilo fibra optica adicional"/>
    <s v="UN"/>
    <s v="OBRA"/>
    <n v="0"/>
    <n v="0"/>
    <n v="0"/>
    <s v="HFC"/>
    <n v="12"/>
    <n v="2017"/>
    <s v="HYP"/>
    <s v="FIBRA"/>
    <s v="CU1609088"/>
    <s v="P0103"/>
    <n v="102447.8"/>
    <n v="102447.8"/>
    <n v="0"/>
    <n v="102447.8"/>
    <x v="0"/>
    <s v="VIENE DEL ACTA 3"/>
  </r>
  <r>
    <d v="2017-12-28T00:00:00"/>
    <n v="317671"/>
    <s v="VALLE DEL CAUCA"/>
    <s v="ENECON"/>
    <s v="FIBRA"/>
    <s v="CLIENTE UK"/>
    <s v="UK de FO"/>
    <n v="2812317671"/>
    <s v="3.5"/>
    <s v="DICIEMBRE"/>
    <n v="2017"/>
    <s v="JULIAN HERNANDEZ"/>
    <m/>
    <s v="610"/>
    <n v="350"/>
    <n v="0"/>
    <n v="0"/>
    <s v="PARCIAL"/>
    <m/>
    <m/>
    <n v="0"/>
    <x v="37"/>
    <x v="37"/>
    <s v=""/>
    <s v="Tulua"/>
    <s v="EXP"/>
    <n v="350"/>
    <n v="-350"/>
    <m/>
    <m/>
    <m/>
    <n v="610"/>
    <s v="Construcción de FO aérera en posteria"/>
    <s v="Metros"/>
    <s v="OBRA"/>
    <n v="0"/>
    <n v="0"/>
    <n v="0"/>
    <s v="HFC"/>
    <n v="12"/>
    <n v="2017"/>
    <s v="HYP"/>
    <s v="FIBRA"/>
    <s v="CU1609088"/>
    <s v="P0103"/>
    <n v="570150"/>
    <n v="570150"/>
    <n v="0"/>
    <n v="570150"/>
    <x v="0"/>
    <s v="VIENE DEL ACTA 3"/>
  </r>
  <r>
    <d v="2018-01-31T00:00:00"/>
    <n v="316854"/>
    <s v="NARIÑO"/>
    <s v="HUAWEI"/>
    <s v="FIBRA"/>
    <s v="FO NODO"/>
    <s v="Expansión (Rollout) Home"/>
    <s v="3101316854"/>
    <s v="4.5"/>
    <s v="ENERO"/>
    <n v="2018"/>
    <s v="JAIRO PAEZ"/>
    <m/>
    <s v="610"/>
    <n v="140"/>
    <n v="0"/>
    <n v="0"/>
    <s v="CIERRE"/>
    <m/>
    <m/>
    <n v="0"/>
    <x v="38"/>
    <x v="38"/>
    <s v=""/>
    <s v="Pasto"/>
    <s v="EXP"/>
    <n v="140"/>
    <n v="-140"/>
    <m/>
    <m/>
    <m/>
    <n v="610"/>
    <s v="Construcción de FO aérera en posteria"/>
    <m/>
    <m/>
    <n v="0"/>
    <n v="0"/>
    <n v="0"/>
    <s v="HFC"/>
    <n v="1"/>
    <n v="2018"/>
    <s v="HYP"/>
    <s v="FIBRA"/>
    <s v="CU1708103"/>
    <s v="P0103"/>
    <n v="228060"/>
    <n v="228060"/>
    <n v="0"/>
    <n v="228060"/>
    <x v="0"/>
    <s v="VIENE DEL ACTA 4"/>
  </r>
  <r>
    <d v="2018-01-31T00:00:00"/>
    <n v="316854"/>
    <s v="NARIÑO"/>
    <s v="HUAWEI"/>
    <s v="FIBRA"/>
    <s v="FO NODO"/>
    <s v="Expansión (Rollout) Home"/>
    <s v="3101316854"/>
    <s v="4.5"/>
    <s v="ENERO"/>
    <n v="2018"/>
    <s v="JAIRO PAEZ"/>
    <m/>
    <n v="204"/>
    <n v="2"/>
    <n v="0"/>
    <n v="0"/>
    <s v="CIERRE"/>
    <m/>
    <m/>
    <n v="0"/>
    <x v="38"/>
    <x v="38"/>
    <s v=""/>
    <s v="Pasto"/>
    <s v="EXP"/>
    <n v="2"/>
    <n v="-2"/>
    <m/>
    <m/>
    <m/>
    <n v="204"/>
    <s v="Fusión hilo fibra optica individual"/>
    <m/>
    <m/>
    <n v="0"/>
    <n v="0"/>
    <n v="0"/>
    <s v="HFC"/>
    <n v="1"/>
    <n v="2018"/>
    <s v="HYP"/>
    <s v="FIBRA"/>
    <s v="CU1708103"/>
    <s v="P0103"/>
    <n v="139510.39999999999"/>
    <n v="139510.39999999999"/>
    <n v="0"/>
    <n v="139510.39999999999"/>
    <x v="0"/>
    <s v="VIENE DEL ACTA 4"/>
  </r>
  <r>
    <d v="2018-01-31T00:00:00"/>
    <n v="316854"/>
    <s v="NARIÑO"/>
    <s v="HUAWEI"/>
    <s v="FIBRA"/>
    <s v="FO NODO"/>
    <s v="Expansión (Rollout) Home"/>
    <s v="3101316854"/>
    <s v="4.5"/>
    <s v="ENERO"/>
    <n v="2018"/>
    <s v="JAIRO PAEZ"/>
    <m/>
    <n v="205"/>
    <n v="4"/>
    <n v="0"/>
    <n v="0"/>
    <s v="CIERRE"/>
    <m/>
    <m/>
    <n v="0"/>
    <x v="38"/>
    <x v="38"/>
    <s v=""/>
    <s v="Pasto"/>
    <s v="EXP"/>
    <n v="4"/>
    <n v="-4"/>
    <m/>
    <m/>
    <m/>
    <n v="205"/>
    <s v="Fusión hilo fibra optica adicional"/>
    <m/>
    <m/>
    <n v="0"/>
    <n v="0"/>
    <n v="0"/>
    <s v="HFC"/>
    <n v="1"/>
    <n v="2018"/>
    <s v="HYP"/>
    <s v="FIBRA"/>
    <s v="CU1708103"/>
    <s v="P0103"/>
    <n v="81958.240000000005"/>
    <n v="81958.240000000005"/>
    <n v="0"/>
    <n v="81958.240000000005"/>
    <x v="0"/>
    <s v="VIENE DEL ACTA 4"/>
  </r>
  <r>
    <d v="2018-01-31T00:00:00"/>
    <n v="316854"/>
    <s v="NARIÑO"/>
    <s v="HUAWEI"/>
    <s v="FIBRA"/>
    <s v="FO NODO"/>
    <s v="Expansión (Rollout) Home"/>
    <s v="3101316854"/>
    <s v="4.5"/>
    <s v="ENERO"/>
    <n v="2018"/>
    <s v="JAIRO PAEZ"/>
    <m/>
    <n v="225"/>
    <n v="0.3"/>
    <n v="0"/>
    <n v="0"/>
    <s v="CIERRE"/>
    <m/>
    <m/>
    <n v="0"/>
    <x v="38"/>
    <x v="38"/>
    <s v=""/>
    <s v="Pasto"/>
    <s v="EXP"/>
    <n v="0.3"/>
    <n v="-0.3"/>
    <m/>
    <m/>
    <m/>
    <n v="225"/>
    <s v="Suministro, transporte y colocación de elementos estructurales y herrajes para soporte de conjunto de fijación en suspensión del cable ADSS en poste, torre o torrecilla metálica Span bajo (0-300 metros)"/>
    <m/>
    <m/>
    <n v="0"/>
    <n v="0"/>
    <n v="0"/>
    <s v="HFC"/>
    <n v="1"/>
    <n v="2018"/>
    <s v="HYP"/>
    <s v="FIBRA"/>
    <s v="CU1708103"/>
    <s v="P0103"/>
    <n v="9691.4969999999994"/>
    <n v="9691.4969999999994"/>
    <n v="0"/>
    <n v="9691.4969999999994"/>
    <x v="0"/>
    <s v="VIENE DEL ACTA 4"/>
  </r>
  <r>
    <d v="2018-01-31T00:00:00"/>
    <n v="316854"/>
    <s v="NARIÑO"/>
    <s v="HUAWEI"/>
    <s v="FIBRA"/>
    <s v="FO NODO"/>
    <s v="Expansión (Rollout) Home"/>
    <s v="3101316854"/>
    <s v="4.5"/>
    <s v="ENERO"/>
    <n v="2018"/>
    <s v="JAIRO PAEZ"/>
    <m/>
    <n v="226"/>
    <n v="2.4"/>
    <n v="0"/>
    <n v="0"/>
    <s v="CIERRE"/>
    <m/>
    <m/>
    <n v="0"/>
    <x v="38"/>
    <x v="38"/>
    <s v=""/>
    <s v="Pasto"/>
    <s v="EXP"/>
    <n v="2.4"/>
    <n v="-2.4"/>
    <m/>
    <m/>
    <m/>
    <n v="226"/>
    <s v="Suministro, transporte y colocación de elementos estructurales y herrajes para soporte de conjunto de fijación en retención del cable ADSS en poste, torre o torrecilla metálica Span bajo (0-300 metros)"/>
    <m/>
    <m/>
    <n v="0"/>
    <n v="0"/>
    <n v="0"/>
    <s v="HFC"/>
    <n v="1"/>
    <n v="2018"/>
    <s v="HYP"/>
    <s v="FIBRA"/>
    <s v="CU1708103"/>
    <s v="P0103"/>
    <n v="140897.592"/>
    <n v="140897.592"/>
    <n v="0"/>
    <n v="140897.592"/>
    <x v="0"/>
    <s v="VIENE DEL ACTA 4"/>
  </r>
  <r>
    <d v="2018-01-30T00:00:00"/>
    <n v="317699"/>
    <s v="VALLE DEL CAUCA"/>
    <s v="HUAWEI"/>
    <s v="FIBRA"/>
    <s v="FO NODO"/>
    <s v="Expansión (Rollout) Home"/>
    <n v="3001317699"/>
    <s v="4.5"/>
    <s v="ENERO"/>
    <n v="2018"/>
    <s v="JULIAN HERNANDEZ"/>
    <m/>
    <n v="204"/>
    <n v="2"/>
    <n v="0"/>
    <n v="0"/>
    <s v="PARCIAL"/>
    <m/>
    <m/>
    <n v="0"/>
    <x v="34"/>
    <x v="34"/>
    <s v=""/>
    <s v="Tulua"/>
    <s v="EXP"/>
    <n v="2"/>
    <n v="-2"/>
    <m/>
    <m/>
    <m/>
    <n v="204"/>
    <s v="Fusión hilo fibra optica individual"/>
    <s v="UN"/>
    <s v="ITEM PATRON"/>
    <n v="0"/>
    <n v="0"/>
    <n v="0"/>
    <s v="HFC"/>
    <n v="1"/>
    <n v="2018"/>
    <s v="HYP"/>
    <s v="FIBRA"/>
    <s v="CU1708103"/>
    <s v="P0103"/>
    <n v="139510.39999999999"/>
    <n v="139510.39999999999"/>
    <n v="0"/>
    <n v="139510.39999999999"/>
    <x v="0"/>
    <s v="VIENE DEL ACTA 4"/>
  </r>
  <r>
    <d v="2018-01-30T00:00:00"/>
    <n v="317699"/>
    <s v="VALLE DEL CAUCA"/>
    <s v="HUAWEI"/>
    <s v="FIBRA"/>
    <s v="FO NODO"/>
    <s v="Expansión (Rollout) Home"/>
    <n v="3001317699"/>
    <s v="4.5"/>
    <s v="ENERO"/>
    <n v="2018"/>
    <s v="JULIAN HERNANDEZ"/>
    <m/>
    <n v="205"/>
    <n v="3"/>
    <n v="0"/>
    <n v="0"/>
    <s v="PARCIAL"/>
    <m/>
    <m/>
    <n v="0"/>
    <x v="34"/>
    <x v="34"/>
    <s v=""/>
    <s v="Tulua"/>
    <s v="EXP"/>
    <n v="3"/>
    <n v="-3"/>
    <m/>
    <m/>
    <m/>
    <n v="205"/>
    <s v="Fusión hilo fibra optica adicional"/>
    <s v="UN"/>
    <s v="ITEM PATRON"/>
    <n v="0"/>
    <n v="0"/>
    <n v="0"/>
    <s v="HFC"/>
    <n v="1"/>
    <n v="2018"/>
    <s v="HYP"/>
    <s v="FIBRA"/>
    <s v="CU1708103"/>
    <s v="P0103"/>
    <n v="61468.680000000008"/>
    <n v="61468.680000000008"/>
    <n v="0"/>
    <n v="61468.680000000008"/>
    <x v="0"/>
    <s v="VIENE DEL ACTA 4"/>
  </r>
  <r>
    <d v="2018-01-31T00:00:00"/>
    <n v="317663"/>
    <s v="VALLE DEL CAUCA"/>
    <s v="HUAWEI"/>
    <s v="FIBRA"/>
    <s v="FO NODO"/>
    <s v="Expansión (Rollout) Home"/>
    <n v="3101317663"/>
    <s v="4.5"/>
    <s v="ENERO"/>
    <n v="2018"/>
    <s v="JULIAN HERNANDEZ"/>
    <m/>
    <n v="204"/>
    <n v="1"/>
    <n v="0"/>
    <n v="0"/>
    <s v="PARCIAL"/>
    <m/>
    <m/>
    <n v="0"/>
    <x v="39"/>
    <x v="39"/>
    <s v=""/>
    <s v="Tulua"/>
    <s v="EXP"/>
    <n v="1"/>
    <n v="-1"/>
    <m/>
    <m/>
    <m/>
    <n v="204"/>
    <s v="Fusión hilo fibra optica individual"/>
    <s v="UN"/>
    <s v="ITEM PATRON"/>
    <n v="0"/>
    <n v="0"/>
    <n v="0"/>
    <s v="HFC"/>
    <n v="1"/>
    <n v="2018"/>
    <s v="HYP"/>
    <s v="FIBRA"/>
    <s v="CU1708103"/>
    <s v="P0103"/>
    <n v="69755.199999999997"/>
    <n v="69755.199999999997"/>
    <n v="0"/>
    <n v="69755.199999999997"/>
    <x v="0"/>
    <s v="VIENE DEL ACTA 4"/>
  </r>
  <r>
    <d v="2018-01-31T00:00:00"/>
    <n v="317663"/>
    <s v="VALLE DEL CAUCA"/>
    <s v="HUAWEI"/>
    <s v="FIBRA"/>
    <s v="FO NODO"/>
    <s v="Expansión (Rollout) Home"/>
    <n v="3101317663"/>
    <s v="4.5"/>
    <s v="ENERO"/>
    <n v="2018"/>
    <s v="JULIAN HERNANDEZ"/>
    <m/>
    <n v="205"/>
    <n v="4"/>
    <n v="0"/>
    <n v="0"/>
    <s v="PARCIAL"/>
    <m/>
    <m/>
    <n v="0"/>
    <x v="39"/>
    <x v="39"/>
    <s v=""/>
    <s v="Tulua"/>
    <s v="EXP"/>
    <n v="4"/>
    <n v="-4"/>
    <m/>
    <m/>
    <m/>
    <n v="205"/>
    <s v="Fusión hilo fibra optica adicional"/>
    <s v="UN"/>
    <s v="ITEM PATRON"/>
    <n v="0"/>
    <n v="0"/>
    <n v="0"/>
    <s v="HFC"/>
    <n v="1"/>
    <n v="2018"/>
    <s v="HYP"/>
    <s v="FIBRA"/>
    <s v="CU1708103"/>
    <s v="P0103"/>
    <n v="81958.240000000005"/>
    <n v="81958.240000000005"/>
    <n v="0"/>
    <n v="81958.240000000005"/>
    <x v="0"/>
    <s v="VIENE DEL ACTA 4"/>
  </r>
  <r>
    <d v="2018-01-31T00:00:00"/>
    <n v="317664"/>
    <s v="VALLE DEL CAUCA"/>
    <s v="HUAWEI"/>
    <s v="FIBRA"/>
    <s v="FO NODO"/>
    <s v="Expansión (Rollout) Home"/>
    <n v="3101317664"/>
    <s v="4.5"/>
    <s v="ENERO"/>
    <n v="2018"/>
    <s v="JULIAN HERNANDEZ"/>
    <m/>
    <n v="204"/>
    <n v="2"/>
    <n v="0"/>
    <n v="0"/>
    <s v="PARCIAL"/>
    <m/>
    <m/>
    <n v="0"/>
    <x v="40"/>
    <x v="40"/>
    <s v=""/>
    <s v="Tulua"/>
    <s v="EXP"/>
    <n v="2"/>
    <n v="-2"/>
    <m/>
    <m/>
    <m/>
    <n v="204"/>
    <s v="Fusión hilo fibra optica individual"/>
    <s v="UN"/>
    <s v="ITEM PATRON"/>
    <n v="0"/>
    <n v="0"/>
    <n v="0"/>
    <s v="HFC"/>
    <n v="1"/>
    <n v="2018"/>
    <s v="HYP"/>
    <s v="FIBRA"/>
    <s v="CU1708103"/>
    <s v="P0103"/>
    <n v="139510.39999999999"/>
    <n v="139510.39999999999"/>
    <n v="0"/>
    <n v="139510.39999999999"/>
    <x v="0"/>
    <s v="VIENE DEL ACTA 4"/>
  </r>
  <r>
    <d v="2018-01-31T00:00:00"/>
    <n v="317664"/>
    <s v="VALLE DEL CAUCA"/>
    <s v="HUAWEI"/>
    <s v="FIBRA"/>
    <s v="FO NODO"/>
    <s v="Expansión (Rollout) Home"/>
    <n v="3101317664"/>
    <s v="4.5"/>
    <s v="ENERO"/>
    <n v="2018"/>
    <s v="JULIAN HERNANDEZ"/>
    <m/>
    <n v="205"/>
    <n v="8"/>
    <n v="0"/>
    <n v="0"/>
    <s v="PARCIAL"/>
    <m/>
    <m/>
    <n v="0"/>
    <x v="40"/>
    <x v="40"/>
    <s v=""/>
    <s v="Tulua"/>
    <s v="EXP"/>
    <n v="8"/>
    <n v="-8"/>
    <m/>
    <m/>
    <m/>
    <n v="205"/>
    <s v="Fusión hilo fibra optica adicional"/>
    <s v="UN"/>
    <s v="ITEM PATRON"/>
    <n v="0"/>
    <n v="0"/>
    <n v="0"/>
    <s v="HFC"/>
    <n v="1"/>
    <n v="2018"/>
    <s v="HYP"/>
    <s v="FIBRA"/>
    <s v="CU1708103"/>
    <s v="P0103"/>
    <n v="163916.48000000001"/>
    <n v="163916.48000000001"/>
    <n v="0"/>
    <n v="163916.48000000001"/>
    <x v="0"/>
    <s v="VIENE DEL ACTA 4"/>
  </r>
  <r>
    <d v="2018-01-31T00:00:00"/>
    <n v="317699"/>
    <s v="VALLE DEL CAUCA"/>
    <s v="HUAWEI"/>
    <s v="FIBRA"/>
    <s v="FO NODO"/>
    <s v="Expansión (Rollout) Home"/>
    <n v="3101317699"/>
    <s v="4.5"/>
    <s v="ENERO"/>
    <n v="2018"/>
    <s v="JULIAN HERNANDEZ"/>
    <m/>
    <n v="44"/>
    <n v="2"/>
    <n v="0"/>
    <n v="0"/>
    <s v="PARCIAL"/>
    <m/>
    <m/>
    <n v="0"/>
    <x v="34"/>
    <x v="34"/>
    <s v=""/>
    <s v="Tulua"/>
    <s v="EXP"/>
    <n v="2"/>
    <n v="-2"/>
    <m/>
    <m/>
    <m/>
    <n v="44"/>
    <s v="Construcción de:  Caja para una (1) tapa de 60 x 80 cms en andén y/o zona verde, según norma TEL NIN respectiva"/>
    <s v="UN"/>
    <s v="IGE"/>
    <n v="0"/>
    <n v="0"/>
    <n v="0"/>
    <s v="HFC"/>
    <n v="1"/>
    <n v="2018"/>
    <s v="HYP"/>
    <s v="FIBRA"/>
    <s v="CU1708103"/>
    <s v="P0103"/>
    <n v="623286.84"/>
    <n v="623286.84"/>
    <n v="0"/>
    <n v="623286.84"/>
    <x v="0"/>
    <s v="VIENE DEL ACTA 4"/>
  </r>
  <r>
    <d v="2018-02-15T00:00:00"/>
    <n v="308431"/>
    <s v="VALLE DEL CAUCA"/>
    <s v="HUAWEI"/>
    <s v="HFC"/>
    <s v="PROYECTO MAYOR"/>
    <s v="Expansión (Rollout) Home"/>
    <s v="1502308431"/>
    <s v="5.2"/>
    <s v="FEBRERO"/>
    <n v="2018"/>
    <s v="MANUEL SAAVEDRA"/>
    <m/>
    <n v="408"/>
    <n v="6"/>
    <n v="0"/>
    <n v="0"/>
    <s v="PARCIAL"/>
    <m/>
    <m/>
    <n v="0"/>
    <x v="7"/>
    <x v="7"/>
    <s v=""/>
    <s v="Cali"/>
    <s v="EXP"/>
    <n v="6"/>
    <n v="-6"/>
    <m/>
    <m/>
    <m/>
    <n v="408"/>
    <s v="SUMINISTRO DE: Stranlink de 7/64 pulgadas para mensajero de cable coaxial"/>
    <m/>
    <m/>
    <n v="0"/>
    <n v="0"/>
    <n v="0"/>
    <s v="HFC"/>
    <n v="2"/>
    <n v="2018"/>
    <s v="HYP"/>
    <s v="HFC"/>
    <s v="CU1710154"/>
    <s v="P0105"/>
    <n v="44269.8"/>
    <n v="44269.8"/>
    <n v="0"/>
    <n v="44269.8"/>
    <x v="0"/>
    <s v="VIENE DEL ACTA 5"/>
  </r>
  <r>
    <d v="2018-02-15T00:00:00"/>
    <n v="308431"/>
    <s v="VALLE DEL CAUCA"/>
    <s v="HUAWEI"/>
    <s v="HFC"/>
    <s v="PROYECTO MAYOR"/>
    <s v="Expansión (Rollout) Home"/>
    <s v="1502308431"/>
    <s v="5.2"/>
    <s v="FEBRERO"/>
    <n v="2018"/>
    <s v="MANUEL SAAVEDRA"/>
    <m/>
    <n v="56"/>
    <n v="1"/>
    <n v="0"/>
    <n v="0"/>
    <s v="PARCIAL"/>
    <m/>
    <m/>
    <n v="0"/>
    <x v="7"/>
    <x v="7"/>
    <s v=""/>
    <s v="Cali"/>
    <s v="EXP"/>
    <n v="1"/>
    <n v="-1"/>
    <m/>
    <m/>
    <m/>
    <n v="56"/>
    <s v="Suministro, transporte y colocación de rejilla de seguridad para caja de dimensiones 120 x 80"/>
    <m/>
    <m/>
    <n v="0"/>
    <n v="0"/>
    <n v="0"/>
    <s v="HFC"/>
    <n v="2"/>
    <n v="2018"/>
    <s v="HYP"/>
    <s v="HFC"/>
    <s v="CU1710154"/>
    <s v="P0105"/>
    <n v="237541.36"/>
    <n v="237541.36"/>
    <n v="0"/>
    <n v="237541.36"/>
    <x v="0"/>
    <s v="VIENE DEL ACTA 5"/>
  </r>
  <r>
    <d v="2018-02-15T00:00:00"/>
    <n v="308431"/>
    <s v="VALLE DEL CAUCA"/>
    <s v="HUAWEI"/>
    <s v="HFC"/>
    <s v="PROYECTO MAYOR"/>
    <s v="Expansión (Rollout) Home"/>
    <s v="1502308431"/>
    <s v="5.2"/>
    <s v="FEBRERO"/>
    <n v="2018"/>
    <s v="MANUEL SAAVEDRA"/>
    <m/>
    <n v="604"/>
    <n v="1055"/>
    <n v="0"/>
    <n v="0"/>
    <s v="PARCIAL"/>
    <m/>
    <m/>
    <n v="0"/>
    <x v="7"/>
    <x v="7"/>
    <s v=""/>
    <s v="Cali"/>
    <s v="EXP"/>
    <n v="1055"/>
    <n v="-1055"/>
    <m/>
    <m/>
    <m/>
    <n v="604"/>
    <s v="Construcción completa de Red HFC AEREA en CABLE SEMIRÍGIDOS liquidadas por metro"/>
    <m/>
    <m/>
    <n v="0"/>
    <n v="0"/>
    <n v="0"/>
    <s v="HFC"/>
    <n v="2"/>
    <n v="2018"/>
    <s v="HYP"/>
    <s v="HFC"/>
    <s v="CU1710154"/>
    <s v="P0105"/>
    <n v="2577291.15"/>
    <n v="2577291.15"/>
    <n v="0"/>
    <n v="2577291.15"/>
    <x v="0"/>
    <s v="VIENE DEL ACTA 5"/>
  </r>
  <r>
    <d v="2018-02-15T00:00:00"/>
    <n v="308431"/>
    <s v="VALLE DEL CAUCA"/>
    <s v="HUAWEI"/>
    <s v="HFC"/>
    <s v="PROYECTO MAYOR"/>
    <s v="Expansión (Rollout) Home"/>
    <s v="1502308431"/>
    <s v="5.2"/>
    <s v="FEBRERO"/>
    <n v="2018"/>
    <s v="MANUEL SAAVEDRA"/>
    <m/>
    <n v="605"/>
    <n v="1945"/>
    <n v="0"/>
    <n v="0"/>
    <s v="PARCIAL"/>
    <m/>
    <m/>
    <n v="0"/>
    <x v="7"/>
    <x v="7"/>
    <s v=""/>
    <s v="Cali"/>
    <s v="EXP"/>
    <n v="1945"/>
    <n v="-1945"/>
    <m/>
    <m/>
    <m/>
    <n v="605"/>
    <s v="Construcción completa de Red HFC CANALIZADA en CABLE SEMIRÍGIDOS liquidadas por metro."/>
    <m/>
    <m/>
    <n v="0"/>
    <n v="0"/>
    <n v="0"/>
    <s v="HFC"/>
    <n v="2"/>
    <n v="2018"/>
    <s v="HYP"/>
    <s v="HFC"/>
    <s v="CU1710154"/>
    <s v="P0105"/>
    <n v="4035855.5499999993"/>
    <n v="4035855.5499999993"/>
    <n v="0"/>
    <n v="4035855.5499999993"/>
    <x v="0"/>
    <s v="VIENE DEL ACTA 5"/>
  </r>
  <r>
    <d v="2018-02-15T00:00:00"/>
    <n v="308431"/>
    <s v="VALLE DEL CAUCA"/>
    <s v="HUAWEI"/>
    <s v="HFC"/>
    <s v="PROYECTO MAYOR"/>
    <s v="Expansión (Rollout) Home"/>
    <s v="1502308431"/>
    <s v="5.2"/>
    <s v="FEBRERO"/>
    <n v="2018"/>
    <s v="MANUEL SAAVEDRA"/>
    <m/>
    <n v="379"/>
    <n v="6"/>
    <n v="0"/>
    <n v="0"/>
    <s v="PARCIAL"/>
    <m/>
    <m/>
    <n v="0"/>
    <x v="7"/>
    <x v="7"/>
    <s v=""/>
    <s v="Cali"/>
    <s v="EXP"/>
    <n v="6"/>
    <n v="-6"/>
    <m/>
    <m/>
    <m/>
    <n v="379"/>
    <s v="Suministro, transporte y colocación de: Candado Anticizalla. Incluye la desmontada, perforación y preparación del herraje cuando sea necearia para instalar el candado"/>
    <m/>
    <m/>
    <n v="0"/>
    <n v="0"/>
    <n v="0"/>
    <s v="HFC"/>
    <n v="2"/>
    <n v="2018"/>
    <s v="HYP"/>
    <s v="HFC"/>
    <s v="CU1710154"/>
    <s v="P0105"/>
    <n v="601829.94000000006"/>
    <n v="601829.94000000006"/>
    <n v="0"/>
    <n v="601829.94000000006"/>
    <x v="0"/>
    <s v="VIENE DEL ACTA 5"/>
  </r>
  <r>
    <d v="2018-02-15T00:00:00"/>
    <n v="308431"/>
    <s v="VALLE DEL CAUCA"/>
    <s v="HUAWEI"/>
    <s v="HFC"/>
    <s v="PROYECTO MAYOR"/>
    <s v="Expansión (Rollout) Home"/>
    <s v="1502308431"/>
    <s v="5.2"/>
    <s v="FEBRERO"/>
    <n v="2018"/>
    <s v="MANUEL SAAVEDRA"/>
    <m/>
    <n v="389"/>
    <n v="65"/>
    <n v="0"/>
    <n v="0"/>
    <s v="PARCIAL"/>
    <m/>
    <m/>
    <n v="0"/>
    <x v="7"/>
    <x v="7"/>
    <s v=""/>
    <s v="Cali"/>
    <s v="EXP"/>
    <n v="65"/>
    <n v="-65"/>
    <m/>
    <m/>
    <m/>
    <n v="389"/>
    <s v="Suministro, transporte y colocación de: Cable mensajero en acero galvanizado de 1/8 de pulgada en postería"/>
    <m/>
    <m/>
    <n v="0"/>
    <n v="0"/>
    <n v="0"/>
    <s v="HFC"/>
    <n v="2"/>
    <n v="2018"/>
    <s v="HYP"/>
    <s v="HFC"/>
    <s v="CU1710154"/>
    <s v="P0105"/>
    <n v="114064.59999999999"/>
    <n v="114064.59999999999"/>
    <n v="0"/>
    <n v="114064.59999999999"/>
    <x v="0"/>
    <s v="VIENE DEL ACTA 5"/>
  </r>
  <r>
    <d v="2018-02-15T00:00:00"/>
    <n v="308431"/>
    <s v="VALLE DEL CAUCA"/>
    <s v="HUAWEI"/>
    <s v="HFC"/>
    <s v="PROYECTO MAYOR"/>
    <s v="Expansión (Rollout) Home"/>
    <s v="1502308431"/>
    <s v="5.2"/>
    <s v="FEBRERO"/>
    <n v="2018"/>
    <s v="MANUEL SAAVEDRA"/>
    <m/>
    <n v="373"/>
    <n v="39.5"/>
    <n v="0"/>
    <n v="0"/>
    <s v="PARCIAL"/>
    <m/>
    <m/>
    <n v="0"/>
    <x v="7"/>
    <x v="7"/>
    <s v=""/>
    <s v="Cali"/>
    <s v="EXP"/>
    <n v="39.5"/>
    <n v="-39.5"/>
    <m/>
    <m/>
    <m/>
    <n v="373"/>
    <s v="Suministro, transporte y colocación en poste de tubo bajante galvanizado de 4.5 metros de longitud, 2 pulgadas de diámetro con curva PVC o boquilla terminal campana"/>
    <m/>
    <m/>
    <n v="0"/>
    <n v="0"/>
    <n v="0"/>
    <s v="HFC"/>
    <n v="2"/>
    <n v="2018"/>
    <s v="HYP"/>
    <s v="HFC"/>
    <s v="CU1710154"/>
    <s v="P0105"/>
    <n v="5066379.0199999996"/>
    <n v="5066379.0199999996"/>
    <n v="0"/>
    <n v="5066379.0199999996"/>
    <x v="0"/>
    <s v="VIENE DEL ACTA 5"/>
  </r>
  <r>
    <d v="2018-02-15T00:00:00"/>
    <n v="308431"/>
    <s v="VALLE DEL CAUCA"/>
    <s v="HUAWEI"/>
    <s v="HFC"/>
    <s v="PROYECTO MAYOR"/>
    <s v="Expansión (Rollout) Home"/>
    <s v="1502308431"/>
    <s v="5.2"/>
    <s v="FEBRERO"/>
    <n v="2018"/>
    <s v="MANUEL SAAVEDRA"/>
    <m/>
    <n v="424"/>
    <n v="3"/>
    <n v="0"/>
    <n v="0"/>
    <s v="PARCIAL"/>
    <m/>
    <m/>
    <n v="0"/>
    <x v="7"/>
    <x v="7"/>
    <s v=""/>
    <s v="Cali"/>
    <s v="EXP"/>
    <n v="3"/>
    <n v="-3"/>
    <m/>
    <m/>
    <m/>
    <n v="424"/>
    <s v="Puesta a tierra en acero de red de telecomunicaciones, elementos activos y/o pasivos aéreos o cable de guarda en poste. Se construye con varilla y material de acero"/>
    <m/>
    <m/>
    <n v="0"/>
    <n v="0"/>
    <n v="0"/>
    <s v="HFC"/>
    <n v="2"/>
    <n v="2018"/>
    <s v="HYP"/>
    <s v="HFC"/>
    <s v="CU1710154"/>
    <s v="P0105"/>
    <n v="323887.41000000003"/>
    <n v="323887.41000000003"/>
    <n v="0"/>
    <n v="323887.41000000003"/>
    <x v="0"/>
    <s v="VIENE DEL ACTA 5"/>
  </r>
  <r>
    <d v="2018-02-15T00:00:00"/>
    <n v="308431"/>
    <s v="VALLE DEL CAUCA"/>
    <s v="HUAWEI"/>
    <s v="HFC"/>
    <s v="PROYECTO MAYOR"/>
    <s v="Expansión (Rollout) Home"/>
    <s v="1502308431"/>
    <s v="5.2"/>
    <s v="FEBRERO"/>
    <n v="2018"/>
    <s v="MANUEL SAAVEDRA"/>
    <m/>
    <n v="55"/>
    <n v="3"/>
    <n v="0"/>
    <n v="0"/>
    <s v="PARCIAL"/>
    <m/>
    <m/>
    <n v="0"/>
    <x v="7"/>
    <x v="7"/>
    <s v=""/>
    <s v="Cali"/>
    <s v="EXP"/>
    <n v="3"/>
    <n v="-3"/>
    <m/>
    <m/>
    <m/>
    <n v="55"/>
    <s v="Suministro, transporte y colocación de rejilla de seguridad para Caja de Dimensiones 60 x 80"/>
    <m/>
    <m/>
    <n v="0"/>
    <n v="0"/>
    <n v="0"/>
    <s v="HFC"/>
    <n v="2"/>
    <n v="2018"/>
    <s v="HYP"/>
    <s v="HFC"/>
    <s v="CU1710154"/>
    <s v="P0105"/>
    <n v="436835.22"/>
    <n v="436835.22"/>
    <n v="0"/>
    <n v="436835.22"/>
    <x v="0"/>
    <s v="VIENE DEL ACTA 5"/>
  </r>
  <r>
    <d v="2018-02-16T00:00:00"/>
    <n v="329077"/>
    <s v="VALLE DEL CAUCA"/>
    <s v="HUAWEI"/>
    <s v="FIBRA "/>
    <s v="FO NODO"/>
    <s v="Migracion Home"/>
    <s v="1602326802"/>
    <s v="5.2"/>
    <s v="FEBRERO"/>
    <n v="2018"/>
    <s v="WEIMAR SINISTERRA"/>
    <m/>
    <n v="610"/>
    <n v="675"/>
    <n v="0"/>
    <n v="0"/>
    <s v="CIERRE"/>
    <m/>
    <m/>
    <n v="0"/>
    <x v="23"/>
    <x v="23"/>
    <s v=""/>
    <s v="Cali"/>
    <s v="RAC"/>
    <n v="675"/>
    <n v="-675"/>
    <m/>
    <m/>
    <m/>
    <n v="610"/>
    <s v="Construcción de FO aérera en posteria"/>
    <m/>
    <m/>
    <n v="0"/>
    <n v="0"/>
    <n v="0"/>
    <s v="HFC"/>
    <n v="2"/>
    <n v="2018"/>
    <s v="HYP"/>
    <s v="FIBRA "/>
    <s v="CU1708103"/>
    <s v="P0103"/>
    <n v="1099575"/>
    <n v="1099575"/>
    <n v="0"/>
    <n v="1099575"/>
    <x v="0"/>
    <s v="VIENE DEL ACTA 5"/>
  </r>
  <r>
    <d v="2018-02-28T00:00:00"/>
    <n v="313494"/>
    <s v="NARIÑO"/>
    <s v="HUAWEI"/>
    <s v="HFC "/>
    <s v="PROYECTO MAYOR"/>
    <s v="Expansión (Rollout) Home"/>
    <n v="2802313494"/>
    <s v="5.4"/>
    <s v="FEBRERO"/>
    <n v="2018"/>
    <s v="JAIRO PAEZ"/>
    <m/>
    <n v="604"/>
    <n v="2538"/>
    <m/>
    <m/>
    <s v="CIERRE"/>
    <m/>
    <m/>
    <n v="0"/>
    <x v="41"/>
    <x v="41"/>
    <m/>
    <s v="Pasto"/>
    <s v="EXP"/>
    <n v="2538"/>
    <n v="-2538"/>
    <m/>
    <m/>
    <m/>
    <n v="604"/>
    <s v="Construcción completa de Red HFC AEREA en CABLE SEMIRÍGIDOS liquidadas por metro"/>
    <m/>
    <m/>
    <n v="0"/>
    <n v="0"/>
    <n v="0"/>
    <s v="HFC"/>
    <n v="2"/>
    <n v="2018"/>
    <s v="HYP"/>
    <s v="HFC "/>
    <s v="CU1710154"/>
    <s v="P0105"/>
    <n v="6200156.3399999999"/>
    <n v="6200156.3399999999"/>
    <n v="0"/>
    <n v="6200156.3399999999"/>
    <x v="0"/>
    <s v="VIENE DEL ACTA 5"/>
  </r>
  <r>
    <d v="2018-02-28T00:00:00"/>
    <n v="313494"/>
    <s v="NARIÑO"/>
    <s v="HUAWEI"/>
    <s v="HFC "/>
    <s v="PROYECTO MAYOR"/>
    <s v="Expansión (Rollout) Home"/>
    <n v="2802313494"/>
    <s v="5.4"/>
    <s v="FEBRERO"/>
    <n v="2018"/>
    <s v="JAIRO PAEZ"/>
    <m/>
    <n v="389"/>
    <n v="255"/>
    <m/>
    <m/>
    <s v="CIERRE"/>
    <m/>
    <m/>
    <n v="0"/>
    <x v="41"/>
    <x v="41"/>
    <m/>
    <s v="Pasto"/>
    <s v="EXP"/>
    <n v="255"/>
    <n v="-255"/>
    <m/>
    <m/>
    <m/>
    <n v="389"/>
    <s v="Suministro, transporte y colocación de: Cable mensajero en acero galvanizado de 1/8 de pulgada en postería"/>
    <m/>
    <m/>
    <n v="0"/>
    <n v="0"/>
    <n v="0"/>
    <s v="HFC"/>
    <n v="2"/>
    <n v="2018"/>
    <s v="HYP"/>
    <s v="HFC "/>
    <s v="CU1710154"/>
    <s v="P0105"/>
    <n v="447484.19999999995"/>
    <n v="447484.19999999995"/>
    <n v="0"/>
    <n v="447484.19999999995"/>
    <x v="0"/>
    <s v="VIENE DEL ACTA 5"/>
  </r>
  <r>
    <d v="2018-02-28T00:00:00"/>
    <n v="313494"/>
    <s v="NARIÑO"/>
    <s v="HUAWEI"/>
    <s v="HFC "/>
    <s v="PROYECTO MAYOR"/>
    <s v="Expansión (Rollout) Home"/>
    <n v="2802313494"/>
    <s v="5.4"/>
    <s v="FEBRERO"/>
    <n v="2018"/>
    <s v="JAIRO PAEZ"/>
    <m/>
    <n v="408"/>
    <n v="13"/>
    <m/>
    <m/>
    <s v="CIERRE"/>
    <m/>
    <m/>
    <n v="0"/>
    <x v="41"/>
    <x v="41"/>
    <m/>
    <s v="Pasto"/>
    <s v="EXP"/>
    <n v="13"/>
    <n v="-13"/>
    <m/>
    <m/>
    <m/>
    <n v="408"/>
    <s v="SUMINISTRO DE: Stranlink de 7/64 pulgadas para mensajero de cable coaxial"/>
    <m/>
    <m/>
    <n v="0"/>
    <n v="0"/>
    <n v="0"/>
    <s v="HFC"/>
    <n v="2"/>
    <n v="2018"/>
    <s v="HYP"/>
    <s v="HFC "/>
    <s v="CU1710154"/>
    <s v="P0105"/>
    <n v="95917.900000000009"/>
    <n v="95917.900000000009"/>
    <n v="0"/>
    <n v="95917.900000000009"/>
    <x v="0"/>
    <s v="VIENE DEL ACTA 5"/>
  </r>
  <r>
    <d v="2018-02-28T00:00:00"/>
    <n v="313494"/>
    <s v="NARIÑO"/>
    <s v="HUAWEI"/>
    <s v="HFC "/>
    <s v="PROYECTO MAYOR"/>
    <s v="Expansión (Rollout) Home"/>
    <n v="2802313494"/>
    <s v="5.4"/>
    <s v="FEBRERO"/>
    <n v="2018"/>
    <s v="JAIRO PAEZ"/>
    <m/>
    <n v="407"/>
    <n v="69.5"/>
    <m/>
    <m/>
    <s v="CIERRE"/>
    <m/>
    <m/>
    <n v="0"/>
    <x v="41"/>
    <x v="41"/>
    <m/>
    <s v="Pasto"/>
    <s v="EXP"/>
    <n v="69.5"/>
    <n v="-69.5"/>
    <m/>
    <m/>
    <m/>
    <n v="407"/>
    <s v="SUMINISTRO DE: Stranvise 7/64 pulgadas para mensajero de cable coaxial"/>
    <m/>
    <m/>
    <n v="0"/>
    <n v="0"/>
    <n v="0"/>
    <s v="HFC"/>
    <n v="2"/>
    <n v="2018"/>
    <s v="HYP"/>
    <s v="HFC "/>
    <s v="CU1710154"/>
    <s v="P0105"/>
    <n v="304903.45"/>
    <n v="304903.45"/>
    <n v="0"/>
    <n v="304903.45"/>
    <x v="0"/>
    <s v="VIENE DEL ACTA 5"/>
  </r>
  <r>
    <d v="2018-02-28T00:00:00"/>
    <n v="313494"/>
    <s v="NARIÑO"/>
    <s v="HUAWEI"/>
    <s v="HFC "/>
    <s v="PROYECTO MAYOR"/>
    <s v="Expansión (Rollout) Home"/>
    <n v="2802313494"/>
    <s v="5.4"/>
    <s v="FEBRERO"/>
    <n v="2018"/>
    <s v="JAIRO PAEZ"/>
    <m/>
    <n v="424"/>
    <n v="10.4"/>
    <m/>
    <m/>
    <s v="CIERRE"/>
    <m/>
    <m/>
    <n v="0"/>
    <x v="41"/>
    <x v="41"/>
    <m/>
    <s v="Pasto"/>
    <s v="EXP"/>
    <n v="10.4"/>
    <n v="-10.4"/>
    <m/>
    <m/>
    <m/>
    <n v="424"/>
    <s v="Puesta a tierra en acero de red de telecomunicaciones, elementos activos y/o pasivos aéreos o cable de guarda en poste. Se construye con varilla y material de acero"/>
    <m/>
    <m/>
    <n v="0"/>
    <n v="0"/>
    <n v="0"/>
    <s v="HFC"/>
    <n v="2"/>
    <n v="2018"/>
    <s v="HYP"/>
    <s v="HFC "/>
    <s v="CU1710154"/>
    <s v="P0105"/>
    <n v="1122809.6880000001"/>
    <n v="1122809.6880000001"/>
    <n v="0"/>
    <n v="1122809.6880000001"/>
    <x v="0"/>
    <s v="VIENE DEL ACTA 5"/>
  </r>
  <r>
    <d v="2018-02-28T00:00:00"/>
    <n v="313494"/>
    <s v="NARIÑO"/>
    <s v="HUAWEI"/>
    <s v="HFC "/>
    <s v="PROYECTO MAYOR"/>
    <s v="Expansión (Rollout) Home"/>
    <n v="2802313494"/>
    <s v="5.4"/>
    <s v="FEBRERO"/>
    <n v="2018"/>
    <s v="JAIRO PAEZ"/>
    <m/>
    <n v="492"/>
    <n v="2"/>
    <m/>
    <m/>
    <s v="CIERRE"/>
    <m/>
    <m/>
    <n v="0"/>
    <x v="41"/>
    <x v="41"/>
    <m/>
    <s v="Pasto"/>
    <s v="EXP"/>
    <n v="2"/>
    <n v="-2"/>
    <m/>
    <m/>
    <m/>
    <n v="492"/>
    <s v="PERFORACIÓN LAMINA METALICA EN CAJAS DE PASO EXISTENTES."/>
    <m/>
    <m/>
    <n v="0"/>
    <n v="0"/>
    <n v="0"/>
    <s v="HFC"/>
    <n v="2"/>
    <n v="2018"/>
    <s v="HYP"/>
    <s v="HFC "/>
    <s v="CU1710154"/>
    <s v="P0105"/>
    <n v="47619.94"/>
    <n v="47619.94"/>
    <n v="0"/>
    <n v="47619.94"/>
    <x v="0"/>
    <s v="VIENE DEL ACTA 5"/>
  </r>
  <r>
    <d v="2018-02-28T00:00:00"/>
    <n v="313494"/>
    <s v="NARIÑO"/>
    <s v="HUAWEI"/>
    <s v="HFC "/>
    <s v="PROYECTO MAYOR"/>
    <s v="Expansión (Rollout) Home"/>
    <n v="2802313494"/>
    <s v="5.4"/>
    <s v="FEBRERO"/>
    <n v="2018"/>
    <s v="JAIRO PAEZ"/>
    <m/>
    <n v="418"/>
    <n v="1.9"/>
    <m/>
    <m/>
    <s v="CIERRE"/>
    <m/>
    <m/>
    <n v="0"/>
    <x v="41"/>
    <x v="41"/>
    <m/>
    <s v="Pasto"/>
    <s v="EXP"/>
    <n v="1.9"/>
    <n v="-1.9"/>
    <m/>
    <m/>
    <m/>
    <n v="418"/>
    <s v="Suministro, transporte y colocación de herrajes para aseguramiento de Elementos Activos HFC (Nodos y amplificadores diferentes referencias). Incluye el suministro, transporte y colocación de su respectivo candado anticizalla."/>
    <m/>
    <m/>
    <n v="0"/>
    <n v="0"/>
    <n v="0"/>
    <s v="HFC"/>
    <n v="2"/>
    <n v="2018"/>
    <s v="HYP"/>
    <s v="HFC "/>
    <s v="CU1710154"/>
    <s v="P0105"/>
    <n v="193762.11399999997"/>
    <n v="193762.11399999997"/>
    <n v="0"/>
    <n v="193762.11399999997"/>
    <x v="0"/>
    <s v="VIENE DEL ACTA 5"/>
  </r>
  <r>
    <d v="2018-02-28T00:00:00"/>
    <n v="313494"/>
    <s v="NARIÑO"/>
    <s v="HUAWEI"/>
    <s v="HFC "/>
    <s v="PROYECTO MAYOR"/>
    <s v="Expansión (Rollout) Home"/>
    <n v="2802313494"/>
    <s v="5.4"/>
    <s v="FEBRERO"/>
    <n v="2018"/>
    <s v="JAIRO PAEZ"/>
    <m/>
    <n v="225"/>
    <n v="6.3"/>
    <m/>
    <m/>
    <s v="CIERRE"/>
    <m/>
    <m/>
    <n v="0"/>
    <x v="41"/>
    <x v="41"/>
    <m/>
    <s v="Pasto"/>
    <s v="EXP"/>
    <n v="6.3"/>
    <n v="-6.3"/>
    <m/>
    <m/>
    <m/>
    <n v="225"/>
    <s v="Suministro, transporte y colocación de elementos estructurales y herrajes para soporte de conjunto de fijación en suspensión del cable ADSS en poste, torre o torrecilla metálica Span bajo (0-300 metros)"/>
    <m/>
    <m/>
    <n v="0"/>
    <n v="0"/>
    <n v="0"/>
    <s v="HFC"/>
    <n v="2"/>
    <n v="2018"/>
    <s v="HYP"/>
    <s v="HFC "/>
    <s v="CU1710154"/>
    <s v="P0105"/>
    <n v="203521.43700000001"/>
    <n v="203521.43700000001"/>
    <n v="0"/>
    <n v="203521.43700000001"/>
    <x v="0"/>
    <s v="VIENE DEL ACTA 5"/>
  </r>
  <r>
    <d v="2018-02-28T00:00:00"/>
    <n v="313494"/>
    <s v="NARIÑO"/>
    <s v="HUAWEI"/>
    <s v="HFC "/>
    <s v="PROYECTO MAYOR"/>
    <s v="Expansión (Rollout) Home"/>
    <n v="2802313494"/>
    <s v="5.4"/>
    <s v="FEBRERO"/>
    <n v="2018"/>
    <s v="JAIRO PAEZ"/>
    <m/>
    <n v="379"/>
    <n v="7"/>
    <m/>
    <m/>
    <s v="CIERRE"/>
    <m/>
    <m/>
    <n v="0"/>
    <x v="41"/>
    <x v="41"/>
    <m/>
    <s v="Pasto"/>
    <s v="EXP"/>
    <n v="7"/>
    <n v="-7"/>
    <m/>
    <m/>
    <m/>
    <n v="379"/>
    <s v="Suministro, transporte y colocación de: Candado Anticizalla. Incluye la desmontada, perforación y preparación del herraje cuando sea necearia para instalar el candado"/>
    <m/>
    <m/>
    <n v="0"/>
    <n v="0"/>
    <n v="0"/>
    <s v="HFC"/>
    <n v="2"/>
    <n v="2018"/>
    <s v="HYP"/>
    <s v="HFC "/>
    <s v="CU1710154"/>
    <s v="P0105"/>
    <n v="702134.93"/>
    <n v="702134.93"/>
    <n v="0"/>
    <n v="702134.93"/>
    <x v="0"/>
    <s v="VIENE DEL ACTA 5"/>
  </r>
  <r>
    <d v="2018-02-28T00:00:00"/>
    <n v="313495"/>
    <s v="NARIÑO"/>
    <s v="HUAWEI"/>
    <s v="HFC "/>
    <s v="PROYECTO MAYOR"/>
    <s v="Expansión (Rollout) Home"/>
    <n v="2802313495"/>
    <s v="5.4"/>
    <s v="FEBRERO"/>
    <n v="2018"/>
    <s v="JAIRO PAEZ"/>
    <m/>
    <n v="604"/>
    <n v="1980"/>
    <m/>
    <m/>
    <s v="CIERRE"/>
    <m/>
    <m/>
    <n v="0"/>
    <x v="42"/>
    <x v="42"/>
    <m/>
    <s v="Pasto"/>
    <s v="EXP"/>
    <n v="1980"/>
    <n v="-1980"/>
    <m/>
    <m/>
    <m/>
    <n v="604"/>
    <s v="Construcción completa de Red HFC AEREA en CABLE SEMIRÍGIDOS liquidadas por metro"/>
    <m/>
    <m/>
    <n v="0"/>
    <n v="0"/>
    <n v="0"/>
    <s v="HFC"/>
    <n v="2"/>
    <n v="2018"/>
    <s v="HYP"/>
    <s v="HFC "/>
    <s v="CU1710154"/>
    <s v="P0105"/>
    <n v="4837001.3999999994"/>
    <n v="4837001.3999999994"/>
    <n v="0"/>
    <n v="4837001.3999999994"/>
    <x v="0"/>
    <s v="VIENE DEL ACTA 5"/>
  </r>
  <r>
    <d v="2018-02-28T00:00:00"/>
    <n v="313495"/>
    <s v="NARIÑO"/>
    <s v="HUAWEI"/>
    <s v="HFC "/>
    <s v="PROYECTO MAYOR"/>
    <s v="Expansión (Rollout) Home"/>
    <n v="2802313495"/>
    <s v="5.4"/>
    <s v="FEBRERO"/>
    <n v="2018"/>
    <s v="JAIRO PAEZ"/>
    <m/>
    <n v="389"/>
    <n v="220"/>
    <m/>
    <m/>
    <s v="CIERRE"/>
    <m/>
    <m/>
    <n v="0"/>
    <x v="42"/>
    <x v="42"/>
    <m/>
    <s v="Pasto"/>
    <s v="EXP"/>
    <n v="220"/>
    <n v="-220"/>
    <m/>
    <m/>
    <m/>
    <n v="389"/>
    <s v="Suministro, transporte y colocación de: Cable mensajero en acero galvanizado de 1/8 de pulgada en postería"/>
    <m/>
    <m/>
    <n v="0"/>
    <n v="0"/>
    <n v="0"/>
    <s v="HFC"/>
    <n v="2"/>
    <n v="2018"/>
    <s v="HYP"/>
    <s v="HFC "/>
    <s v="CU1710154"/>
    <s v="P0105"/>
    <n v="386064.8"/>
    <n v="386064.8"/>
    <n v="0"/>
    <n v="386064.8"/>
    <x v="0"/>
    <s v="VIENE DEL ACTA 5"/>
  </r>
  <r>
    <d v="2018-02-28T00:00:00"/>
    <n v="313495"/>
    <s v="NARIÑO"/>
    <s v="HUAWEI"/>
    <s v="HFC "/>
    <s v="PROYECTO MAYOR"/>
    <s v="Expansión (Rollout) Home"/>
    <n v="2802313495"/>
    <s v="5.4"/>
    <s v="FEBRERO"/>
    <n v="2018"/>
    <s v="JAIRO PAEZ"/>
    <m/>
    <n v="408"/>
    <n v="10"/>
    <m/>
    <m/>
    <s v="CIERRE"/>
    <m/>
    <m/>
    <n v="0"/>
    <x v="42"/>
    <x v="42"/>
    <m/>
    <s v="Pasto"/>
    <s v="EXP"/>
    <n v="10"/>
    <n v="-10"/>
    <m/>
    <m/>
    <m/>
    <n v="408"/>
    <s v="SUMINISTRO DE: Stranlink de 7/64 pulgadas para mensajero de cable coaxial"/>
    <m/>
    <m/>
    <n v="0"/>
    <n v="0"/>
    <n v="0"/>
    <s v="HFC"/>
    <n v="2"/>
    <n v="2018"/>
    <s v="HYP"/>
    <s v="HFC "/>
    <s v="CU1710154"/>
    <s v="P0105"/>
    <n v="73783"/>
    <n v="73783"/>
    <n v="0"/>
    <n v="73783"/>
    <x v="0"/>
    <s v="VIENE DEL ACTA 5"/>
  </r>
  <r>
    <d v="2018-02-28T00:00:00"/>
    <n v="313495"/>
    <s v="NARIÑO"/>
    <s v="HUAWEI"/>
    <s v="HFC "/>
    <s v="PROYECTO MAYOR"/>
    <s v="Expansión (Rollout) Home"/>
    <n v="2802313495"/>
    <s v="5.4"/>
    <s v="FEBRERO"/>
    <n v="2018"/>
    <s v="JAIRO PAEZ"/>
    <m/>
    <n v="407"/>
    <n v="66.8"/>
    <m/>
    <m/>
    <s v="CIERRE"/>
    <m/>
    <m/>
    <n v="0"/>
    <x v="42"/>
    <x v="42"/>
    <m/>
    <s v="Pasto"/>
    <s v="EXP"/>
    <n v="66.8"/>
    <n v="-66.8"/>
    <m/>
    <m/>
    <m/>
    <n v="407"/>
    <s v="SUMINISTRO DE: Stranvise 7/64 pulgadas para mensajero de cable coaxial"/>
    <m/>
    <m/>
    <n v="0"/>
    <n v="0"/>
    <n v="0"/>
    <s v="HFC"/>
    <n v="2"/>
    <n v="2018"/>
    <s v="HYP"/>
    <s v="HFC "/>
    <s v="CU1710154"/>
    <s v="P0105"/>
    <n v="293058.28000000003"/>
    <n v="293058.28000000003"/>
    <n v="0"/>
    <n v="293058.28000000003"/>
    <x v="0"/>
    <s v="VIENE DEL ACTA 5"/>
  </r>
  <r>
    <d v="2018-02-28T00:00:00"/>
    <n v="313495"/>
    <s v="NARIÑO"/>
    <s v="HUAWEI"/>
    <s v="HFC "/>
    <s v="PROYECTO MAYOR"/>
    <s v="Expansión (Rollout) Home"/>
    <n v="2802313495"/>
    <s v="5.4"/>
    <s v="FEBRERO"/>
    <n v="2018"/>
    <s v="JAIRO PAEZ"/>
    <m/>
    <n v="424"/>
    <n v="14.1"/>
    <m/>
    <m/>
    <s v="CIERRE"/>
    <m/>
    <m/>
    <n v="0"/>
    <x v="42"/>
    <x v="42"/>
    <m/>
    <s v="Pasto"/>
    <s v="EXP"/>
    <n v="14.1"/>
    <n v="-14.1"/>
    <m/>
    <m/>
    <m/>
    <n v="424"/>
    <s v="Puesta a tierra en acero de red de telecomunicaciones, elementos activos y/o pasivos aéreos o cable de guarda en poste. Se construye con varilla y material de acero"/>
    <m/>
    <m/>
    <n v="0"/>
    <n v="0"/>
    <n v="0"/>
    <s v="HFC"/>
    <n v="2"/>
    <n v="2018"/>
    <s v="HYP"/>
    <s v="HFC "/>
    <s v="CU1710154"/>
    <s v="P0105"/>
    <n v="1522270.827"/>
    <n v="1522270.827"/>
    <n v="0"/>
    <n v="1522270.827"/>
    <x v="0"/>
    <s v="VIENE DEL ACTA 5"/>
  </r>
  <r>
    <d v="2018-02-28T00:00:00"/>
    <n v="313495"/>
    <s v="NARIÑO"/>
    <s v="HUAWEI"/>
    <s v="HFC "/>
    <s v="PROYECTO MAYOR"/>
    <s v="Expansión (Rollout) Home"/>
    <n v="2802313495"/>
    <s v="5.4"/>
    <s v="FEBRERO"/>
    <n v="2018"/>
    <s v="JAIRO PAEZ"/>
    <m/>
    <n v="379"/>
    <n v="4"/>
    <m/>
    <m/>
    <s v="CIERRE"/>
    <m/>
    <m/>
    <n v="0"/>
    <x v="42"/>
    <x v="42"/>
    <m/>
    <s v="Pasto"/>
    <s v="EXP"/>
    <n v="4"/>
    <n v="-4"/>
    <m/>
    <m/>
    <m/>
    <n v="379"/>
    <s v="Suministro, transporte y colocación de: Candado Anticizalla. Incluye la desmontada, perforación y preparación del herraje cuando sea necearia para instalar el candado"/>
    <m/>
    <m/>
    <n v="0"/>
    <n v="0"/>
    <n v="0"/>
    <s v="HFC"/>
    <n v="2"/>
    <n v="2018"/>
    <s v="HYP"/>
    <s v="HFC "/>
    <s v="CU1710154"/>
    <s v="P0105"/>
    <n v="401219.96"/>
    <n v="401219.96"/>
    <n v="0"/>
    <n v="401219.96"/>
    <x v="0"/>
    <s v="VIENE DEL ACTA 5"/>
  </r>
  <r>
    <d v="2018-02-28T00:00:00"/>
    <n v="313495"/>
    <s v="NARIÑO"/>
    <s v="HUAWEI"/>
    <s v="HFC "/>
    <s v="PROYECTO MAYOR"/>
    <s v="Expansión (Rollout) Home"/>
    <n v="2802313495"/>
    <s v="5.4"/>
    <s v="FEBRERO"/>
    <n v="2018"/>
    <s v="JAIRO PAEZ"/>
    <m/>
    <n v="225"/>
    <n v="4.8"/>
    <m/>
    <m/>
    <s v="CIERRE"/>
    <m/>
    <m/>
    <n v="0"/>
    <x v="42"/>
    <x v="42"/>
    <m/>
    <s v="Pasto"/>
    <s v="EXP"/>
    <n v="4.8"/>
    <n v="-4.8"/>
    <m/>
    <m/>
    <m/>
    <n v="225"/>
    <s v="Suministro, transporte y colocación de elementos estructurales y herrajes para soporte de conjunto de fijación en suspensión del cable ADSS en poste, torre o torrecilla metálica Span bajo (0-300 metros)"/>
    <m/>
    <m/>
    <n v="0"/>
    <n v="0"/>
    <n v="0"/>
    <s v="HFC"/>
    <n v="2"/>
    <n v="2018"/>
    <s v="HYP"/>
    <s v="HFC "/>
    <s v="CU1710154"/>
    <s v="P0105"/>
    <n v="155063.95199999999"/>
    <n v="155063.95199999999"/>
    <n v="0"/>
    <n v="155063.95199999999"/>
    <x v="0"/>
    <s v="VIENE DEL ACTA 5"/>
  </r>
  <r>
    <d v="2018-02-28T00:00:00"/>
    <n v="313495"/>
    <s v="NARIÑO"/>
    <s v="HUAWEI"/>
    <s v="HFC "/>
    <s v="PROYECTO MAYOR"/>
    <s v="Expansión (Rollout) Home"/>
    <n v="2802313495"/>
    <s v="5.4"/>
    <s v="FEBRERO"/>
    <n v="2018"/>
    <s v="JAIRO PAEZ"/>
    <m/>
    <n v="492"/>
    <n v="2"/>
    <m/>
    <m/>
    <s v="CIERRE"/>
    <m/>
    <m/>
    <n v="0"/>
    <x v="42"/>
    <x v="42"/>
    <m/>
    <s v="Pasto"/>
    <s v="EXP"/>
    <n v="2"/>
    <n v="-2"/>
    <m/>
    <m/>
    <m/>
    <n v="492"/>
    <s v="PERFORACIÓN LAMINA METALICA EN CAJAS DE PASO EXISTENTES."/>
    <m/>
    <m/>
    <n v="0"/>
    <n v="0"/>
    <n v="0"/>
    <s v="HFC"/>
    <n v="2"/>
    <n v="2018"/>
    <s v="HYP"/>
    <s v="HFC "/>
    <s v="CU1710154"/>
    <s v="P0105"/>
    <n v="47619.94"/>
    <n v="47619.94"/>
    <n v="0"/>
    <n v="47619.94"/>
    <x v="0"/>
    <s v="VIENE DEL ACTA 5"/>
  </r>
  <r>
    <d v="2018-02-28T00:00:00"/>
    <n v="317704"/>
    <s v="VALLE DEL CAUCA"/>
    <s v="HUAWEI"/>
    <s v="FIBRA"/>
    <s v="CLIENTE UK"/>
    <s v="UK de FO"/>
    <n v="2802317704"/>
    <s v="5.4"/>
    <s v="FEBRERO "/>
    <n v="2018"/>
    <s v="JULIAN HERNANDEZ"/>
    <m/>
    <n v="204"/>
    <n v="2"/>
    <m/>
    <m/>
    <s v="PARCIAL"/>
    <m/>
    <m/>
    <n v="0"/>
    <x v="43"/>
    <x v="43"/>
    <m/>
    <s v="Tulua"/>
    <s v="EXP"/>
    <n v="2"/>
    <n v="-2"/>
    <m/>
    <m/>
    <m/>
    <n v="204"/>
    <s v="Fusión hilo fibra optica individual"/>
    <s v="UN"/>
    <s v="ITEM PATRON"/>
    <n v="0"/>
    <n v="0"/>
    <n v="0"/>
    <s v="HFC"/>
    <n v="2"/>
    <n v="2018"/>
    <s v="HYP"/>
    <s v="FIBRA"/>
    <s v="CU1709094"/>
    <s v="P0103"/>
    <n v="139510"/>
    <n v="139510"/>
    <n v="0"/>
    <n v="139510.39999999999"/>
    <x v="0"/>
    <s v="VIENE DEL ACTA 5"/>
  </r>
  <r>
    <d v="2018-02-28T00:00:00"/>
    <n v="317704"/>
    <s v="VALLE DEL CAUCA"/>
    <s v="HUAWEI"/>
    <s v="FIBRA"/>
    <s v="CLIENTE UK"/>
    <s v="UK de FO"/>
    <n v="2802317704"/>
    <s v="5.4"/>
    <s v="FEBRERO "/>
    <n v="2018"/>
    <s v="JULIAN HERNANDEZ"/>
    <m/>
    <n v="205"/>
    <n v="7"/>
    <m/>
    <m/>
    <s v="PARCIAL"/>
    <m/>
    <m/>
    <n v="0"/>
    <x v="43"/>
    <x v="43"/>
    <m/>
    <s v="Tulua"/>
    <s v="EXP"/>
    <n v="7"/>
    <n v="-7"/>
    <m/>
    <m/>
    <m/>
    <n v="205"/>
    <s v="Fusión hilo fibra optica adicional"/>
    <s v="UN"/>
    <s v="ITEM PATRON"/>
    <n v="0"/>
    <n v="0"/>
    <n v="0"/>
    <s v="HFC"/>
    <n v="2"/>
    <n v="2018"/>
    <s v="HYP"/>
    <s v="FIBRA"/>
    <s v="CU1709094"/>
    <s v="P0103"/>
    <n v="143427"/>
    <n v="143427"/>
    <n v="0"/>
    <n v="143426.92000000001"/>
    <x v="0"/>
    <s v="VIENE DEL ACTA 5"/>
  </r>
  <r>
    <d v="2018-02-27T00:00:00"/>
    <n v="326290"/>
    <s v="VALLE DEL CAUCA"/>
    <s v="HUAWEI"/>
    <s v="FIBRA"/>
    <s v="FO NODO"/>
    <s v="Expansión (Rollout) Home"/>
    <n v="2702326290"/>
    <s v="5.4"/>
    <s v="FEBRERO "/>
    <n v="2018"/>
    <s v="MANUEL SAAVEDRA"/>
    <m/>
    <n v="610"/>
    <n v="75"/>
    <m/>
    <m/>
    <s v="PARCIAL"/>
    <m/>
    <m/>
    <n v="0"/>
    <x v="44"/>
    <x v="44"/>
    <s v="PAL-BOB"/>
    <s v="Palmira"/>
    <s v="EXP"/>
    <n v="75"/>
    <n v="-75"/>
    <m/>
    <m/>
    <m/>
    <n v="610"/>
    <s v="Construcción de FO aérera en posteria"/>
    <m/>
    <m/>
    <n v="0"/>
    <n v="0"/>
    <n v="0"/>
    <s v="HFC"/>
    <n v="2"/>
    <n v="2018"/>
    <s v="HYP"/>
    <s v="FIBRA"/>
    <s v="CU1710154"/>
    <s v="P0103"/>
    <n v="122175"/>
    <n v="122175"/>
    <n v="0"/>
    <n v="122175"/>
    <x v="0"/>
    <s v="VIENE DEL ACTA 5"/>
  </r>
  <r>
    <d v="2018-02-27T00:00:00"/>
    <n v="326290"/>
    <s v="VALLE DEL CAUCA"/>
    <s v="HUAWEI"/>
    <s v="FIBRA"/>
    <s v="FO NODO"/>
    <s v="Expansión (Rollout) Home"/>
    <n v="2702326290"/>
    <s v="5.4"/>
    <s v="FEBRERO "/>
    <n v="2018"/>
    <s v="MANUEL SAAVEDRA"/>
    <m/>
    <n v="204"/>
    <n v="2"/>
    <m/>
    <m/>
    <s v="PARCIAL"/>
    <m/>
    <m/>
    <n v="0"/>
    <x v="44"/>
    <x v="44"/>
    <s v="PAL-BOB"/>
    <s v="Palmira"/>
    <s v="EXP"/>
    <n v="2"/>
    <n v="-2"/>
    <m/>
    <m/>
    <m/>
    <n v="204"/>
    <s v="Fusión hilo fibra optica individual"/>
    <m/>
    <m/>
    <n v="0"/>
    <n v="0"/>
    <n v="0"/>
    <s v="HFC"/>
    <n v="2"/>
    <n v="2018"/>
    <s v="HYP"/>
    <s v="FIBRA"/>
    <s v="CU1710154"/>
    <s v="P0103"/>
    <n v="139510.39999999999"/>
    <n v="139510.39999999999"/>
    <n v="0"/>
    <n v="139510.39999999999"/>
    <x v="0"/>
    <s v="VIENE DEL ACTA 5"/>
  </r>
  <r>
    <d v="2018-02-27T00:00:00"/>
    <n v="326290"/>
    <s v="VALLE DEL CAUCA"/>
    <s v="HUAWEI"/>
    <s v="FIBRA"/>
    <s v="FO NODO"/>
    <s v="Expansión (Rollout) Home"/>
    <n v="2702326290"/>
    <s v="5.4"/>
    <s v="FEBRERO "/>
    <n v="2018"/>
    <s v="MANUEL SAAVEDRA"/>
    <m/>
    <n v="205"/>
    <n v="2"/>
    <m/>
    <m/>
    <s v="PARCIAL"/>
    <m/>
    <m/>
    <n v="0"/>
    <x v="44"/>
    <x v="44"/>
    <s v="PAL-BOB"/>
    <s v="Palmira"/>
    <s v="EXP"/>
    <n v="2"/>
    <n v="-2"/>
    <m/>
    <m/>
    <m/>
    <n v="205"/>
    <s v="Fusión hilo fibra optica adicional"/>
    <m/>
    <m/>
    <n v="0"/>
    <n v="0"/>
    <n v="0"/>
    <s v="HFC"/>
    <n v="2"/>
    <n v="2018"/>
    <s v="HYP"/>
    <s v="FIBRA"/>
    <s v="CU1710154"/>
    <s v="P0103"/>
    <n v="40979.120000000003"/>
    <n v="40979.120000000003"/>
    <n v="0"/>
    <n v="40979.120000000003"/>
    <x v="0"/>
    <s v="VIENE DEL ACTA 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L51" firstHeaderRow="1" firstDataRow="2" firstDataCol="1"/>
  <pivotFields count="52">
    <pivotField axis="axisCol" showAll="0">
      <items count="11">
        <item x="3"/>
        <item x="0"/>
        <item x="4"/>
        <item x="7"/>
        <item x="1"/>
        <item x="6"/>
        <item x="8"/>
        <item x="5"/>
        <item x="2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48">
        <item m="1" x="46"/>
        <item x="25"/>
        <item x="8"/>
        <item x="16"/>
        <item x="34"/>
        <item x="24"/>
        <item x="10"/>
        <item x="11"/>
        <item x="44"/>
        <item x="22"/>
        <item x="17"/>
        <item x="19"/>
        <item x="32"/>
        <item x="31"/>
        <item x="29"/>
        <item x="39"/>
        <item x="26"/>
        <item x="27"/>
        <item x="42"/>
        <item x="43"/>
        <item x="37"/>
        <item x="30"/>
        <item x="28"/>
        <item x="18"/>
        <item x="23"/>
        <item x="1"/>
        <item x="0"/>
        <item x="9"/>
        <item x="3"/>
        <item x="33"/>
        <item x="5"/>
        <item x="38"/>
        <item x="41"/>
        <item x="36"/>
        <item x="6"/>
        <item x="4"/>
        <item x="2"/>
        <item x="21"/>
        <item x="40"/>
        <item x="15"/>
        <item x="13"/>
        <item x="14"/>
        <item x="12"/>
        <item x="7"/>
        <item x="20"/>
        <item x="35"/>
        <item x="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2"/>
  </rowFields>
  <rowItems count="4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ANTIDAD CONSOLIDADO PAGO" fld="27" baseField="3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L315" firstHeaderRow="1" firstDataRow="2" firstDataCol="1"/>
  <pivotFields count="52">
    <pivotField axis="axisCol" showAll="0">
      <items count="11">
        <item x="3"/>
        <item x="0"/>
        <item x="4"/>
        <item x="7"/>
        <item x="1"/>
        <item x="6"/>
        <item x="8"/>
        <item x="5"/>
        <item x="2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7">
        <item x="5"/>
        <item x="26"/>
        <item x="25"/>
        <item x="6"/>
        <item x="7"/>
        <item x="11"/>
        <item x="12"/>
        <item x="13"/>
        <item x="14"/>
        <item x="27"/>
        <item x="0"/>
        <item x="41"/>
        <item x="42"/>
        <item x="2"/>
        <item x="19"/>
        <item x="16"/>
        <item x="3"/>
        <item x="28"/>
        <item x="29"/>
        <item x="30"/>
        <item x="21"/>
        <item x="10"/>
        <item x="9"/>
        <item x="8"/>
        <item x="36"/>
        <item x="1"/>
        <item x="15"/>
        <item x="31"/>
        <item x="38"/>
        <item x="32"/>
        <item x="33"/>
        <item x="17"/>
        <item x="18"/>
        <item x="24"/>
        <item x="39"/>
        <item x="40"/>
        <item x="37"/>
        <item x="34"/>
        <item x="43"/>
        <item x="20"/>
        <item x="22"/>
        <item x="4"/>
        <item x="35"/>
        <item x="44"/>
        <item x="23"/>
        <item x="4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48">
        <item m="1" x="46"/>
        <item x="25"/>
        <item x="8"/>
        <item x="16"/>
        <item x="34"/>
        <item x="24"/>
        <item x="10"/>
        <item x="11"/>
        <item x="44"/>
        <item x="22"/>
        <item x="17"/>
        <item x="19"/>
        <item x="32"/>
        <item x="31"/>
        <item x="29"/>
        <item x="39"/>
        <item x="26"/>
        <item x="27"/>
        <item x="42"/>
        <item x="43"/>
        <item x="37"/>
        <item x="30"/>
        <item x="28"/>
        <item x="18"/>
        <item x="23"/>
        <item x="1"/>
        <item x="0"/>
        <item x="9"/>
        <item x="3"/>
        <item x="33"/>
        <item x="5"/>
        <item x="38"/>
        <item x="41"/>
        <item x="36"/>
        <item x="6"/>
        <item x="4"/>
        <item x="2"/>
        <item x="21"/>
        <item x="40"/>
        <item x="15"/>
        <item x="13"/>
        <item x="14"/>
        <item x="12"/>
        <item x="7"/>
        <item x="20"/>
        <item x="35"/>
        <item x="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2"/>
    <field x="32"/>
  </rowFields>
  <rowItems count="311">
    <i>
      <x/>
    </i>
    <i r="1">
      <x v="3"/>
    </i>
    <i r="1">
      <x v="7"/>
    </i>
    <i r="1">
      <x v="10"/>
    </i>
    <i r="1">
      <x v="39"/>
    </i>
    <i>
      <x v="1"/>
    </i>
    <i r="1">
      <x v="15"/>
    </i>
    <i r="1">
      <x v="20"/>
    </i>
    <i r="1">
      <x v="27"/>
    </i>
    <i r="1">
      <x v="28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43"/>
    </i>
    <i r="1">
      <x v="44"/>
    </i>
    <i>
      <x v="2"/>
    </i>
    <i r="1">
      <x v="16"/>
    </i>
    <i r="1">
      <x v="17"/>
    </i>
    <i r="1">
      <x v="45"/>
    </i>
    <i>
      <x v="3"/>
    </i>
    <i r="1">
      <x v="23"/>
    </i>
    <i>
      <x v="4"/>
    </i>
    <i r="1">
      <x v="8"/>
    </i>
    <i r="1">
      <x v="9"/>
    </i>
    <i r="1">
      <x v="23"/>
    </i>
    <i r="1">
      <x v="27"/>
    </i>
    <i r="1">
      <x v="28"/>
    </i>
    <i r="1">
      <x v="30"/>
    </i>
    <i r="1">
      <x v="34"/>
    </i>
    <i r="1">
      <x v="37"/>
    </i>
    <i r="1">
      <x v="43"/>
    </i>
    <i r="1">
      <x v="44"/>
    </i>
    <i>
      <x v="5"/>
    </i>
    <i r="1">
      <x v="9"/>
    </i>
    <i r="1">
      <x v="23"/>
    </i>
    <i r="1">
      <x v="28"/>
    </i>
    <i r="1">
      <x v="30"/>
    </i>
    <i r="1">
      <x v="36"/>
    </i>
    <i r="1">
      <x v="37"/>
    </i>
    <i r="1">
      <x v="43"/>
    </i>
    <i r="1">
      <x v="44"/>
    </i>
    <i>
      <x v="6"/>
    </i>
    <i r="1">
      <x v="23"/>
    </i>
    <i r="1">
      <x v="28"/>
    </i>
    <i r="1">
      <x v="30"/>
    </i>
    <i r="1">
      <x v="36"/>
    </i>
    <i r="1">
      <x v="37"/>
    </i>
    <i r="1">
      <x v="43"/>
    </i>
    <i r="1">
      <x v="44"/>
    </i>
    <i>
      <x v="7"/>
    </i>
    <i r="1">
      <x v="23"/>
    </i>
    <i r="1">
      <x v="28"/>
    </i>
    <i r="1">
      <x v="30"/>
    </i>
    <i r="1">
      <x v="36"/>
    </i>
    <i r="1">
      <x v="37"/>
    </i>
    <i r="1">
      <x v="43"/>
    </i>
    <i r="1">
      <x v="44"/>
    </i>
    <i>
      <x v="8"/>
    </i>
    <i r="1">
      <x v="23"/>
    </i>
    <i r="1">
      <x v="28"/>
    </i>
    <i r="1">
      <x v="36"/>
    </i>
    <i r="1">
      <x v="37"/>
    </i>
    <i r="1">
      <x v="43"/>
    </i>
    <i r="1">
      <x v="44"/>
    </i>
    <i>
      <x v="9"/>
    </i>
    <i r="1">
      <x v="28"/>
    </i>
    <i r="1">
      <x v="30"/>
    </i>
    <i r="1">
      <x v="33"/>
    </i>
    <i r="1">
      <x v="36"/>
    </i>
    <i r="1">
      <x v="37"/>
    </i>
    <i r="1">
      <x v="38"/>
    </i>
    <i r="1">
      <x v="43"/>
    </i>
    <i>
      <x v="10"/>
    </i>
    <i r="1">
      <x v="25"/>
    </i>
    <i r="1">
      <x v="26"/>
    </i>
    <i r="1">
      <x v="36"/>
    </i>
    <i>
      <x v="11"/>
    </i>
    <i r="1">
      <x v="18"/>
    </i>
    <i r="1">
      <x v="28"/>
    </i>
    <i r="1">
      <x v="30"/>
    </i>
    <i r="1">
      <x v="33"/>
    </i>
    <i r="1">
      <x v="34"/>
    </i>
    <i r="1">
      <x v="36"/>
    </i>
    <i r="1">
      <x v="37"/>
    </i>
    <i r="1">
      <x v="38"/>
    </i>
    <i r="1">
      <x v="43"/>
    </i>
    <i>
      <x v="12"/>
    </i>
    <i r="1">
      <x v="18"/>
    </i>
    <i r="1">
      <x v="28"/>
    </i>
    <i r="1">
      <x v="30"/>
    </i>
    <i r="1">
      <x v="33"/>
    </i>
    <i r="1">
      <x v="34"/>
    </i>
    <i r="1">
      <x v="37"/>
    </i>
    <i r="1">
      <x v="38"/>
    </i>
    <i r="1">
      <x v="43"/>
    </i>
    <i>
      <x v="13"/>
    </i>
    <i r="1">
      <x v="2"/>
    </i>
    <i r="1">
      <x v="3"/>
    </i>
    <i r="1">
      <x v="6"/>
    </i>
    <i r="1">
      <x v="7"/>
    </i>
    <i r="1">
      <x v="27"/>
    </i>
    <i r="1">
      <x v="39"/>
    </i>
    <i r="1">
      <x v="40"/>
    </i>
    <i r="1">
      <x v="41"/>
    </i>
    <i r="1">
      <x v="42"/>
    </i>
    <i>
      <x v="14"/>
    </i>
    <i r="1">
      <x v="1"/>
    </i>
    <i r="1">
      <x v="2"/>
    </i>
    <i r="1">
      <x v="3"/>
    </i>
    <i r="1">
      <x v="5"/>
    </i>
    <i r="1">
      <x v="6"/>
    </i>
    <i r="1">
      <x v="7"/>
    </i>
    <i r="1">
      <x v="27"/>
    </i>
    <i r="1">
      <x v="39"/>
    </i>
    <i r="1">
      <x v="40"/>
    </i>
    <i r="1">
      <x v="41"/>
    </i>
    <i r="1">
      <x v="42"/>
    </i>
    <i>
      <x v="15"/>
    </i>
    <i r="1">
      <x v="24"/>
    </i>
    <i>
      <x v="16"/>
    </i>
    <i r="1">
      <x v="2"/>
    </i>
    <i r="1">
      <x v="3"/>
    </i>
    <i r="1">
      <x v="6"/>
    </i>
    <i r="1">
      <x v="7"/>
    </i>
    <i r="1">
      <x v="27"/>
    </i>
    <i r="1">
      <x v="39"/>
    </i>
    <i r="1">
      <x v="41"/>
    </i>
    <i r="1">
      <x v="42"/>
    </i>
    <i>
      <x v="17"/>
    </i>
    <i r="1">
      <x v="18"/>
    </i>
    <i r="1">
      <x v="28"/>
    </i>
    <i r="1">
      <x v="30"/>
    </i>
    <i r="1">
      <x v="32"/>
    </i>
    <i r="1">
      <x v="33"/>
    </i>
    <i r="1">
      <x v="34"/>
    </i>
    <i r="1">
      <x v="37"/>
    </i>
    <i r="1">
      <x v="38"/>
    </i>
    <i r="1">
      <x v="43"/>
    </i>
    <i>
      <x v="18"/>
    </i>
    <i r="1">
      <x v="28"/>
    </i>
    <i r="1">
      <x v="30"/>
    </i>
    <i r="1">
      <x v="32"/>
    </i>
    <i r="1">
      <x v="33"/>
    </i>
    <i r="1">
      <x v="34"/>
    </i>
    <i r="1">
      <x v="36"/>
    </i>
    <i r="1">
      <x v="37"/>
    </i>
    <i r="1">
      <x v="38"/>
    </i>
    <i r="1">
      <x v="43"/>
    </i>
    <i>
      <x v="19"/>
    </i>
    <i r="1">
      <x v="28"/>
    </i>
    <i r="1">
      <x v="30"/>
    </i>
    <i r="1">
      <x v="33"/>
    </i>
    <i r="1">
      <x v="34"/>
    </i>
    <i r="1">
      <x v="36"/>
    </i>
    <i r="1">
      <x v="37"/>
    </i>
    <i r="1">
      <x v="38"/>
    </i>
    <i r="1">
      <x v="43"/>
    </i>
    <i>
      <x v="20"/>
    </i>
    <i r="1">
      <x v="2"/>
    </i>
    <i r="1">
      <x v="3"/>
    </i>
    <i r="1">
      <x v="5"/>
    </i>
    <i r="1">
      <x v="6"/>
    </i>
    <i r="1">
      <x v="7"/>
    </i>
    <i r="1">
      <x v="25"/>
    </i>
    <i r="1">
      <x v="27"/>
    </i>
    <i r="1">
      <x v="28"/>
    </i>
    <i r="1">
      <x v="30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9"/>
    </i>
    <i r="1">
      <x v="40"/>
    </i>
    <i r="1">
      <x v="41"/>
    </i>
    <i r="1">
      <x v="42"/>
    </i>
    <i r="1">
      <x v="43"/>
    </i>
    <i r="1">
      <x v="44"/>
    </i>
    <i>
      <x v="21"/>
    </i>
    <i r="1">
      <x v="3"/>
    </i>
    <i r="1">
      <x v="6"/>
    </i>
    <i r="1">
      <x v="27"/>
    </i>
    <i>
      <x v="22"/>
    </i>
    <i r="1">
      <x v="3"/>
    </i>
    <i r="1">
      <x v="6"/>
    </i>
    <i r="1">
      <x v="27"/>
    </i>
    <i>
      <x v="23"/>
    </i>
    <i r="1">
      <x v="3"/>
    </i>
    <i r="1">
      <x v="6"/>
    </i>
    <i r="1">
      <x v="11"/>
    </i>
    <i r="1">
      <x v="27"/>
    </i>
    <i r="1">
      <x v="39"/>
    </i>
    <i r="1">
      <x v="41"/>
    </i>
    <i>
      <x v="24"/>
    </i>
    <i r="1">
      <x v="23"/>
    </i>
    <i r="1">
      <x v="25"/>
    </i>
    <i r="1">
      <x v="27"/>
    </i>
    <i r="1">
      <x v="30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3"/>
    </i>
    <i r="1">
      <x v="44"/>
    </i>
    <i>
      <x v="25"/>
    </i>
    <i r="1">
      <x v="26"/>
    </i>
    <i r="1">
      <x v="28"/>
    </i>
    <i r="1">
      <x v="30"/>
    </i>
    <i r="1">
      <x v="34"/>
    </i>
    <i r="1">
      <x v="35"/>
    </i>
    <i r="1">
      <x v="36"/>
    </i>
    <i r="1">
      <x v="43"/>
    </i>
    <i>
      <x v="26"/>
    </i>
    <i r="1">
      <x v="28"/>
    </i>
    <i r="1">
      <x v="30"/>
    </i>
    <i r="1">
      <x v="34"/>
    </i>
    <i r="1">
      <x v="37"/>
    </i>
    <i r="1">
      <x v="43"/>
    </i>
    <i>
      <x v="27"/>
    </i>
    <i r="1">
      <x v="16"/>
    </i>
    <i r="1">
      <x v="17"/>
    </i>
    <i>
      <x v="28"/>
    </i>
    <i r="1">
      <x v="16"/>
    </i>
    <i r="1">
      <x v="17"/>
    </i>
    <i r="1">
      <x v="18"/>
    </i>
    <i r="1">
      <x v="19"/>
    </i>
    <i r="1">
      <x v="45"/>
    </i>
    <i>
      <x v="29"/>
    </i>
    <i r="1">
      <x v="16"/>
    </i>
    <i r="1">
      <x v="17"/>
    </i>
    <i r="1">
      <x v="45"/>
    </i>
    <i>
      <x v="30"/>
    </i>
    <i r="1">
      <x v="16"/>
    </i>
    <i r="1">
      <x v="17"/>
    </i>
    <i r="1">
      <x v="19"/>
    </i>
    <i r="1">
      <x v="45"/>
    </i>
    <i>
      <x v="31"/>
    </i>
    <i r="1">
      <x v="24"/>
    </i>
    <i>
      <x v="32"/>
    </i>
    <i r="1">
      <x v="24"/>
    </i>
    <i>
      <x v="33"/>
    </i>
    <i r="1">
      <x v="4"/>
    </i>
    <i r="1">
      <x v="12"/>
    </i>
    <i r="1">
      <x v="13"/>
    </i>
    <i r="1">
      <x v="14"/>
    </i>
    <i r="1">
      <x v="21"/>
    </i>
    <i r="1">
      <x v="22"/>
    </i>
    <i r="1">
      <x v="29"/>
    </i>
    <i>
      <x v="34"/>
    </i>
    <i r="1">
      <x v="16"/>
    </i>
    <i r="1">
      <x v="17"/>
    </i>
    <i>
      <x v="35"/>
    </i>
    <i r="1">
      <x v="16"/>
    </i>
    <i r="1">
      <x v="17"/>
    </i>
    <i>
      <x v="36"/>
    </i>
    <i r="1">
      <x v="16"/>
    </i>
    <i r="1">
      <x v="17"/>
    </i>
    <i r="1">
      <x v="18"/>
    </i>
    <i r="1">
      <x v="19"/>
    </i>
    <i r="1">
      <x v="30"/>
    </i>
    <i r="1">
      <x v="32"/>
    </i>
    <i r="1">
      <x v="45"/>
    </i>
    <i>
      <x v="37"/>
    </i>
    <i r="1">
      <x v="6"/>
    </i>
    <i r="1">
      <x v="16"/>
    </i>
    <i r="1">
      <x v="17"/>
    </i>
    <i>
      <x v="38"/>
    </i>
    <i r="1">
      <x v="16"/>
    </i>
    <i r="1">
      <x v="17"/>
    </i>
    <i>
      <x v="39"/>
    </i>
    <i r="1">
      <x v="3"/>
    </i>
    <i r="1">
      <x v="6"/>
    </i>
    <i r="1">
      <x v="16"/>
    </i>
    <i r="1">
      <x v="17"/>
    </i>
    <i r="1">
      <x v="27"/>
    </i>
    <i>
      <x v="40"/>
    </i>
    <i r="1">
      <x v="16"/>
    </i>
    <i r="1">
      <x v="17"/>
    </i>
    <i>
      <x v="41"/>
    </i>
    <i r="1">
      <x v="2"/>
    </i>
    <i r="1">
      <x v="3"/>
    </i>
    <i r="1">
      <x v="6"/>
    </i>
    <i r="1">
      <x v="27"/>
    </i>
    <i r="1">
      <x v="39"/>
    </i>
    <i r="1">
      <x v="40"/>
    </i>
    <i r="1">
      <x v="42"/>
    </i>
    <i>
      <x v="42"/>
    </i>
    <i r="1">
      <x v="16"/>
    </i>
    <i r="1">
      <x v="17"/>
    </i>
    <i>
      <x v="43"/>
    </i>
    <i r="1">
      <x v="16"/>
    </i>
    <i r="1">
      <x v="17"/>
    </i>
    <i r="1">
      <x v="45"/>
    </i>
    <i>
      <x v="44"/>
    </i>
    <i r="1">
      <x v="3"/>
    </i>
    <i r="1">
      <x v="5"/>
    </i>
    <i r="1">
      <x v="10"/>
    </i>
    <i r="1">
      <x v="11"/>
    </i>
    <i r="1">
      <x v="27"/>
    </i>
    <i r="1">
      <x v="41"/>
    </i>
    <i r="1">
      <x v="45"/>
    </i>
    <i>
      <x v="45"/>
    </i>
    <i r="1">
      <x v="46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ANTIDAD CONSOLIDADO PAGO" fld="27" baseField="32" baseItem="0"/>
  </dataFields>
  <formats count="16">
    <format dxfId="31">
      <pivotArea collapsedLevelsAreSubtotals="1" fieldPosition="0">
        <references count="3">
          <reference field="0" count="1" selected="0">
            <x v="4"/>
          </reference>
          <reference field="22" count="1" selected="0">
            <x v="4"/>
          </reference>
          <reference field="32" count="1">
            <x v="8"/>
          </reference>
        </references>
      </pivotArea>
    </format>
    <format dxfId="30">
      <pivotArea collapsedLevelsAreSubtotals="1" fieldPosition="0">
        <references count="3">
          <reference field="0" count="1" selected="0">
            <x v="4"/>
          </reference>
          <reference field="22" count="1" selected="0">
            <x v="4"/>
          </reference>
          <reference field="32" count="1">
            <x v="30"/>
          </reference>
        </references>
      </pivotArea>
    </format>
    <format dxfId="29">
      <pivotArea collapsedLevelsAreSubtotals="1" fieldPosition="0">
        <references count="3">
          <reference field="0" count="1" selected="0">
            <x v="4"/>
          </reference>
          <reference field="22" count="1" selected="0">
            <x v="11"/>
          </reference>
          <reference field="32" count="1">
            <x v="34"/>
          </reference>
        </references>
      </pivotArea>
    </format>
    <format dxfId="28">
      <pivotArea collapsedLevelsAreSubtotals="1" fieldPosition="0">
        <references count="3">
          <reference field="0" count="1" selected="0">
            <x v="4"/>
          </reference>
          <reference field="22" count="1" selected="0">
            <x v="12"/>
          </reference>
          <reference field="32" count="1">
            <x v="43"/>
          </reference>
        </references>
      </pivotArea>
    </format>
    <format dxfId="27">
      <pivotArea collapsedLevelsAreSubtotals="1" fieldPosition="0">
        <references count="3">
          <reference field="0" count="1" selected="0">
            <x v="4"/>
          </reference>
          <reference field="22" count="1" selected="0">
            <x v="14"/>
          </reference>
          <reference field="32" count="1">
            <x v="5"/>
          </reference>
        </references>
      </pivotArea>
    </format>
    <format dxfId="26">
      <pivotArea collapsedLevelsAreSubtotals="1" fieldPosition="0">
        <references count="3">
          <reference field="0" count="1" selected="0">
            <x v="4"/>
          </reference>
          <reference field="22" count="1" selected="0">
            <x v="17"/>
          </reference>
          <reference field="32" count="1">
            <x v="43"/>
          </reference>
        </references>
      </pivotArea>
    </format>
    <format dxfId="25">
      <pivotArea collapsedLevelsAreSubtotals="1" fieldPosition="0">
        <references count="3">
          <reference field="0" count="1" selected="0">
            <x v="4"/>
          </reference>
          <reference field="22" count="1" selected="0">
            <x v="17"/>
          </reference>
          <reference field="32" count="1">
            <x v="30"/>
          </reference>
        </references>
      </pivotArea>
    </format>
    <format dxfId="24">
      <pivotArea collapsedLevelsAreSubtotals="1" fieldPosition="0">
        <references count="3">
          <reference field="0" count="1" selected="0">
            <x v="4"/>
          </reference>
          <reference field="22" count="1" selected="0">
            <x v="18"/>
          </reference>
          <reference field="32" count="1">
            <x v="43"/>
          </reference>
        </references>
      </pivotArea>
    </format>
    <format dxfId="23">
      <pivotArea collapsedLevelsAreSubtotals="1" fieldPosition="0">
        <references count="3">
          <reference field="0" count="1" selected="0">
            <x v="4"/>
          </reference>
          <reference field="22" count="1" selected="0">
            <x v="18"/>
          </reference>
          <reference field="32" count="1">
            <x v="30"/>
          </reference>
        </references>
      </pivotArea>
    </format>
    <format dxfId="22">
      <pivotArea collapsedLevelsAreSubtotals="1" fieldPosition="0">
        <references count="3">
          <reference field="0" count="1" selected="0">
            <x v="4"/>
          </reference>
          <reference field="22" count="1" selected="0">
            <x v="18"/>
          </reference>
          <reference field="32" count="1">
            <x v="34"/>
          </reference>
        </references>
      </pivotArea>
    </format>
    <format dxfId="21">
      <pivotArea collapsedLevelsAreSubtotals="1" fieldPosition="0">
        <references count="3">
          <reference field="0" count="1" selected="0">
            <x v="4"/>
          </reference>
          <reference field="22" count="1" selected="0">
            <x v="19"/>
          </reference>
          <reference field="32" count="1">
            <x v="43"/>
          </reference>
        </references>
      </pivotArea>
    </format>
    <format dxfId="20">
      <pivotArea collapsedLevelsAreSubtotals="1" fieldPosition="0">
        <references count="3">
          <reference field="0" count="1" selected="0">
            <x v="4"/>
          </reference>
          <reference field="22" count="1" selected="0">
            <x v="19"/>
          </reference>
          <reference field="32" count="1">
            <x v="34"/>
          </reference>
        </references>
      </pivotArea>
    </format>
    <format dxfId="19">
      <pivotArea collapsedLevelsAreSubtotals="1" fieldPosition="0">
        <references count="3">
          <reference field="0" count="1" selected="0">
            <x v="4"/>
          </reference>
          <reference field="22" count="1" selected="0">
            <x v="25"/>
          </reference>
          <reference field="32" count="1">
            <x v="30"/>
          </reference>
        </references>
      </pivotArea>
    </format>
    <format dxfId="18">
      <pivotArea collapsedLevelsAreSubtotals="1" fieldPosition="0">
        <references count="3">
          <reference field="0" count="1" selected="0">
            <x v="4"/>
          </reference>
          <reference field="22" count="1" selected="0">
            <x v="25"/>
          </reference>
          <reference field="32" count="1">
            <x v="34"/>
          </reference>
        </references>
      </pivotArea>
    </format>
    <format dxfId="17">
      <pivotArea collapsedLevelsAreSubtotals="1" fieldPosition="0">
        <references count="3">
          <reference field="0" count="1" selected="0">
            <x v="4"/>
          </reference>
          <reference field="22" count="1" selected="0">
            <x v="26"/>
          </reference>
          <reference field="32" count="1">
            <x v="30"/>
          </reference>
        </references>
      </pivotArea>
    </format>
    <format dxfId="16">
      <pivotArea collapsedLevelsAreSubtotals="1" fieldPosition="0">
        <references count="3">
          <reference field="0" count="1" selected="0">
            <x v="4"/>
          </reference>
          <reference field="22" count="1" selected="0">
            <x v="11"/>
          </reference>
          <reference field="32" count="1">
            <x v="3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8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50" firstHeaderRow="1" firstDataRow="2" firstDataCol="1" rowPageCount="1" colPageCount="1"/>
  <pivotFields count="51">
    <pivotField numFmtId="14"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7">
        <item h="1" m="1" x="45"/>
        <item x="25"/>
        <item x="8"/>
        <item x="16"/>
        <item x="34"/>
        <item x="24"/>
        <item x="10"/>
        <item x="11"/>
        <item x="44"/>
        <item x="22"/>
        <item x="17"/>
        <item x="19"/>
        <item x="32"/>
        <item x="31"/>
        <item x="29"/>
        <item x="39"/>
        <item x="26"/>
        <item x="27"/>
        <item x="42"/>
        <item x="43"/>
        <item x="37"/>
        <item x="30"/>
        <item x="28"/>
        <item x="18"/>
        <item x="23"/>
        <item x="1"/>
        <item x="0"/>
        <item x="9"/>
        <item x="3"/>
        <item x="33"/>
        <item x="5"/>
        <item x="38"/>
        <item x="41"/>
        <item x="36"/>
        <item x="6"/>
        <item x="4"/>
        <item x="2"/>
        <item x="21"/>
        <item x="40"/>
        <item x="15"/>
        <item x="13"/>
        <item x="14"/>
        <item x="12"/>
        <item x="7"/>
        <item x="20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m="1" x="1"/>
        <item x="0"/>
        <item t="default"/>
      </items>
    </pivotField>
    <pivotField showAll="0"/>
  </pivotFields>
  <rowFields count="1">
    <field x="31"/>
  </rowFields>
  <rowItems count="4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49" item="1" hier="-1"/>
  </pageFields>
  <dataFields count="1">
    <dataField name="Suma de CANT. INST.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4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3:D49" firstHeaderRow="1" firstDataRow="1" firstDataCol="3"/>
  <pivotFields count="51"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3">
        <item x="5"/>
        <item x="26"/>
        <item m="1" x="57"/>
        <item x="25"/>
        <item x="6"/>
        <item x="7"/>
        <item x="11"/>
        <item x="12"/>
        <item x="13"/>
        <item x="14"/>
        <item x="27"/>
        <item x="0"/>
        <item x="41"/>
        <item x="42"/>
        <item m="1" x="52"/>
        <item m="1" x="51"/>
        <item x="2"/>
        <item m="1" x="48"/>
        <item x="19"/>
        <item x="16"/>
        <item x="3"/>
        <item x="28"/>
        <item x="29"/>
        <item x="30"/>
        <item x="21"/>
        <item x="10"/>
        <item x="9"/>
        <item x="8"/>
        <item x="36"/>
        <item x="1"/>
        <item m="1" x="45"/>
        <item m="1" x="59"/>
        <item m="1" x="54"/>
        <item x="15"/>
        <item x="31"/>
        <item m="1" x="53"/>
        <item m="1" x="55"/>
        <item m="1" x="47"/>
        <item x="38"/>
        <item x="32"/>
        <item x="33"/>
        <item m="1" x="61"/>
        <item m="1" x="49"/>
        <item m="1" x="60"/>
        <item x="17"/>
        <item x="18"/>
        <item m="1" x="58"/>
        <item m="1" x="50"/>
        <item m="1" x="46"/>
        <item x="24"/>
        <item x="39"/>
        <item x="40"/>
        <item x="37"/>
        <item x="34"/>
        <item x="43"/>
        <item m="1" x="56"/>
        <item x="20"/>
        <item x="22"/>
        <item x="4"/>
        <item x="35"/>
        <item m="1" x="62"/>
        <item x="44"/>
        <item x="23"/>
      </items>
    </pivotField>
    <pivotField axis="axisRow" compact="0" outline="0" showAll="0" defaultSubtotal="0">
      <items count="63">
        <item x="23"/>
        <item x="44"/>
        <item x="8"/>
        <item x="9"/>
        <item x="10"/>
        <item x="25"/>
        <item m="1" x="49"/>
        <item x="34"/>
        <item m="1" x="55"/>
        <item x="20"/>
        <item m="1" x="53"/>
        <item m="1" x="47"/>
        <item m="1" x="59"/>
        <item x="40"/>
        <item x="39"/>
        <item m="1" x="57"/>
        <item x="31"/>
        <item x="22"/>
        <item x="35"/>
        <item x="33"/>
        <item x="32"/>
        <item x="37"/>
        <item x="38"/>
        <item m="1" x="48"/>
        <item m="1" x="58"/>
        <item x="4"/>
        <item m="1" x="45"/>
        <item x="43"/>
        <item m="1" x="56"/>
        <item m="1" x="51"/>
        <item x="26"/>
        <item x="11"/>
        <item x="12"/>
        <item x="13"/>
        <item x="14"/>
        <item x="24"/>
        <item x="15"/>
        <item x="27"/>
        <item x="0"/>
        <item m="1" x="52"/>
        <item x="6"/>
        <item x="7"/>
        <item m="1" x="50"/>
        <item m="1" x="46"/>
        <item x="29"/>
        <item x="30"/>
        <item x="16"/>
        <item x="28"/>
        <item x="17"/>
        <item x="18"/>
        <item x="41"/>
        <item x="42"/>
        <item m="1" x="54"/>
        <item x="21"/>
        <item x="3"/>
        <item x="36"/>
        <item x="1"/>
        <item x="19"/>
        <item m="1" x="62"/>
        <item m="1" x="60"/>
        <item x="2"/>
        <item m="1" x="61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m="1" x="1"/>
        <item x="0"/>
      </items>
    </pivotField>
    <pivotField compact="0" outline="0" showAll="0" defaultSubtotal="0"/>
  </pivotFields>
  <rowFields count="3">
    <field x="22"/>
    <field x="21"/>
    <field x="49"/>
  </rowFields>
  <rowItems count="46">
    <i>
      <x/>
      <x v="62"/>
      <x v="1"/>
    </i>
    <i>
      <x v="1"/>
      <x v="61"/>
      <x v="1"/>
    </i>
    <i>
      <x v="2"/>
      <x v="27"/>
      <x v="1"/>
    </i>
    <i>
      <x v="3"/>
      <x v="26"/>
      <x v="1"/>
    </i>
    <i>
      <x v="4"/>
      <x v="25"/>
      <x v="1"/>
    </i>
    <i>
      <x v="5"/>
      <x v="3"/>
      <x v="1"/>
    </i>
    <i>
      <x v="7"/>
      <x v="53"/>
      <x v="1"/>
    </i>
    <i>
      <x v="9"/>
      <x v="56"/>
      <x v="1"/>
    </i>
    <i>
      <x v="13"/>
      <x v="51"/>
      <x v="1"/>
    </i>
    <i>
      <x v="14"/>
      <x v="50"/>
      <x v="1"/>
    </i>
    <i>
      <x v="16"/>
      <x v="34"/>
      <x v="1"/>
    </i>
    <i>
      <x v="17"/>
      <x v="57"/>
      <x v="1"/>
    </i>
    <i>
      <x v="18"/>
      <x v="59"/>
      <x v="1"/>
    </i>
    <i>
      <x v="19"/>
      <x v="40"/>
      <x v="1"/>
    </i>
    <i>
      <x v="20"/>
      <x v="39"/>
      <x v="1"/>
    </i>
    <i>
      <x v="21"/>
      <x v="52"/>
      <x v="1"/>
    </i>
    <i>
      <x v="22"/>
      <x v="38"/>
      <x v="1"/>
    </i>
    <i>
      <x v="25"/>
      <x v="58"/>
      <x v="1"/>
    </i>
    <i>
      <x v="27"/>
      <x v="54"/>
      <x v="1"/>
    </i>
    <i>
      <x v="30"/>
      <x v="1"/>
      <x v="1"/>
    </i>
    <i>
      <x v="31"/>
      <x v="6"/>
      <x v="1"/>
    </i>
    <i>
      <x v="32"/>
      <x v="7"/>
      <x v="1"/>
    </i>
    <i>
      <x v="33"/>
      <x v="8"/>
      <x v="1"/>
    </i>
    <i>
      <x v="34"/>
      <x v="9"/>
      <x v="1"/>
    </i>
    <i>
      <x v="35"/>
      <x v="49"/>
      <x v="1"/>
    </i>
    <i>
      <x v="36"/>
      <x v="33"/>
      <x v="1"/>
    </i>
    <i>
      <x v="37"/>
      <x v="10"/>
      <x v="1"/>
    </i>
    <i>
      <x v="38"/>
      <x v="11"/>
      <x v="1"/>
    </i>
    <i>
      <x v="40"/>
      <x v="4"/>
      <x v="1"/>
    </i>
    <i>
      <x v="41"/>
      <x v="5"/>
      <x v="1"/>
    </i>
    <i>
      <x v="44"/>
      <x v="22"/>
      <x v="1"/>
    </i>
    <i>
      <x v="45"/>
      <x v="23"/>
      <x v="1"/>
    </i>
    <i>
      <x v="46"/>
      <x v="19"/>
      <x v="1"/>
    </i>
    <i>
      <x v="47"/>
      <x v="21"/>
      <x v="1"/>
    </i>
    <i>
      <x v="48"/>
      <x v="44"/>
      <x v="1"/>
    </i>
    <i>
      <x v="49"/>
      <x v="45"/>
      <x v="1"/>
    </i>
    <i>
      <x v="50"/>
      <x v="12"/>
      <x v="1"/>
    </i>
    <i>
      <x v="51"/>
      <x v="13"/>
      <x v="1"/>
    </i>
    <i>
      <x v="53"/>
      <x v="24"/>
      <x v="1"/>
    </i>
    <i>
      <x v="54"/>
      <x v="20"/>
      <x v="1"/>
    </i>
    <i>
      <x v="55"/>
      <x v="28"/>
      <x v="1"/>
    </i>
    <i>
      <x v="56"/>
      <x v="29"/>
      <x v="1"/>
    </i>
    <i>
      <x v="57"/>
      <x v="18"/>
      <x v="1"/>
    </i>
    <i>
      <x v="60"/>
      <x v="16"/>
      <x v="1"/>
    </i>
    <i>
      <x v="62"/>
      <x/>
      <x v="1"/>
    </i>
    <i t="grand">
      <x/>
    </i>
  </rowItems>
  <colItems count="1">
    <i/>
  </colItems>
  <dataFields count="1">
    <dataField name="Suma de CANT. INST.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1"/>
  <sheetViews>
    <sheetView workbookViewId="0">
      <pane ySplit="4" topLeftCell="A5" activePane="bottomLeft" state="frozen"/>
      <selection pane="bottomLeft" activeCell="H2" sqref="H2"/>
    </sheetView>
  </sheetViews>
  <sheetFormatPr defaultRowHeight="15" x14ac:dyDescent="0.25"/>
  <cols>
    <col min="1" max="1" width="16" customWidth="1"/>
    <col min="2" max="2" width="16.28515625" bestFit="1" customWidth="1"/>
    <col min="3" max="3" width="12.7109375" bestFit="1" customWidth="1"/>
    <col min="4" max="4" width="13.85546875" bestFit="1" customWidth="1"/>
    <col min="5" max="6" width="12.7109375" bestFit="1" customWidth="1"/>
    <col min="7" max="8" width="13.85546875" bestFit="1" customWidth="1"/>
    <col min="9" max="9" width="12.7109375" customWidth="1"/>
    <col min="10" max="10" width="12.7109375" bestFit="1" customWidth="1"/>
    <col min="11" max="11" width="7.28515625" customWidth="1"/>
    <col min="12" max="13" width="11.28515625" bestFit="1" customWidth="1"/>
  </cols>
  <sheetData>
    <row r="3" spans="1:12" x14ac:dyDescent="0.25">
      <c r="A3" s="2" t="s">
        <v>281</v>
      </c>
      <c r="B3" s="2" t="s">
        <v>277</v>
      </c>
    </row>
    <row r="4" spans="1:12" x14ac:dyDescent="0.25">
      <c r="A4" s="2" t="s">
        <v>280</v>
      </c>
      <c r="B4">
        <v>0</v>
      </c>
      <c r="C4" t="s">
        <v>273</v>
      </c>
      <c r="D4" t="s">
        <v>275</v>
      </c>
      <c r="E4" t="s">
        <v>274</v>
      </c>
      <c r="F4" t="s">
        <v>269</v>
      </c>
      <c r="G4" t="s">
        <v>271</v>
      </c>
      <c r="H4" t="s">
        <v>276</v>
      </c>
      <c r="I4" t="s">
        <v>272</v>
      </c>
      <c r="J4" t="s">
        <v>270</v>
      </c>
      <c r="K4" t="s">
        <v>278</v>
      </c>
      <c r="L4" t="s">
        <v>279</v>
      </c>
    </row>
    <row r="5" spans="1:12" x14ac:dyDescent="0.25">
      <c r="A5" s="3">
        <v>7</v>
      </c>
      <c r="B5" s="20"/>
      <c r="C5" s="20"/>
      <c r="D5" s="20"/>
      <c r="E5" s="20"/>
      <c r="F5" s="20">
        <v>7</v>
      </c>
      <c r="G5" s="20"/>
      <c r="H5" s="20"/>
      <c r="I5" s="20"/>
      <c r="J5" s="20"/>
      <c r="K5" s="20"/>
      <c r="L5" s="20">
        <v>7</v>
      </c>
    </row>
    <row r="6" spans="1:12" x14ac:dyDescent="0.25">
      <c r="A6" s="3">
        <v>14</v>
      </c>
      <c r="B6" s="20">
        <v>4</v>
      </c>
      <c r="C6" s="20"/>
      <c r="D6" s="20"/>
      <c r="E6" s="20"/>
      <c r="F6" s="20">
        <v>12</v>
      </c>
      <c r="G6" s="20">
        <v>4</v>
      </c>
      <c r="H6" s="20"/>
      <c r="I6" s="20"/>
      <c r="J6" s="20">
        <v>10</v>
      </c>
      <c r="K6" s="20"/>
      <c r="L6" s="20">
        <v>30</v>
      </c>
    </row>
    <row r="7" spans="1:12" x14ac:dyDescent="0.25">
      <c r="A7" s="3">
        <v>19</v>
      </c>
      <c r="B7" s="20">
        <v>36</v>
      </c>
      <c r="C7" s="20"/>
      <c r="D7" s="20"/>
      <c r="E7" s="20"/>
      <c r="F7" s="20">
        <v>21</v>
      </c>
      <c r="G7" s="20">
        <v>20</v>
      </c>
      <c r="H7" s="20"/>
      <c r="I7" s="20"/>
      <c r="J7" s="20">
        <v>44</v>
      </c>
      <c r="K7" s="20"/>
      <c r="L7" s="20">
        <v>121</v>
      </c>
    </row>
    <row r="8" spans="1:12" x14ac:dyDescent="0.25">
      <c r="A8" s="3">
        <v>30</v>
      </c>
      <c r="B8" s="20">
        <v>6</v>
      </c>
      <c r="C8" s="20"/>
      <c r="D8" s="20"/>
      <c r="E8" s="20"/>
      <c r="F8" s="20"/>
      <c r="G8" s="20"/>
      <c r="H8" s="20"/>
      <c r="I8" s="20"/>
      <c r="J8" s="20"/>
      <c r="K8" s="20"/>
      <c r="L8" s="20">
        <v>6</v>
      </c>
    </row>
    <row r="9" spans="1:12" x14ac:dyDescent="0.25">
      <c r="A9" s="3">
        <v>43</v>
      </c>
      <c r="B9" s="20">
        <v>1</v>
      </c>
      <c r="C9" s="20"/>
      <c r="D9" s="20"/>
      <c r="E9" s="20"/>
      <c r="F9" s="20">
        <v>1</v>
      </c>
      <c r="G9" s="20">
        <v>1</v>
      </c>
      <c r="H9" s="20"/>
      <c r="I9" s="20"/>
      <c r="J9" s="20"/>
      <c r="K9" s="20"/>
      <c r="L9" s="20">
        <v>3</v>
      </c>
    </row>
    <row r="10" spans="1:12" x14ac:dyDescent="0.25">
      <c r="A10" s="3">
        <v>44</v>
      </c>
      <c r="B10" s="20">
        <v>16</v>
      </c>
      <c r="C10" s="20"/>
      <c r="D10" s="20"/>
      <c r="E10" s="20"/>
      <c r="F10" s="20">
        <v>8</v>
      </c>
      <c r="G10" s="20">
        <v>4</v>
      </c>
      <c r="H10" s="20"/>
      <c r="I10" s="20"/>
      <c r="J10" s="20">
        <v>8</v>
      </c>
      <c r="K10" s="20"/>
      <c r="L10" s="20">
        <v>36</v>
      </c>
    </row>
    <row r="11" spans="1:12" x14ac:dyDescent="0.25">
      <c r="A11" s="3">
        <v>45</v>
      </c>
      <c r="B11" s="20">
        <v>4</v>
      </c>
      <c r="C11" s="20"/>
      <c r="D11" s="20"/>
      <c r="E11" s="20"/>
      <c r="F11" s="20">
        <v>2</v>
      </c>
      <c r="G11" s="20">
        <v>1</v>
      </c>
      <c r="H11" s="20"/>
      <c r="I11" s="20"/>
      <c r="J11" s="20">
        <v>8</v>
      </c>
      <c r="K11" s="20"/>
      <c r="L11" s="20">
        <v>15</v>
      </c>
    </row>
    <row r="12" spans="1:12" x14ac:dyDescent="0.25">
      <c r="A12" s="3">
        <v>55</v>
      </c>
      <c r="B12" s="20"/>
      <c r="C12" s="20"/>
      <c r="D12" s="20"/>
      <c r="E12" s="20"/>
      <c r="F12" s="20">
        <v>3</v>
      </c>
      <c r="G12" s="20"/>
      <c r="H12" s="20"/>
      <c r="I12" s="20"/>
      <c r="J12" s="20"/>
      <c r="K12" s="20"/>
      <c r="L12" s="20">
        <v>3</v>
      </c>
    </row>
    <row r="13" spans="1:12" x14ac:dyDescent="0.25">
      <c r="A13" s="3">
        <v>56</v>
      </c>
      <c r="B13" s="20"/>
      <c r="C13" s="20"/>
      <c r="D13" s="20">
        <v>1</v>
      </c>
      <c r="E13" s="20"/>
      <c r="F13" s="20">
        <v>1</v>
      </c>
      <c r="G13" s="20"/>
      <c r="H13" s="20"/>
      <c r="I13" s="20"/>
      <c r="J13" s="20"/>
      <c r="K13" s="20"/>
      <c r="L13" s="20">
        <v>2</v>
      </c>
    </row>
    <row r="14" spans="1:12" x14ac:dyDescent="0.25">
      <c r="A14" s="3">
        <v>64</v>
      </c>
      <c r="B14" s="20">
        <v>6</v>
      </c>
      <c r="C14" s="20"/>
      <c r="D14" s="20"/>
      <c r="E14" s="20"/>
      <c r="F14" s="20"/>
      <c r="G14" s="20"/>
      <c r="H14" s="20"/>
      <c r="I14" s="20"/>
      <c r="J14" s="20"/>
      <c r="K14" s="20"/>
      <c r="L14" s="20">
        <v>6</v>
      </c>
    </row>
    <row r="15" spans="1:12" x14ac:dyDescent="0.25">
      <c r="A15" s="3">
        <v>86</v>
      </c>
      <c r="B15" s="20">
        <v>2.56</v>
      </c>
      <c r="C15" s="20"/>
      <c r="D15" s="20"/>
      <c r="E15" s="20"/>
      <c r="F15" s="20"/>
      <c r="G15" s="20"/>
      <c r="H15" s="20"/>
      <c r="I15" s="20"/>
      <c r="J15" s="20"/>
      <c r="K15" s="20"/>
      <c r="L15" s="20">
        <v>2.56</v>
      </c>
    </row>
    <row r="16" spans="1:12" x14ac:dyDescent="0.25">
      <c r="A16" s="3">
        <v>135</v>
      </c>
      <c r="B16" s="20">
        <v>4</v>
      </c>
      <c r="C16" s="20"/>
      <c r="D16" s="20"/>
      <c r="E16" s="20"/>
      <c r="F16" s="20"/>
      <c r="G16" s="20"/>
      <c r="H16" s="20"/>
      <c r="I16" s="20"/>
      <c r="J16" s="20"/>
      <c r="K16" s="20"/>
      <c r="L16" s="20">
        <v>4</v>
      </c>
    </row>
    <row r="17" spans="1:12" x14ac:dyDescent="0.25">
      <c r="A17" s="3">
        <v>136</v>
      </c>
      <c r="B17" s="20">
        <v>1</v>
      </c>
      <c r="C17" s="20"/>
      <c r="D17" s="20"/>
      <c r="E17" s="20"/>
      <c r="F17" s="20"/>
      <c r="G17" s="20"/>
      <c r="H17" s="20"/>
      <c r="I17" s="20"/>
      <c r="J17" s="20"/>
      <c r="K17" s="20"/>
      <c r="L17" s="20">
        <v>1</v>
      </c>
    </row>
    <row r="18" spans="1:12" x14ac:dyDescent="0.25">
      <c r="A18" s="3">
        <v>172</v>
      </c>
      <c r="B18" s="20">
        <v>270</v>
      </c>
      <c r="C18" s="20"/>
      <c r="D18" s="20"/>
      <c r="E18" s="20"/>
      <c r="F18" s="20"/>
      <c r="G18" s="20"/>
      <c r="H18" s="20"/>
      <c r="I18" s="20"/>
      <c r="J18" s="20"/>
      <c r="K18" s="20"/>
      <c r="L18" s="20">
        <v>270</v>
      </c>
    </row>
    <row r="19" spans="1:12" x14ac:dyDescent="0.25">
      <c r="A19" s="3">
        <v>200</v>
      </c>
      <c r="B19" s="20"/>
      <c r="C19" s="20"/>
      <c r="D19" s="20"/>
      <c r="E19" s="20">
        <v>50</v>
      </c>
      <c r="F19" s="20"/>
      <c r="G19" s="20"/>
      <c r="H19" s="20"/>
      <c r="I19" s="20"/>
      <c r="J19" s="20"/>
      <c r="K19" s="20"/>
      <c r="L19" s="20">
        <v>50</v>
      </c>
    </row>
    <row r="20" spans="1:12" x14ac:dyDescent="0.25">
      <c r="A20" s="3">
        <v>204</v>
      </c>
      <c r="B20" s="20">
        <v>32</v>
      </c>
      <c r="C20" s="20"/>
      <c r="D20" s="20"/>
      <c r="E20" s="20"/>
      <c r="F20" s="20"/>
      <c r="G20" s="20"/>
      <c r="H20" s="20"/>
      <c r="I20" s="20"/>
      <c r="J20" s="20"/>
      <c r="K20" s="20"/>
      <c r="L20" s="20">
        <v>32</v>
      </c>
    </row>
    <row r="21" spans="1:12" x14ac:dyDescent="0.25">
      <c r="A21" s="3">
        <v>205</v>
      </c>
      <c r="B21" s="20">
        <v>56</v>
      </c>
      <c r="C21" s="20"/>
      <c r="D21" s="20"/>
      <c r="E21" s="20"/>
      <c r="F21" s="20"/>
      <c r="G21" s="20"/>
      <c r="H21" s="20"/>
      <c r="I21" s="20"/>
      <c r="J21" s="20"/>
      <c r="K21" s="20"/>
      <c r="L21" s="20">
        <v>56</v>
      </c>
    </row>
    <row r="22" spans="1:12" x14ac:dyDescent="0.25">
      <c r="A22" s="3">
        <v>225</v>
      </c>
      <c r="B22" s="20">
        <v>9.3000000000000007</v>
      </c>
      <c r="C22" s="20"/>
      <c r="D22" s="20"/>
      <c r="E22" s="20"/>
      <c r="F22" s="20">
        <v>18.3</v>
      </c>
      <c r="G22" s="20"/>
      <c r="H22" s="20"/>
      <c r="I22" s="20"/>
      <c r="J22" s="20"/>
      <c r="K22" s="20"/>
      <c r="L22" s="20">
        <v>27.6</v>
      </c>
    </row>
    <row r="23" spans="1:12" x14ac:dyDescent="0.25">
      <c r="A23" s="3">
        <v>226</v>
      </c>
      <c r="B23" s="20">
        <v>21.799999999999997</v>
      </c>
      <c r="C23" s="20"/>
      <c r="D23" s="20"/>
      <c r="E23" s="20"/>
      <c r="F23" s="20"/>
      <c r="G23" s="20"/>
      <c r="H23" s="20"/>
      <c r="I23" s="20"/>
      <c r="J23" s="20"/>
      <c r="K23" s="20"/>
      <c r="L23" s="20">
        <v>21.799999999999997</v>
      </c>
    </row>
    <row r="24" spans="1:12" x14ac:dyDescent="0.25">
      <c r="A24" s="3">
        <v>293</v>
      </c>
      <c r="B24" s="20"/>
      <c r="C24" s="20"/>
      <c r="D24" s="20"/>
      <c r="E24" s="20">
        <v>4</v>
      </c>
      <c r="F24" s="20"/>
      <c r="G24" s="20"/>
      <c r="H24" s="20"/>
      <c r="I24" s="20"/>
      <c r="J24" s="20"/>
      <c r="K24" s="20"/>
      <c r="L24" s="20">
        <v>4</v>
      </c>
    </row>
    <row r="25" spans="1:12" x14ac:dyDescent="0.25">
      <c r="A25" s="3">
        <v>297</v>
      </c>
      <c r="B25" s="20">
        <v>1</v>
      </c>
      <c r="C25" s="20"/>
      <c r="D25" s="20"/>
      <c r="E25" s="20"/>
      <c r="F25" s="20"/>
      <c r="G25" s="20"/>
      <c r="H25" s="20"/>
      <c r="I25" s="20"/>
      <c r="J25" s="20"/>
      <c r="K25" s="20"/>
      <c r="L25" s="20">
        <v>1</v>
      </c>
    </row>
    <row r="26" spans="1:12" x14ac:dyDescent="0.25">
      <c r="A26" s="3">
        <v>301</v>
      </c>
      <c r="B26" s="20">
        <v>10</v>
      </c>
      <c r="C26" s="20"/>
      <c r="D26" s="20"/>
      <c r="E26" s="20"/>
      <c r="F26" s="20"/>
      <c r="G26" s="20"/>
      <c r="H26" s="20"/>
      <c r="I26" s="20"/>
      <c r="J26" s="20"/>
      <c r="K26" s="20"/>
      <c r="L26" s="20">
        <v>10</v>
      </c>
    </row>
    <row r="27" spans="1:12" x14ac:dyDescent="0.25">
      <c r="A27" s="3">
        <v>302</v>
      </c>
      <c r="B27" s="20"/>
      <c r="C27" s="20">
        <v>7</v>
      </c>
      <c r="D27" s="20">
        <v>5</v>
      </c>
      <c r="E27" s="20"/>
      <c r="F27" s="20">
        <v>15</v>
      </c>
      <c r="G27" s="20"/>
      <c r="H27" s="20"/>
      <c r="I27" s="20"/>
      <c r="J27" s="20">
        <v>2</v>
      </c>
      <c r="K27" s="20"/>
      <c r="L27" s="20">
        <v>29</v>
      </c>
    </row>
    <row r="28" spans="1:12" x14ac:dyDescent="0.25">
      <c r="A28" s="3">
        <v>319</v>
      </c>
      <c r="B28" s="20">
        <v>8</v>
      </c>
      <c r="C28" s="20"/>
      <c r="D28" s="20"/>
      <c r="E28" s="20"/>
      <c r="F28" s="20"/>
      <c r="G28" s="20"/>
      <c r="H28" s="20"/>
      <c r="I28" s="20">
        <v>4</v>
      </c>
      <c r="J28" s="20"/>
      <c r="K28" s="20"/>
      <c r="L28" s="20">
        <v>12</v>
      </c>
    </row>
    <row r="29" spans="1:12" x14ac:dyDescent="0.25">
      <c r="A29" s="3">
        <v>362</v>
      </c>
      <c r="B29" s="20"/>
      <c r="C29" s="20">
        <v>15</v>
      </c>
      <c r="D29" s="20"/>
      <c r="E29" s="20"/>
      <c r="F29" s="20"/>
      <c r="G29" s="20">
        <v>13</v>
      </c>
      <c r="H29" s="20"/>
      <c r="I29" s="20"/>
      <c r="J29" s="20">
        <v>19</v>
      </c>
      <c r="K29" s="20"/>
      <c r="L29" s="20">
        <v>47</v>
      </c>
    </row>
    <row r="30" spans="1:12" x14ac:dyDescent="0.25">
      <c r="A30" s="3">
        <v>370</v>
      </c>
      <c r="B30" s="20"/>
      <c r="C30" s="20">
        <v>19</v>
      </c>
      <c r="D30" s="20"/>
      <c r="E30" s="20"/>
      <c r="F30" s="20">
        <v>8</v>
      </c>
      <c r="G30" s="20"/>
      <c r="H30" s="20"/>
      <c r="I30" s="20"/>
      <c r="J30" s="20"/>
      <c r="K30" s="20"/>
      <c r="L30" s="20">
        <v>27</v>
      </c>
    </row>
    <row r="31" spans="1:12" x14ac:dyDescent="0.25">
      <c r="A31" s="3">
        <v>373</v>
      </c>
      <c r="B31" s="20">
        <v>15</v>
      </c>
      <c r="C31" s="20"/>
      <c r="D31" s="20"/>
      <c r="E31" s="20">
        <v>2</v>
      </c>
      <c r="F31" s="20">
        <v>54.5</v>
      </c>
      <c r="G31" s="20">
        <v>10</v>
      </c>
      <c r="H31" s="20"/>
      <c r="I31" s="20"/>
      <c r="J31" s="20">
        <v>28</v>
      </c>
      <c r="K31" s="20"/>
      <c r="L31" s="20">
        <v>109.5</v>
      </c>
    </row>
    <row r="32" spans="1:12" x14ac:dyDescent="0.25">
      <c r="A32" s="3">
        <v>379</v>
      </c>
      <c r="B32" s="20"/>
      <c r="C32" s="20">
        <v>13</v>
      </c>
      <c r="D32" s="20">
        <v>14</v>
      </c>
      <c r="E32" s="20">
        <v>4</v>
      </c>
      <c r="F32" s="20">
        <v>40</v>
      </c>
      <c r="G32" s="20">
        <v>7</v>
      </c>
      <c r="H32" s="20">
        <v>6</v>
      </c>
      <c r="I32" s="20"/>
      <c r="J32" s="20"/>
      <c r="K32" s="20"/>
      <c r="L32" s="20">
        <v>84</v>
      </c>
    </row>
    <row r="33" spans="1:12" x14ac:dyDescent="0.25">
      <c r="A33" s="3">
        <v>380</v>
      </c>
      <c r="B33" s="20">
        <v>8</v>
      </c>
      <c r="C33" s="20"/>
      <c r="D33" s="20"/>
      <c r="E33" s="20"/>
      <c r="F33" s="20"/>
      <c r="G33" s="20"/>
      <c r="H33" s="20"/>
      <c r="I33" s="20"/>
      <c r="J33" s="20"/>
      <c r="K33" s="20"/>
      <c r="L33" s="20">
        <v>8</v>
      </c>
    </row>
    <row r="34" spans="1:12" x14ac:dyDescent="0.25">
      <c r="A34" s="3">
        <v>389</v>
      </c>
      <c r="B34" s="20">
        <v>34</v>
      </c>
      <c r="C34" s="20">
        <v>30</v>
      </c>
      <c r="D34" s="20">
        <v>131</v>
      </c>
      <c r="E34" s="20">
        <v>160</v>
      </c>
      <c r="F34" s="20">
        <v>1183</v>
      </c>
      <c r="G34" s="20">
        <v>486</v>
      </c>
      <c r="H34" s="20">
        <v>54</v>
      </c>
      <c r="I34" s="20"/>
      <c r="J34" s="20">
        <v>860</v>
      </c>
      <c r="K34" s="20"/>
      <c r="L34" s="20">
        <v>2938</v>
      </c>
    </row>
    <row r="35" spans="1:12" x14ac:dyDescent="0.25">
      <c r="A35" s="3">
        <v>397</v>
      </c>
      <c r="B35" s="20"/>
      <c r="C35" s="20"/>
      <c r="D35" s="20"/>
      <c r="E35" s="20">
        <v>2</v>
      </c>
      <c r="F35" s="20"/>
      <c r="G35" s="20"/>
      <c r="H35" s="20"/>
      <c r="I35" s="20"/>
      <c r="J35" s="20"/>
      <c r="K35" s="20"/>
      <c r="L35" s="20">
        <v>2</v>
      </c>
    </row>
    <row r="36" spans="1:12" x14ac:dyDescent="0.25">
      <c r="A36" s="3">
        <v>406</v>
      </c>
      <c r="B36" s="20">
        <v>22</v>
      </c>
      <c r="C36" s="20"/>
      <c r="D36" s="20"/>
      <c r="E36" s="20"/>
      <c r="F36" s="20">
        <v>44.6</v>
      </c>
      <c r="G36" s="20">
        <v>83</v>
      </c>
      <c r="H36" s="20"/>
      <c r="I36" s="20"/>
      <c r="J36" s="20">
        <v>92</v>
      </c>
      <c r="K36" s="20"/>
      <c r="L36" s="20">
        <v>241.6</v>
      </c>
    </row>
    <row r="37" spans="1:12" x14ac:dyDescent="0.25">
      <c r="A37" s="3">
        <v>407</v>
      </c>
      <c r="B37" s="20"/>
      <c r="C37" s="20"/>
      <c r="D37" s="20"/>
      <c r="E37" s="20">
        <v>93</v>
      </c>
      <c r="F37" s="20">
        <v>278.60000000000002</v>
      </c>
      <c r="G37" s="20">
        <v>140</v>
      </c>
      <c r="H37" s="20">
        <v>82.8</v>
      </c>
      <c r="I37" s="20"/>
      <c r="J37" s="20">
        <v>157</v>
      </c>
      <c r="K37" s="20"/>
      <c r="L37" s="20">
        <v>751.4</v>
      </c>
    </row>
    <row r="38" spans="1:12" x14ac:dyDescent="0.25">
      <c r="A38" s="3">
        <v>408</v>
      </c>
      <c r="B38" s="20"/>
      <c r="C38" s="20"/>
      <c r="D38" s="20"/>
      <c r="E38" s="20">
        <v>18</v>
      </c>
      <c r="F38" s="20">
        <v>60</v>
      </c>
      <c r="G38" s="20">
        <v>17</v>
      </c>
      <c r="H38" s="20"/>
      <c r="I38" s="20"/>
      <c r="J38" s="20">
        <v>40</v>
      </c>
      <c r="K38" s="20"/>
      <c r="L38" s="20">
        <v>135</v>
      </c>
    </row>
    <row r="39" spans="1:12" x14ac:dyDescent="0.25">
      <c r="A39" s="3">
        <v>410</v>
      </c>
      <c r="B39" s="20"/>
      <c r="C39" s="20"/>
      <c r="D39" s="20"/>
      <c r="E39" s="20">
        <v>6</v>
      </c>
      <c r="F39" s="20">
        <v>22</v>
      </c>
      <c r="G39" s="20">
        <v>26</v>
      </c>
      <c r="H39" s="20"/>
      <c r="I39" s="20"/>
      <c r="J39" s="20">
        <v>23</v>
      </c>
      <c r="K39" s="20"/>
      <c r="L39" s="20">
        <v>77</v>
      </c>
    </row>
    <row r="40" spans="1:12" x14ac:dyDescent="0.25">
      <c r="A40" s="3">
        <v>418</v>
      </c>
      <c r="B40" s="20"/>
      <c r="C40" s="20">
        <v>16</v>
      </c>
      <c r="D40" s="20">
        <v>10</v>
      </c>
      <c r="E40" s="20">
        <v>4</v>
      </c>
      <c r="F40" s="20">
        <v>12.5</v>
      </c>
      <c r="G40" s="20">
        <v>6</v>
      </c>
      <c r="H40" s="20">
        <v>1.7</v>
      </c>
      <c r="I40" s="20"/>
      <c r="J40" s="20">
        <v>6</v>
      </c>
      <c r="K40" s="20"/>
      <c r="L40" s="20">
        <v>56.2</v>
      </c>
    </row>
    <row r="41" spans="1:12" x14ac:dyDescent="0.25">
      <c r="A41" s="3">
        <v>424</v>
      </c>
      <c r="B41" s="20"/>
      <c r="C41" s="20">
        <v>28</v>
      </c>
      <c r="D41" s="20">
        <v>20</v>
      </c>
      <c r="E41" s="20">
        <v>13</v>
      </c>
      <c r="F41" s="20">
        <v>76.5</v>
      </c>
      <c r="G41" s="20">
        <v>30</v>
      </c>
      <c r="H41" s="20">
        <v>12.3</v>
      </c>
      <c r="I41" s="20"/>
      <c r="J41" s="20">
        <v>11</v>
      </c>
      <c r="K41" s="20"/>
      <c r="L41" s="20">
        <v>190.8</v>
      </c>
    </row>
    <row r="42" spans="1:12" x14ac:dyDescent="0.25">
      <c r="A42" s="3">
        <v>492</v>
      </c>
      <c r="B42" s="20"/>
      <c r="C42" s="20"/>
      <c r="D42" s="20"/>
      <c r="E42" s="20"/>
      <c r="F42" s="20">
        <v>10</v>
      </c>
      <c r="G42" s="20"/>
      <c r="H42" s="20">
        <v>2</v>
      </c>
      <c r="I42" s="20"/>
      <c r="J42" s="20"/>
      <c r="K42" s="20"/>
      <c r="L42" s="20">
        <v>12</v>
      </c>
    </row>
    <row r="43" spans="1:12" x14ac:dyDescent="0.25">
      <c r="A43" s="3">
        <v>508</v>
      </c>
      <c r="B43" s="20">
        <v>56</v>
      </c>
      <c r="C43" s="20"/>
      <c r="D43" s="20"/>
      <c r="E43" s="20"/>
      <c r="F43" s="20">
        <v>99.8</v>
      </c>
      <c r="G43" s="20">
        <v>6.1</v>
      </c>
      <c r="H43" s="20"/>
      <c r="I43" s="20"/>
      <c r="J43" s="20">
        <v>108.2</v>
      </c>
      <c r="K43" s="20"/>
      <c r="L43" s="20">
        <v>270.10000000000002</v>
      </c>
    </row>
    <row r="44" spans="1:12" x14ac:dyDescent="0.25">
      <c r="A44" s="3">
        <v>509</v>
      </c>
      <c r="B44" s="20">
        <v>12.5</v>
      </c>
      <c r="C44" s="20"/>
      <c r="D44" s="20"/>
      <c r="E44" s="20"/>
      <c r="F44" s="20">
        <v>11.3</v>
      </c>
      <c r="G44" s="20">
        <v>1.7</v>
      </c>
      <c r="H44" s="20"/>
      <c r="I44" s="20"/>
      <c r="J44" s="20">
        <v>57.1</v>
      </c>
      <c r="K44" s="20"/>
      <c r="L44" s="20">
        <v>82.6</v>
      </c>
    </row>
    <row r="45" spans="1:12" x14ac:dyDescent="0.25">
      <c r="A45" s="3">
        <v>511</v>
      </c>
      <c r="B45" s="20">
        <v>5.5</v>
      </c>
      <c r="C45" s="20"/>
      <c r="D45" s="20"/>
      <c r="E45" s="20"/>
      <c r="F45" s="20">
        <v>34.9</v>
      </c>
      <c r="G45" s="20">
        <v>41</v>
      </c>
      <c r="H45" s="20"/>
      <c r="I45" s="20"/>
      <c r="J45" s="20">
        <v>102.69999999999999</v>
      </c>
      <c r="K45" s="20"/>
      <c r="L45" s="20">
        <v>184.1</v>
      </c>
    </row>
    <row r="46" spans="1:12" x14ac:dyDescent="0.25">
      <c r="A46" s="3">
        <v>590</v>
      </c>
      <c r="B46" s="20">
        <v>22.2</v>
      </c>
      <c r="C46" s="20"/>
      <c r="D46" s="20"/>
      <c r="E46" s="20"/>
      <c r="F46" s="20">
        <v>23.6</v>
      </c>
      <c r="G46" s="20">
        <v>15</v>
      </c>
      <c r="H46" s="20"/>
      <c r="I46" s="20"/>
      <c r="J46" s="20">
        <v>26.4</v>
      </c>
      <c r="K46" s="20"/>
      <c r="L46" s="20">
        <v>87.199999999999989</v>
      </c>
    </row>
    <row r="47" spans="1:12" x14ac:dyDescent="0.25">
      <c r="A47" s="3">
        <v>604</v>
      </c>
      <c r="B47" s="20"/>
      <c r="C47" s="20">
        <v>3283</v>
      </c>
      <c r="D47" s="20">
        <v>3376</v>
      </c>
      <c r="E47" s="20">
        <v>1193</v>
      </c>
      <c r="F47" s="20">
        <v>14364</v>
      </c>
      <c r="G47" s="20">
        <v>2103</v>
      </c>
      <c r="H47" s="20">
        <v>1579</v>
      </c>
      <c r="I47" s="20"/>
      <c r="J47" s="20">
        <v>2281</v>
      </c>
      <c r="K47" s="20"/>
      <c r="L47" s="20">
        <v>28179</v>
      </c>
    </row>
    <row r="48" spans="1:12" x14ac:dyDescent="0.25">
      <c r="A48" s="3">
        <v>605</v>
      </c>
      <c r="B48" s="20"/>
      <c r="C48" s="20">
        <v>1141</v>
      </c>
      <c r="D48" s="20">
        <v>609</v>
      </c>
      <c r="E48" s="20">
        <v>80</v>
      </c>
      <c r="F48" s="20">
        <v>1945</v>
      </c>
      <c r="G48" s="20">
        <v>146</v>
      </c>
      <c r="H48" s="20"/>
      <c r="I48" s="20"/>
      <c r="J48" s="20">
        <v>149</v>
      </c>
      <c r="K48" s="20"/>
      <c r="L48" s="20">
        <v>4070</v>
      </c>
    </row>
    <row r="49" spans="1:12" x14ac:dyDescent="0.25">
      <c r="A49" s="3">
        <v>610</v>
      </c>
      <c r="B49" s="20">
        <v>2140</v>
      </c>
      <c r="C49" s="20"/>
      <c r="D49" s="20"/>
      <c r="E49" s="20"/>
      <c r="F49" s="20"/>
      <c r="G49" s="20"/>
      <c r="H49" s="20"/>
      <c r="I49" s="20"/>
      <c r="J49" s="20"/>
      <c r="K49" s="20"/>
      <c r="L49" s="20">
        <v>2140</v>
      </c>
    </row>
    <row r="50" spans="1:12" x14ac:dyDescent="0.25">
      <c r="A50" s="3" t="s">
        <v>278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</row>
    <row r="51" spans="1:12" x14ac:dyDescent="0.25">
      <c r="A51" s="3" t="s">
        <v>279</v>
      </c>
      <c r="B51" s="20">
        <v>2803.86</v>
      </c>
      <c r="C51" s="20">
        <v>4552</v>
      </c>
      <c r="D51" s="20">
        <v>4166</v>
      </c>
      <c r="E51" s="20">
        <v>1629</v>
      </c>
      <c r="F51" s="20">
        <v>18356.599999999999</v>
      </c>
      <c r="G51" s="20">
        <v>3160.8</v>
      </c>
      <c r="H51" s="20">
        <v>1737.8</v>
      </c>
      <c r="I51" s="20">
        <v>4</v>
      </c>
      <c r="J51" s="20">
        <v>4032.4</v>
      </c>
      <c r="K51" s="20"/>
      <c r="L51" s="20">
        <v>40442.46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15"/>
  <sheetViews>
    <sheetView workbookViewId="0">
      <pane ySplit="4" topLeftCell="A5" activePane="bottomLeft" state="frozen"/>
      <selection pane="bottomLeft" activeCell="C2" sqref="C2"/>
    </sheetView>
  </sheetViews>
  <sheetFormatPr defaultRowHeight="15" x14ac:dyDescent="0.25"/>
  <cols>
    <col min="1" max="1" width="13.5703125" customWidth="1"/>
    <col min="2" max="2" width="16.28515625" bestFit="1" customWidth="1"/>
    <col min="3" max="3" width="15" bestFit="1" customWidth="1"/>
    <col min="4" max="4" width="16.140625" bestFit="1" customWidth="1"/>
    <col min="5" max="6" width="15" bestFit="1" customWidth="1"/>
    <col min="7" max="8" width="16.140625" bestFit="1" customWidth="1"/>
    <col min="9" max="9" width="15" bestFit="1" customWidth="1"/>
    <col min="10" max="10" width="15.85546875" customWidth="1"/>
    <col min="11" max="11" width="7.28515625" customWidth="1"/>
    <col min="12" max="13" width="11.28515625" bestFit="1" customWidth="1"/>
  </cols>
  <sheetData>
    <row r="3" spans="1:13" x14ac:dyDescent="0.25">
      <c r="A3" s="2" t="s">
        <v>281</v>
      </c>
      <c r="B3" s="2" t="s">
        <v>277</v>
      </c>
    </row>
    <row r="4" spans="1:13" x14ac:dyDescent="0.25">
      <c r="A4" s="2" t="s">
        <v>280</v>
      </c>
      <c r="B4">
        <v>0</v>
      </c>
      <c r="C4" t="s">
        <v>273</v>
      </c>
      <c r="D4" t="s">
        <v>275</v>
      </c>
      <c r="E4" t="s">
        <v>274</v>
      </c>
      <c r="F4" t="s">
        <v>269</v>
      </c>
      <c r="G4" t="s">
        <v>271</v>
      </c>
      <c r="H4" t="s">
        <v>276</v>
      </c>
      <c r="I4" t="s">
        <v>272</v>
      </c>
      <c r="J4" t="s">
        <v>270</v>
      </c>
      <c r="K4" t="s">
        <v>278</v>
      </c>
      <c r="L4" t="s">
        <v>279</v>
      </c>
      <c r="M4" t="s">
        <v>282</v>
      </c>
    </row>
    <row r="5" spans="1:13" x14ac:dyDescent="0.25">
      <c r="A5" s="3" t="s">
        <v>105</v>
      </c>
      <c r="B5" s="20">
        <v>28</v>
      </c>
      <c r="C5" s="20"/>
      <c r="D5" s="20"/>
      <c r="E5" s="20"/>
      <c r="F5" s="20"/>
      <c r="G5" s="20"/>
      <c r="H5" s="20"/>
      <c r="I5" s="20"/>
      <c r="J5" s="20"/>
      <c r="K5" s="20"/>
      <c r="L5" s="20">
        <v>28</v>
      </c>
    </row>
    <row r="6" spans="1:13" x14ac:dyDescent="0.25">
      <c r="A6" s="57">
        <v>19</v>
      </c>
      <c r="B6" s="20">
        <v>10</v>
      </c>
      <c r="C6" s="20"/>
      <c r="D6" s="20"/>
      <c r="E6" s="20"/>
      <c r="F6" s="20"/>
      <c r="G6" s="20"/>
      <c r="H6" s="20"/>
      <c r="I6" s="20"/>
      <c r="J6" s="20"/>
      <c r="K6" s="20"/>
      <c r="L6" s="20">
        <v>10</v>
      </c>
    </row>
    <row r="7" spans="1:13" x14ac:dyDescent="0.25">
      <c r="A7" s="57">
        <v>45</v>
      </c>
      <c r="B7" s="20">
        <v>4</v>
      </c>
      <c r="C7" s="20"/>
      <c r="D7" s="20"/>
      <c r="E7" s="20"/>
      <c r="F7" s="20"/>
      <c r="G7" s="20"/>
      <c r="H7" s="20"/>
      <c r="I7" s="20"/>
      <c r="J7" s="20"/>
      <c r="K7" s="20"/>
      <c r="L7" s="20">
        <v>4</v>
      </c>
    </row>
    <row r="8" spans="1:13" x14ac:dyDescent="0.25">
      <c r="A8" s="57">
        <v>64</v>
      </c>
      <c r="B8" s="20">
        <v>5</v>
      </c>
      <c r="C8" s="20"/>
      <c r="D8" s="20"/>
      <c r="E8" s="20"/>
      <c r="F8" s="20"/>
      <c r="G8" s="20"/>
      <c r="H8" s="20"/>
      <c r="I8" s="20"/>
      <c r="J8" s="20"/>
      <c r="K8" s="20"/>
      <c r="L8" s="20">
        <v>5</v>
      </c>
    </row>
    <row r="9" spans="1:13" x14ac:dyDescent="0.25">
      <c r="A9" s="57">
        <v>508</v>
      </c>
      <c r="B9" s="20">
        <v>9</v>
      </c>
      <c r="C9" s="20"/>
      <c r="D9" s="20"/>
      <c r="E9" s="20"/>
      <c r="F9" s="20"/>
      <c r="G9" s="20"/>
      <c r="H9" s="20"/>
      <c r="I9" s="20"/>
      <c r="J9" s="20"/>
      <c r="K9" s="20"/>
      <c r="L9" s="20">
        <v>9</v>
      </c>
    </row>
    <row r="10" spans="1:13" x14ac:dyDescent="0.25">
      <c r="A10" s="3" t="s">
        <v>123</v>
      </c>
      <c r="B10" s="20"/>
      <c r="C10" s="20"/>
      <c r="D10" s="20"/>
      <c r="E10" s="20">
        <v>1629</v>
      </c>
      <c r="F10" s="20"/>
      <c r="G10" s="20"/>
      <c r="H10" s="20"/>
      <c r="I10" s="20"/>
      <c r="J10" s="20"/>
      <c r="K10" s="20"/>
      <c r="L10" s="20">
        <v>1629</v>
      </c>
    </row>
    <row r="11" spans="1:13" x14ac:dyDescent="0.25">
      <c r="A11" s="57">
        <v>200</v>
      </c>
      <c r="B11" s="20"/>
      <c r="C11" s="20"/>
      <c r="D11" s="20"/>
      <c r="E11" s="20">
        <v>50</v>
      </c>
      <c r="F11" s="20"/>
      <c r="G11" s="20"/>
      <c r="H11" s="20"/>
      <c r="I11" s="20"/>
      <c r="J11" s="20"/>
      <c r="K11" s="20"/>
      <c r="L11" s="20">
        <v>50</v>
      </c>
    </row>
    <row r="12" spans="1:13" x14ac:dyDescent="0.25">
      <c r="A12" s="57">
        <v>293</v>
      </c>
      <c r="B12" s="20"/>
      <c r="C12" s="20"/>
      <c r="D12" s="20"/>
      <c r="E12" s="20">
        <v>4</v>
      </c>
      <c r="F12" s="20"/>
      <c r="G12" s="20"/>
      <c r="H12" s="20"/>
      <c r="I12" s="20"/>
      <c r="J12" s="20"/>
      <c r="K12" s="20"/>
      <c r="L12" s="20">
        <v>4</v>
      </c>
    </row>
    <row r="13" spans="1:13" x14ac:dyDescent="0.25">
      <c r="A13" s="57">
        <v>373</v>
      </c>
      <c r="B13" s="20"/>
      <c r="C13" s="20"/>
      <c r="D13" s="20"/>
      <c r="E13" s="20">
        <v>2</v>
      </c>
      <c r="F13" s="20"/>
      <c r="G13" s="20"/>
      <c r="H13" s="20"/>
      <c r="I13" s="20"/>
      <c r="J13" s="20"/>
      <c r="K13" s="20"/>
      <c r="L13" s="20">
        <v>2</v>
      </c>
    </row>
    <row r="14" spans="1:13" x14ac:dyDescent="0.25">
      <c r="A14" s="57">
        <v>379</v>
      </c>
      <c r="B14" s="20"/>
      <c r="C14" s="20"/>
      <c r="D14" s="20"/>
      <c r="E14" s="20">
        <v>4</v>
      </c>
      <c r="F14" s="20"/>
      <c r="G14" s="20"/>
      <c r="H14" s="20"/>
      <c r="I14" s="20"/>
      <c r="J14" s="20"/>
      <c r="K14" s="20"/>
      <c r="L14" s="20">
        <v>4</v>
      </c>
    </row>
    <row r="15" spans="1:13" x14ac:dyDescent="0.25">
      <c r="A15" s="57">
        <v>389</v>
      </c>
      <c r="B15" s="20"/>
      <c r="C15" s="20"/>
      <c r="D15" s="20"/>
      <c r="E15" s="20">
        <v>160</v>
      </c>
      <c r="F15" s="20"/>
      <c r="G15" s="20"/>
      <c r="H15" s="20"/>
      <c r="I15" s="20"/>
      <c r="J15" s="20"/>
      <c r="K15" s="20"/>
      <c r="L15" s="20">
        <v>160</v>
      </c>
    </row>
    <row r="16" spans="1:13" x14ac:dyDescent="0.25">
      <c r="A16" s="57">
        <v>397</v>
      </c>
      <c r="B16" s="20"/>
      <c r="C16" s="20"/>
      <c r="D16" s="20"/>
      <c r="E16" s="20">
        <v>2</v>
      </c>
      <c r="F16" s="20"/>
      <c r="G16" s="20"/>
      <c r="H16" s="20"/>
      <c r="I16" s="20"/>
      <c r="J16" s="20"/>
      <c r="K16" s="20"/>
      <c r="L16" s="20">
        <v>2</v>
      </c>
    </row>
    <row r="17" spans="1:12" x14ac:dyDescent="0.25">
      <c r="A17" s="57">
        <v>407</v>
      </c>
      <c r="B17" s="20"/>
      <c r="C17" s="20"/>
      <c r="D17" s="20"/>
      <c r="E17" s="20">
        <v>93</v>
      </c>
      <c r="F17" s="20"/>
      <c r="G17" s="20"/>
      <c r="H17" s="20"/>
      <c r="I17" s="20"/>
      <c r="J17" s="20"/>
      <c r="K17" s="20"/>
      <c r="L17" s="20">
        <v>93</v>
      </c>
    </row>
    <row r="18" spans="1:12" x14ac:dyDescent="0.25">
      <c r="A18" s="57">
        <v>408</v>
      </c>
      <c r="B18" s="20"/>
      <c r="C18" s="20"/>
      <c r="D18" s="20"/>
      <c r="E18" s="20">
        <v>18</v>
      </c>
      <c r="F18" s="20"/>
      <c r="G18" s="20"/>
      <c r="H18" s="20"/>
      <c r="I18" s="20"/>
      <c r="J18" s="20"/>
      <c r="K18" s="20"/>
      <c r="L18" s="20">
        <v>18</v>
      </c>
    </row>
    <row r="19" spans="1:12" x14ac:dyDescent="0.25">
      <c r="A19" s="57">
        <v>410</v>
      </c>
      <c r="B19" s="20"/>
      <c r="C19" s="20"/>
      <c r="D19" s="20"/>
      <c r="E19" s="20">
        <v>6</v>
      </c>
      <c r="F19" s="20"/>
      <c r="G19" s="20"/>
      <c r="H19" s="20"/>
      <c r="I19" s="20"/>
      <c r="J19" s="20"/>
      <c r="K19" s="20"/>
      <c r="L19" s="20">
        <v>6</v>
      </c>
    </row>
    <row r="20" spans="1:12" x14ac:dyDescent="0.25">
      <c r="A20" s="57">
        <v>418</v>
      </c>
      <c r="B20" s="20"/>
      <c r="C20" s="20"/>
      <c r="D20" s="20"/>
      <c r="E20" s="20">
        <v>4</v>
      </c>
      <c r="F20" s="20"/>
      <c r="G20" s="20"/>
      <c r="H20" s="20"/>
      <c r="I20" s="20"/>
      <c r="J20" s="20"/>
      <c r="K20" s="20"/>
      <c r="L20" s="20">
        <v>4</v>
      </c>
    </row>
    <row r="21" spans="1:12" x14ac:dyDescent="0.25">
      <c r="A21" s="57">
        <v>424</v>
      </c>
      <c r="B21" s="20"/>
      <c r="C21" s="20"/>
      <c r="D21" s="20"/>
      <c r="E21" s="20">
        <v>13</v>
      </c>
      <c r="F21" s="20"/>
      <c r="G21" s="20"/>
      <c r="H21" s="20"/>
      <c r="I21" s="20"/>
      <c r="J21" s="20"/>
      <c r="K21" s="20"/>
      <c r="L21" s="20">
        <v>13</v>
      </c>
    </row>
    <row r="22" spans="1:12" x14ac:dyDescent="0.25">
      <c r="A22" s="57">
        <v>604</v>
      </c>
      <c r="B22" s="20"/>
      <c r="C22" s="20"/>
      <c r="D22" s="20"/>
      <c r="E22" s="20">
        <v>1193</v>
      </c>
      <c r="F22" s="20"/>
      <c r="G22" s="20"/>
      <c r="H22" s="20"/>
      <c r="I22" s="20"/>
      <c r="J22" s="20"/>
      <c r="K22" s="20"/>
      <c r="L22" s="20">
        <v>1193</v>
      </c>
    </row>
    <row r="23" spans="1:12" x14ac:dyDescent="0.25">
      <c r="A23" s="57">
        <v>605</v>
      </c>
      <c r="B23" s="20"/>
      <c r="C23" s="20"/>
      <c r="D23" s="20"/>
      <c r="E23" s="20">
        <v>80</v>
      </c>
      <c r="F23" s="20"/>
      <c r="G23" s="20"/>
      <c r="H23" s="20"/>
      <c r="I23" s="20"/>
      <c r="J23" s="20"/>
      <c r="K23" s="20"/>
      <c r="L23" s="20">
        <v>80</v>
      </c>
    </row>
    <row r="24" spans="1:12" x14ac:dyDescent="0.25">
      <c r="A24" s="3" t="s">
        <v>173</v>
      </c>
      <c r="B24" s="20">
        <v>486</v>
      </c>
      <c r="C24" s="20"/>
      <c r="D24" s="20"/>
      <c r="E24" s="20"/>
      <c r="F24" s="20"/>
      <c r="G24" s="20"/>
      <c r="H24" s="20"/>
      <c r="I24" s="20"/>
      <c r="J24" s="20"/>
      <c r="K24" s="20"/>
      <c r="L24" s="20">
        <v>486</v>
      </c>
    </row>
    <row r="25" spans="1:12" x14ac:dyDescent="0.25">
      <c r="A25" s="57">
        <v>204</v>
      </c>
      <c r="B25" s="20">
        <v>3</v>
      </c>
      <c r="C25" s="20"/>
      <c r="D25" s="20"/>
      <c r="E25" s="20"/>
      <c r="F25" s="20"/>
      <c r="G25" s="20"/>
      <c r="H25" s="20"/>
      <c r="I25" s="20"/>
      <c r="J25" s="20"/>
      <c r="K25" s="20"/>
      <c r="L25" s="20">
        <v>3</v>
      </c>
    </row>
    <row r="26" spans="1:12" x14ac:dyDescent="0.25">
      <c r="A26" s="57">
        <v>205</v>
      </c>
      <c r="B26" s="20">
        <v>3</v>
      </c>
      <c r="C26" s="20"/>
      <c r="D26" s="20"/>
      <c r="E26" s="20"/>
      <c r="F26" s="20"/>
      <c r="G26" s="20"/>
      <c r="H26" s="20"/>
      <c r="I26" s="20"/>
      <c r="J26" s="20"/>
      <c r="K26" s="20"/>
      <c r="L26" s="20">
        <v>3</v>
      </c>
    </row>
    <row r="27" spans="1:12" x14ac:dyDescent="0.25">
      <c r="A27" s="57">
        <v>610</v>
      </c>
      <c r="B27" s="20">
        <v>480</v>
      </c>
      <c r="C27" s="20"/>
      <c r="D27" s="20"/>
      <c r="E27" s="20"/>
      <c r="F27" s="20"/>
      <c r="G27" s="20"/>
      <c r="H27" s="20"/>
      <c r="I27" s="20"/>
      <c r="J27" s="20"/>
      <c r="K27" s="20"/>
      <c r="L27" s="20">
        <v>480</v>
      </c>
    </row>
    <row r="28" spans="1:12" x14ac:dyDescent="0.25">
      <c r="A28" s="3" t="s">
        <v>109</v>
      </c>
      <c r="B28" s="20"/>
      <c r="C28" s="20"/>
      <c r="D28" s="20"/>
      <c r="E28" s="20"/>
      <c r="F28" s="20">
        <v>9</v>
      </c>
      <c r="G28" s="20"/>
      <c r="H28" s="20"/>
      <c r="I28" s="20"/>
      <c r="J28" s="20"/>
      <c r="K28" s="20"/>
      <c r="L28" s="20">
        <v>9</v>
      </c>
    </row>
    <row r="29" spans="1:12" x14ac:dyDescent="0.25">
      <c r="A29" s="57">
        <v>302</v>
      </c>
      <c r="B29" s="20"/>
      <c r="C29" s="20"/>
      <c r="D29" s="20"/>
      <c r="E29" s="20"/>
      <c r="F29" s="20">
        <v>9</v>
      </c>
      <c r="G29" s="20"/>
      <c r="H29" s="20"/>
      <c r="I29" s="20"/>
      <c r="J29" s="20"/>
      <c r="K29" s="20"/>
      <c r="L29" s="20">
        <v>9</v>
      </c>
    </row>
    <row r="30" spans="1:12" x14ac:dyDescent="0.25">
      <c r="A30" s="3" t="s">
        <v>111</v>
      </c>
      <c r="B30" s="20"/>
      <c r="C30" s="20"/>
      <c r="D30" s="20"/>
      <c r="E30" s="20"/>
      <c r="F30" s="20">
        <v>3129.5</v>
      </c>
      <c r="G30" s="20"/>
      <c r="H30" s="20"/>
      <c r="I30" s="20"/>
      <c r="J30" s="20"/>
      <c r="K30" s="20"/>
      <c r="L30" s="20">
        <v>3129.5</v>
      </c>
    </row>
    <row r="31" spans="1:12" x14ac:dyDescent="0.25">
      <c r="A31" s="57">
        <v>55</v>
      </c>
      <c r="B31" s="20"/>
      <c r="C31" s="20"/>
      <c r="D31" s="20"/>
      <c r="E31" s="20"/>
      <c r="F31" s="58">
        <v>3</v>
      </c>
      <c r="G31" s="20"/>
      <c r="H31" s="20"/>
      <c r="I31" s="20"/>
      <c r="J31" s="20"/>
      <c r="K31" s="20"/>
      <c r="L31" s="20">
        <v>3</v>
      </c>
    </row>
    <row r="32" spans="1:12" x14ac:dyDescent="0.25">
      <c r="A32" s="57">
        <v>56</v>
      </c>
      <c r="B32" s="20"/>
      <c r="C32" s="20"/>
      <c r="D32" s="20"/>
      <c r="E32" s="20"/>
      <c r="F32" s="20">
        <v>1</v>
      </c>
      <c r="G32" s="20"/>
      <c r="H32" s="20"/>
      <c r="I32" s="20"/>
      <c r="J32" s="20"/>
      <c r="K32" s="20"/>
      <c r="L32" s="20">
        <v>1</v>
      </c>
    </row>
    <row r="33" spans="1:12" x14ac:dyDescent="0.25">
      <c r="A33" s="57">
        <v>302</v>
      </c>
      <c r="B33" s="20"/>
      <c r="C33" s="20"/>
      <c r="D33" s="20"/>
      <c r="E33" s="20"/>
      <c r="F33" s="20">
        <v>6</v>
      </c>
      <c r="G33" s="20"/>
      <c r="H33" s="20"/>
      <c r="I33" s="20"/>
      <c r="J33" s="20"/>
      <c r="K33" s="20"/>
      <c r="L33" s="20">
        <v>6</v>
      </c>
    </row>
    <row r="34" spans="1:12" x14ac:dyDescent="0.25">
      <c r="A34" s="57">
        <v>373</v>
      </c>
      <c r="B34" s="20"/>
      <c r="C34" s="20"/>
      <c r="D34" s="20"/>
      <c r="E34" s="20"/>
      <c r="F34" s="20">
        <v>39.5</v>
      </c>
      <c r="G34" s="20"/>
      <c r="H34" s="20"/>
      <c r="I34" s="20"/>
      <c r="J34" s="20"/>
      <c r="K34" s="20"/>
      <c r="L34" s="20">
        <v>39.5</v>
      </c>
    </row>
    <row r="35" spans="1:12" x14ac:dyDescent="0.25">
      <c r="A35" s="57">
        <v>379</v>
      </c>
      <c r="B35" s="20"/>
      <c r="C35" s="20"/>
      <c r="D35" s="20"/>
      <c r="E35" s="20"/>
      <c r="F35" s="20">
        <v>6</v>
      </c>
      <c r="G35" s="20"/>
      <c r="H35" s="20"/>
      <c r="I35" s="20"/>
      <c r="J35" s="20"/>
      <c r="K35" s="20"/>
      <c r="L35" s="20">
        <v>6</v>
      </c>
    </row>
    <row r="36" spans="1:12" x14ac:dyDescent="0.25">
      <c r="A36" s="57">
        <v>389</v>
      </c>
      <c r="B36" s="20"/>
      <c r="C36" s="20"/>
      <c r="D36" s="20"/>
      <c r="E36" s="20"/>
      <c r="F36" s="58">
        <v>65</v>
      </c>
      <c r="G36" s="20"/>
      <c r="H36" s="20"/>
      <c r="I36" s="20"/>
      <c r="J36" s="20"/>
      <c r="K36" s="20"/>
      <c r="L36" s="20">
        <v>65</v>
      </c>
    </row>
    <row r="37" spans="1:12" x14ac:dyDescent="0.25">
      <c r="A37" s="57">
        <v>408</v>
      </c>
      <c r="B37" s="20"/>
      <c r="C37" s="20"/>
      <c r="D37" s="20"/>
      <c r="E37" s="20"/>
      <c r="F37" s="20">
        <v>6</v>
      </c>
      <c r="G37" s="20"/>
      <c r="H37" s="20"/>
      <c r="I37" s="20"/>
      <c r="J37" s="20"/>
      <c r="K37" s="20"/>
      <c r="L37" s="20">
        <v>6</v>
      </c>
    </row>
    <row r="38" spans="1:12" x14ac:dyDescent="0.25">
      <c r="A38" s="57">
        <v>424</v>
      </c>
      <c r="B38" s="20"/>
      <c r="C38" s="20"/>
      <c r="D38" s="20"/>
      <c r="E38" s="20"/>
      <c r="F38" s="20">
        <v>3</v>
      </c>
      <c r="G38" s="20"/>
      <c r="H38" s="20"/>
      <c r="I38" s="20"/>
      <c r="J38" s="20"/>
      <c r="K38" s="20"/>
      <c r="L38" s="20">
        <v>3</v>
      </c>
    </row>
    <row r="39" spans="1:12" x14ac:dyDescent="0.25">
      <c r="A39" s="57">
        <v>604</v>
      </c>
      <c r="B39" s="20"/>
      <c r="C39" s="20"/>
      <c r="D39" s="20"/>
      <c r="E39" s="20"/>
      <c r="F39" s="20">
        <v>1055</v>
      </c>
      <c r="G39" s="20"/>
      <c r="H39" s="20"/>
      <c r="I39" s="20"/>
      <c r="J39" s="20"/>
      <c r="K39" s="20"/>
      <c r="L39" s="20">
        <v>1055</v>
      </c>
    </row>
    <row r="40" spans="1:12" x14ac:dyDescent="0.25">
      <c r="A40" s="57">
        <v>605</v>
      </c>
      <c r="B40" s="20"/>
      <c r="C40" s="20"/>
      <c r="D40" s="20"/>
      <c r="E40" s="20"/>
      <c r="F40" s="20">
        <v>1945</v>
      </c>
      <c r="G40" s="20"/>
      <c r="H40" s="20"/>
      <c r="I40" s="20"/>
      <c r="J40" s="20"/>
      <c r="K40" s="20"/>
      <c r="L40" s="20">
        <v>1945</v>
      </c>
    </row>
    <row r="41" spans="1:12" x14ac:dyDescent="0.25">
      <c r="A41" s="3" t="s">
        <v>124</v>
      </c>
      <c r="B41" s="20"/>
      <c r="C41" s="20"/>
      <c r="D41" s="20">
        <v>2141</v>
      </c>
      <c r="E41" s="20"/>
      <c r="F41" s="20"/>
      <c r="G41" s="20"/>
      <c r="H41" s="20"/>
      <c r="I41" s="20"/>
      <c r="J41" s="20"/>
      <c r="K41" s="20"/>
      <c r="L41" s="20">
        <v>2141</v>
      </c>
    </row>
    <row r="42" spans="1:12" x14ac:dyDescent="0.25">
      <c r="A42" s="57">
        <v>56</v>
      </c>
      <c r="B42" s="20"/>
      <c r="C42" s="20"/>
      <c r="D42" s="20">
        <v>1</v>
      </c>
      <c r="E42" s="20"/>
      <c r="F42" s="20"/>
      <c r="G42" s="20"/>
      <c r="H42" s="20"/>
      <c r="I42" s="20"/>
      <c r="J42" s="20"/>
      <c r="K42" s="20"/>
      <c r="L42" s="20">
        <v>1</v>
      </c>
    </row>
    <row r="43" spans="1:12" x14ac:dyDescent="0.25">
      <c r="A43" s="57">
        <v>302</v>
      </c>
      <c r="B43" s="20"/>
      <c r="C43" s="20"/>
      <c r="D43" s="20">
        <v>4</v>
      </c>
      <c r="E43" s="20"/>
      <c r="F43" s="20"/>
      <c r="G43" s="20"/>
      <c r="H43" s="20"/>
      <c r="I43" s="20"/>
      <c r="J43" s="20"/>
      <c r="K43" s="20"/>
      <c r="L43" s="20">
        <v>4</v>
      </c>
    </row>
    <row r="44" spans="1:12" x14ac:dyDescent="0.25">
      <c r="A44" s="57">
        <v>379</v>
      </c>
      <c r="B44" s="20"/>
      <c r="C44" s="20"/>
      <c r="D44" s="20">
        <v>8</v>
      </c>
      <c r="E44" s="20"/>
      <c r="F44" s="20"/>
      <c r="G44" s="20"/>
      <c r="H44" s="20"/>
      <c r="I44" s="20"/>
      <c r="J44" s="20"/>
      <c r="K44" s="20"/>
      <c r="L44" s="20">
        <v>8</v>
      </c>
    </row>
    <row r="45" spans="1:12" x14ac:dyDescent="0.25">
      <c r="A45" s="57">
        <v>389</v>
      </c>
      <c r="B45" s="20"/>
      <c r="C45" s="20"/>
      <c r="D45" s="20">
        <v>65</v>
      </c>
      <c r="E45" s="20"/>
      <c r="F45" s="20"/>
      <c r="G45" s="20"/>
      <c r="H45" s="20"/>
      <c r="I45" s="20"/>
      <c r="J45" s="20"/>
      <c r="K45" s="20"/>
      <c r="L45" s="20">
        <v>65</v>
      </c>
    </row>
    <row r="46" spans="1:12" x14ac:dyDescent="0.25">
      <c r="A46" s="57">
        <v>418</v>
      </c>
      <c r="B46" s="20"/>
      <c r="C46" s="20"/>
      <c r="D46" s="20">
        <v>5</v>
      </c>
      <c r="E46" s="20"/>
      <c r="F46" s="20"/>
      <c r="G46" s="20"/>
      <c r="H46" s="20"/>
      <c r="I46" s="20"/>
      <c r="J46" s="20"/>
      <c r="K46" s="20"/>
      <c r="L46" s="20">
        <v>5</v>
      </c>
    </row>
    <row r="47" spans="1:12" x14ac:dyDescent="0.25">
      <c r="A47" s="57">
        <v>424</v>
      </c>
      <c r="B47" s="20"/>
      <c r="C47" s="20"/>
      <c r="D47" s="20">
        <v>13</v>
      </c>
      <c r="E47" s="20"/>
      <c r="F47" s="20"/>
      <c r="G47" s="20"/>
      <c r="H47" s="20"/>
      <c r="I47" s="20"/>
      <c r="J47" s="20"/>
      <c r="K47" s="20"/>
      <c r="L47" s="20">
        <v>13</v>
      </c>
    </row>
    <row r="48" spans="1:12" x14ac:dyDescent="0.25">
      <c r="A48" s="57">
        <v>604</v>
      </c>
      <c r="B48" s="20"/>
      <c r="C48" s="20"/>
      <c r="D48" s="20">
        <v>1640</v>
      </c>
      <c r="E48" s="20"/>
      <c r="F48" s="20"/>
      <c r="G48" s="20"/>
      <c r="H48" s="20"/>
      <c r="I48" s="20"/>
      <c r="J48" s="20"/>
      <c r="K48" s="20"/>
      <c r="L48" s="20">
        <v>1640</v>
      </c>
    </row>
    <row r="49" spans="1:12" x14ac:dyDescent="0.25">
      <c r="A49" s="57">
        <v>605</v>
      </c>
      <c r="B49" s="20"/>
      <c r="C49" s="20"/>
      <c r="D49" s="20">
        <v>405</v>
      </c>
      <c r="E49" s="20"/>
      <c r="F49" s="20"/>
      <c r="G49" s="20"/>
      <c r="H49" s="20"/>
      <c r="I49" s="20"/>
      <c r="J49" s="20"/>
      <c r="K49" s="20"/>
      <c r="L49" s="20">
        <v>405</v>
      </c>
    </row>
    <row r="50" spans="1:12" x14ac:dyDescent="0.25">
      <c r="A50" s="3" t="s">
        <v>126</v>
      </c>
      <c r="B50" s="20"/>
      <c r="C50" s="20"/>
      <c r="D50" s="20">
        <v>2025</v>
      </c>
      <c r="E50" s="20"/>
      <c r="F50" s="20"/>
      <c r="G50" s="20"/>
      <c r="H50" s="20"/>
      <c r="I50" s="20"/>
      <c r="J50" s="20"/>
      <c r="K50" s="20"/>
      <c r="L50" s="20">
        <v>2025</v>
      </c>
    </row>
    <row r="51" spans="1:12" x14ac:dyDescent="0.25">
      <c r="A51" s="57">
        <v>302</v>
      </c>
      <c r="B51" s="20"/>
      <c r="C51" s="20"/>
      <c r="D51" s="20">
        <v>1</v>
      </c>
      <c r="E51" s="20"/>
      <c r="F51" s="20"/>
      <c r="G51" s="20"/>
      <c r="H51" s="20"/>
      <c r="I51" s="20"/>
      <c r="J51" s="20"/>
      <c r="K51" s="20"/>
      <c r="L51" s="20">
        <v>1</v>
      </c>
    </row>
    <row r="52" spans="1:12" x14ac:dyDescent="0.25">
      <c r="A52" s="57">
        <v>379</v>
      </c>
      <c r="B52" s="20"/>
      <c r="C52" s="20"/>
      <c r="D52" s="20">
        <v>6</v>
      </c>
      <c r="E52" s="20"/>
      <c r="F52" s="20"/>
      <c r="G52" s="20"/>
      <c r="H52" s="20"/>
      <c r="I52" s="20"/>
      <c r="J52" s="20"/>
      <c r="K52" s="20"/>
      <c r="L52" s="20">
        <v>6</v>
      </c>
    </row>
    <row r="53" spans="1:12" x14ac:dyDescent="0.25">
      <c r="A53" s="57">
        <v>389</v>
      </c>
      <c r="B53" s="20"/>
      <c r="C53" s="20"/>
      <c r="D53" s="20">
        <v>66</v>
      </c>
      <c r="E53" s="20"/>
      <c r="F53" s="20"/>
      <c r="G53" s="20"/>
      <c r="H53" s="20"/>
      <c r="I53" s="20"/>
      <c r="J53" s="20"/>
      <c r="K53" s="20"/>
      <c r="L53" s="20">
        <v>66</v>
      </c>
    </row>
    <row r="54" spans="1:12" x14ac:dyDescent="0.25">
      <c r="A54" s="57">
        <v>418</v>
      </c>
      <c r="B54" s="20"/>
      <c r="C54" s="20"/>
      <c r="D54" s="20">
        <v>5</v>
      </c>
      <c r="E54" s="20"/>
      <c r="F54" s="20"/>
      <c r="G54" s="20"/>
      <c r="H54" s="20"/>
      <c r="I54" s="20"/>
      <c r="J54" s="20"/>
      <c r="K54" s="20"/>
      <c r="L54" s="20">
        <v>5</v>
      </c>
    </row>
    <row r="55" spans="1:12" x14ac:dyDescent="0.25">
      <c r="A55" s="57">
        <v>424</v>
      </c>
      <c r="B55" s="20"/>
      <c r="C55" s="20"/>
      <c r="D55" s="20">
        <v>7</v>
      </c>
      <c r="E55" s="20"/>
      <c r="F55" s="20"/>
      <c r="G55" s="20"/>
      <c r="H55" s="20"/>
      <c r="I55" s="20"/>
      <c r="J55" s="20"/>
      <c r="K55" s="20"/>
      <c r="L55" s="20">
        <v>7</v>
      </c>
    </row>
    <row r="56" spans="1:12" x14ac:dyDescent="0.25">
      <c r="A56" s="57">
        <v>604</v>
      </c>
      <c r="B56" s="20"/>
      <c r="C56" s="20"/>
      <c r="D56" s="20">
        <v>1736</v>
      </c>
      <c r="E56" s="20"/>
      <c r="F56" s="20"/>
      <c r="G56" s="20"/>
      <c r="H56" s="20"/>
      <c r="I56" s="20"/>
      <c r="J56" s="20"/>
      <c r="K56" s="20"/>
      <c r="L56" s="20">
        <v>1736</v>
      </c>
    </row>
    <row r="57" spans="1:12" x14ac:dyDescent="0.25">
      <c r="A57" s="57">
        <v>605</v>
      </c>
      <c r="B57" s="20"/>
      <c r="C57" s="20"/>
      <c r="D57" s="20">
        <v>204</v>
      </c>
      <c r="E57" s="20"/>
      <c r="F57" s="20"/>
      <c r="G57" s="20"/>
      <c r="H57" s="20"/>
      <c r="I57" s="20"/>
      <c r="J57" s="20"/>
      <c r="K57" s="20"/>
      <c r="L57" s="20">
        <v>204</v>
      </c>
    </row>
    <row r="58" spans="1:12" x14ac:dyDescent="0.25">
      <c r="A58" s="3" t="s">
        <v>128</v>
      </c>
      <c r="B58" s="20"/>
      <c r="C58" s="20">
        <v>2457</v>
      </c>
      <c r="D58" s="20"/>
      <c r="E58" s="20"/>
      <c r="F58" s="20"/>
      <c r="G58" s="20"/>
      <c r="H58" s="20"/>
      <c r="I58" s="20"/>
      <c r="J58" s="20"/>
      <c r="K58" s="20"/>
      <c r="L58" s="20">
        <v>2457</v>
      </c>
    </row>
    <row r="59" spans="1:12" x14ac:dyDescent="0.25">
      <c r="A59" s="57">
        <v>302</v>
      </c>
      <c r="B59" s="20"/>
      <c r="C59" s="20">
        <v>5</v>
      </c>
      <c r="D59" s="20"/>
      <c r="E59" s="20"/>
      <c r="F59" s="20"/>
      <c r="G59" s="20"/>
      <c r="H59" s="20"/>
      <c r="I59" s="20"/>
      <c r="J59" s="20"/>
      <c r="K59" s="20"/>
      <c r="L59" s="20">
        <v>5</v>
      </c>
    </row>
    <row r="60" spans="1:12" x14ac:dyDescent="0.25">
      <c r="A60" s="57">
        <v>379</v>
      </c>
      <c r="B60" s="20"/>
      <c r="C60" s="20">
        <v>7</v>
      </c>
      <c r="D60" s="20"/>
      <c r="E60" s="20"/>
      <c r="F60" s="20"/>
      <c r="G60" s="20"/>
      <c r="H60" s="20"/>
      <c r="I60" s="20"/>
      <c r="J60" s="20"/>
      <c r="K60" s="20"/>
      <c r="L60" s="20">
        <v>7</v>
      </c>
    </row>
    <row r="61" spans="1:12" x14ac:dyDescent="0.25">
      <c r="A61" s="57">
        <v>389</v>
      </c>
      <c r="B61" s="20"/>
      <c r="C61" s="20">
        <v>30</v>
      </c>
      <c r="D61" s="20"/>
      <c r="E61" s="20"/>
      <c r="F61" s="20"/>
      <c r="G61" s="20"/>
      <c r="H61" s="20"/>
      <c r="I61" s="20"/>
      <c r="J61" s="20"/>
      <c r="K61" s="20"/>
      <c r="L61" s="20">
        <v>30</v>
      </c>
    </row>
    <row r="62" spans="1:12" x14ac:dyDescent="0.25">
      <c r="A62" s="57">
        <v>418</v>
      </c>
      <c r="B62" s="20"/>
      <c r="C62" s="20">
        <v>6</v>
      </c>
      <c r="D62" s="20"/>
      <c r="E62" s="20"/>
      <c r="F62" s="20"/>
      <c r="G62" s="20"/>
      <c r="H62" s="20"/>
      <c r="I62" s="20"/>
      <c r="J62" s="20"/>
      <c r="K62" s="20"/>
      <c r="L62" s="20">
        <v>6</v>
      </c>
    </row>
    <row r="63" spans="1:12" x14ac:dyDescent="0.25">
      <c r="A63" s="57">
        <v>424</v>
      </c>
      <c r="B63" s="20"/>
      <c r="C63" s="20">
        <v>15</v>
      </c>
      <c r="D63" s="20"/>
      <c r="E63" s="20"/>
      <c r="F63" s="20"/>
      <c r="G63" s="20"/>
      <c r="H63" s="20"/>
      <c r="I63" s="20"/>
      <c r="J63" s="20"/>
      <c r="K63" s="20"/>
      <c r="L63" s="20">
        <v>15</v>
      </c>
    </row>
    <row r="64" spans="1:12" x14ac:dyDescent="0.25">
      <c r="A64" s="57">
        <v>604</v>
      </c>
      <c r="B64" s="20"/>
      <c r="C64" s="20">
        <v>1830</v>
      </c>
      <c r="D64" s="20"/>
      <c r="E64" s="20"/>
      <c r="F64" s="20"/>
      <c r="G64" s="20"/>
      <c r="H64" s="20"/>
      <c r="I64" s="20"/>
      <c r="J64" s="20"/>
      <c r="K64" s="20"/>
      <c r="L64" s="20">
        <v>1830</v>
      </c>
    </row>
    <row r="65" spans="1:12" x14ac:dyDescent="0.25">
      <c r="A65" s="57">
        <v>605</v>
      </c>
      <c r="B65" s="20"/>
      <c r="C65" s="20">
        <v>564</v>
      </c>
      <c r="D65" s="20"/>
      <c r="E65" s="20"/>
      <c r="F65" s="20"/>
      <c r="G65" s="20"/>
      <c r="H65" s="20"/>
      <c r="I65" s="20"/>
      <c r="J65" s="20"/>
      <c r="K65" s="20"/>
      <c r="L65" s="20">
        <v>564</v>
      </c>
    </row>
    <row r="66" spans="1:12" x14ac:dyDescent="0.25">
      <c r="A66" s="3" t="s">
        <v>130</v>
      </c>
      <c r="B66" s="20"/>
      <c r="C66" s="20">
        <v>2056</v>
      </c>
      <c r="D66" s="20"/>
      <c r="E66" s="20"/>
      <c r="F66" s="20"/>
      <c r="G66" s="20"/>
      <c r="H66" s="20"/>
      <c r="I66" s="20"/>
      <c r="J66" s="20"/>
      <c r="K66" s="20"/>
      <c r="L66" s="20">
        <v>2056</v>
      </c>
    </row>
    <row r="67" spans="1:12" x14ac:dyDescent="0.25">
      <c r="A67" s="57">
        <v>302</v>
      </c>
      <c r="B67" s="20"/>
      <c r="C67" s="20">
        <v>2</v>
      </c>
      <c r="D67" s="20"/>
      <c r="E67" s="20"/>
      <c r="F67" s="20"/>
      <c r="G67" s="20"/>
      <c r="H67" s="20"/>
      <c r="I67" s="20"/>
      <c r="J67" s="20"/>
      <c r="K67" s="20"/>
      <c r="L67" s="20">
        <v>2</v>
      </c>
    </row>
    <row r="68" spans="1:12" x14ac:dyDescent="0.25">
      <c r="A68" s="57">
        <v>379</v>
      </c>
      <c r="B68" s="20"/>
      <c r="C68" s="20">
        <v>6</v>
      </c>
      <c r="D68" s="20"/>
      <c r="E68" s="20"/>
      <c r="F68" s="20"/>
      <c r="G68" s="20"/>
      <c r="H68" s="20"/>
      <c r="I68" s="20"/>
      <c r="J68" s="20"/>
      <c r="K68" s="20"/>
      <c r="L68" s="20">
        <v>6</v>
      </c>
    </row>
    <row r="69" spans="1:12" x14ac:dyDescent="0.25">
      <c r="A69" s="57">
        <v>418</v>
      </c>
      <c r="B69" s="20"/>
      <c r="C69" s="20">
        <v>5</v>
      </c>
      <c r="D69" s="20"/>
      <c r="E69" s="20"/>
      <c r="F69" s="20"/>
      <c r="G69" s="20"/>
      <c r="H69" s="20"/>
      <c r="I69" s="20"/>
      <c r="J69" s="20"/>
      <c r="K69" s="20"/>
      <c r="L69" s="20">
        <v>5</v>
      </c>
    </row>
    <row r="70" spans="1:12" x14ac:dyDescent="0.25">
      <c r="A70" s="57">
        <v>424</v>
      </c>
      <c r="B70" s="20"/>
      <c r="C70" s="20">
        <v>13</v>
      </c>
      <c r="D70" s="20"/>
      <c r="E70" s="20"/>
      <c r="F70" s="20"/>
      <c r="G70" s="20"/>
      <c r="H70" s="20"/>
      <c r="I70" s="20"/>
      <c r="J70" s="20"/>
      <c r="K70" s="20"/>
      <c r="L70" s="20">
        <v>13</v>
      </c>
    </row>
    <row r="71" spans="1:12" x14ac:dyDescent="0.25">
      <c r="A71" s="57">
        <v>604</v>
      </c>
      <c r="B71" s="20"/>
      <c r="C71" s="20">
        <v>1453</v>
      </c>
      <c r="D71" s="20"/>
      <c r="E71" s="20"/>
      <c r="F71" s="20"/>
      <c r="G71" s="20"/>
      <c r="H71" s="20"/>
      <c r="I71" s="20"/>
      <c r="J71" s="20"/>
      <c r="K71" s="20"/>
      <c r="L71" s="20">
        <v>1453</v>
      </c>
    </row>
    <row r="72" spans="1:12" x14ac:dyDescent="0.25">
      <c r="A72" s="57">
        <v>605</v>
      </c>
      <c r="B72" s="20"/>
      <c r="C72" s="20">
        <v>577</v>
      </c>
      <c r="D72" s="20"/>
      <c r="E72" s="20"/>
      <c r="F72" s="20"/>
      <c r="G72" s="20"/>
      <c r="H72" s="20"/>
      <c r="I72" s="20"/>
      <c r="J72" s="20"/>
      <c r="K72" s="20"/>
      <c r="L72" s="20">
        <v>577</v>
      </c>
    </row>
    <row r="73" spans="1:12" x14ac:dyDescent="0.25">
      <c r="A73" s="3" t="s">
        <v>175</v>
      </c>
      <c r="B73" s="20"/>
      <c r="C73" s="20"/>
      <c r="D73" s="20"/>
      <c r="E73" s="20"/>
      <c r="F73" s="20"/>
      <c r="G73" s="20"/>
      <c r="H73" s="20">
        <v>1737.8</v>
      </c>
      <c r="I73" s="20"/>
      <c r="J73" s="20"/>
      <c r="K73" s="20"/>
      <c r="L73" s="20">
        <v>1737.8</v>
      </c>
    </row>
    <row r="74" spans="1:12" x14ac:dyDescent="0.25">
      <c r="A74" s="57">
        <v>379</v>
      </c>
      <c r="B74" s="20"/>
      <c r="C74" s="20"/>
      <c r="D74" s="20"/>
      <c r="E74" s="20"/>
      <c r="F74" s="20"/>
      <c r="G74" s="20"/>
      <c r="H74" s="20">
        <v>6</v>
      </c>
      <c r="I74" s="20"/>
      <c r="J74" s="20"/>
      <c r="K74" s="20"/>
      <c r="L74" s="20">
        <v>6</v>
      </c>
    </row>
    <row r="75" spans="1:12" x14ac:dyDescent="0.25">
      <c r="A75" s="57">
        <v>389</v>
      </c>
      <c r="B75" s="20"/>
      <c r="C75" s="20"/>
      <c r="D75" s="20"/>
      <c r="E75" s="20"/>
      <c r="F75" s="20"/>
      <c r="G75" s="20"/>
      <c r="H75" s="20">
        <v>54</v>
      </c>
      <c r="I75" s="20"/>
      <c r="J75" s="20"/>
      <c r="K75" s="20"/>
      <c r="L75" s="20">
        <v>54</v>
      </c>
    </row>
    <row r="76" spans="1:12" x14ac:dyDescent="0.25">
      <c r="A76" s="57">
        <v>407</v>
      </c>
      <c r="B76" s="20"/>
      <c r="C76" s="20"/>
      <c r="D76" s="20"/>
      <c r="E76" s="20"/>
      <c r="F76" s="20"/>
      <c r="G76" s="20"/>
      <c r="H76" s="20">
        <v>82.8</v>
      </c>
      <c r="I76" s="20"/>
      <c r="J76" s="20"/>
      <c r="K76" s="20"/>
      <c r="L76" s="20">
        <v>82.8</v>
      </c>
    </row>
    <row r="77" spans="1:12" x14ac:dyDescent="0.25">
      <c r="A77" s="57">
        <v>418</v>
      </c>
      <c r="B77" s="20"/>
      <c r="C77" s="20"/>
      <c r="D77" s="20"/>
      <c r="E77" s="20"/>
      <c r="F77" s="20"/>
      <c r="G77" s="20"/>
      <c r="H77" s="20">
        <v>1.7</v>
      </c>
      <c r="I77" s="20"/>
      <c r="J77" s="20"/>
      <c r="K77" s="20"/>
      <c r="L77" s="20">
        <v>1.7</v>
      </c>
    </row>
    <row r="78" spans="1:12" x14ac:dyDescent="0.25">
      <c r="A78" s="57">
        <v>424</v>
      </c>
      <c r="B78" s="20"/>
      <c r="C78" s="20"/>
      <c r="D78" s="20"/>
      <c r="E78" s="20"/>
      <c r="F78" s="20"/>
      <c r="G78" s="20"/>
      <c r="H78" s="20">
        <v>12.3</v>
      </c>
      <c r="I78" s="20"/>
      <c r="J78" s="20"/>
      <c r="K78" s="20"/>
      <c r="L78" s="20">
        <v>12.3</v>
      </c>
    </row>
    <row r="79" spans="1:12" x14ac:dyDescent="0.25">
      <c r="A79" s="57">
        <v>492</v>
      </c>
      <c r="B79" s="20"/>
      <c r="C79" s="20"/>
      <c r="D79" s="20"/>
      <c r="E79" s="20"/>
      <c r="F79" s="20"/>
      <c r="G79" s="20"/>
      <c r="H79" s="20">
        <v>2</v>
      </c>
      <c r="I79" s="20"/>
      <c r="J79" s="20"/>
      <c r="K79" s="20"/>
      <c r="L79" s="20">
        <v>2</v>
      </c>
    </row>
    <row r="80" spans="1:12" x14ac:dyDescent="0.25">
      <c r="A80" s="57">
        <v>604</v>
      </c>
      <c r="B80" s="20"/>
      <c r="C80" s="20"/>
      <c r="D80" s="20"/>
      <c r="E80" s="20"/>
      <c r="F80" s="20"/>
      <c r="G80" s="20"/>
      <c r="H80" s="20">
        <v>1579</v>
      </c>
      <c r="I80" s="20"/>
      <c r="J80" s="20"/>
      <c r="K80" s="20"/>
      <c r="L80" s="20">
        <v>1579</v>
      </c>
    </row>
    <row r="81" spans="1:12" x14ac:dyDescent="0.25">
      <c r="A81" s="3" t="s">
        <v>77</v>
      </c>
      <c r="B81" s="20"/>
      <c r="C81" s="20">
        <v>39</v>
      </c>
      <c r="D81" s="20"/>
      <c r="E81" s="20"/>
      <c r="F81" s="20"/>
      <c r="G81" s="20"/>
      <c r="H81" s="20"/>
      <c r="I81" s="20"/>
      <c r="J81" s="20"/>
      <c r="K81" s="20"/>
      <c r="L81" s="20">
        <v>39</v>
      </c>
    </row>
    <row r="82" spans="1:12" x14ac:dyDescent="0.25">
      <c r="A82" s="57">
        <v>362</v>
      </c>
      <c r="B82" s="20"/>
      <c r="C82" s="20">
        <v>15</v>
      </c>
      <c r="D82" s="20"/>
      <c r="E82" s="20"/>
      <c r="F82" s="20"/>
      <c r="G82" s="20"/>
      <c r="H82" s="20"/>
      <c r="I82" s="20"/>
      <c r="J82" s="20"/>
      <c r="K82" s="20"/>
      <c r="L82" s="20">
        <v>15</v>
      </c>
    </row>
    <row r="83" spans="1:12" x14ac:dyDescent="0.25">
      <c r="A83" s="57">
        <v>370</v>
      </c>
      <c r="B83" s="20"/>
      <c r="C83" s="20">
        <v>19</v>
      </c>
      <c r="D83" s="20"/>
      <c r="E83" s="20"/>
      <c r="F83" s="20"/>
      <c r="G83" s="20"/>
      <c r="H83" s="20"/>
      <c r="I83" s="20"/>
      <c r="J83" s="20"/>
      <c r="K83" s="20"/>
      <c r="L83" s="20">
        <v>19</v>
      </c>
    </row>
    <row r="84" spans="1:12" x14ac:dyDescent="0.25">
      <c r="A84" s="57">
        <v>418</v>
      </c>
      <c r="B84" s="20"/>
      <c r="C84" s="20">
        <v>5</v>
      </c>
      <c r="D84" s="20"/>
      <c r="E84" s="20"/>
      <c r="F84" s="20"/>
      <c r="G84" s="20"/>
      <c r="H84" s="20"/>
      <c r="I84" s="20"/>
      <c r="J84" s="20"/>
      <c r="K84" s="20"/>
      <c r="L84" s="20">
        <v>5</v>
      </c>
    </row>
    <row r="85" spans="1:12" x14ac:dyDescent="0.25">
      <c r="A85" s="3" t="s">
        <v>229</v>
      </c>
      <c r="B85" s="20"/>
      <c r="C85" s="20"/>
      <c r="D85" s="20"/>
      <c r="E85" s="20"/>
      <c r="F85" s="20">
        <v>2903.1</v>
      </c>
      <c r="G85" s="20"/>
      <c r="H85" s="20"/>
      <c r="I85" s="20"/>
      <c r="J85" s="20"/>
      <c r="K85" s="20"/>
      <c r="L85" s="20">
        <v>2903.1</v>
      </c>
    </row>
    <row r="86" spans="1:12" x14ac:dyDescent="0.25">
      <c r="A86" s="57">
        <v>225</v>
      </c>
      <c r="B86" s="20"/>
      <c r="C86" s="20"/>
      <c r="D86" s="20"/>
      <c r="E86" s="20"/>
      <c r="F86" s="20">
        <v>6.3</v>
      </c>
      <c r="G86" s="20"/>
      <c r="H86" s="20"/>
      <c r="I86" s="20"/>
      <c r="J86" s="20"/>
      <c r="K86" s="20"/>
      <c r="L86" s="20">
        <v>6.3</v>
      </c>
    </row>
    <row r="87" spans="1:12" x14ac:dyDescent="0.25">
      <c r="A87" s="57">
        <v>379</v>
      </c>
      <c r="B87" s="20"/>
      <c r="C87" s="20"/>
      <c r="D87" s="20"/>
      <c r="E87" s="20"/>
      <c r="F87" s="20">
        <v>7</v>
      </c>
      <c r="G87" s="20"/>
      <c r="H87" s="20"/>
      <c r="I87" s="20"/>
      <c r="J87" s="20"/>
      <c r="K87" s="20"/>
      <c r="L87" s="20">
        <v>7</v>
      </c>
    </row>
    <row r="88" spans="1:12" x14ac:dyDescent="0.25">
      <c r="A88" s="57">
        <v>389</v>
      </c>
      <c r="B88" s="20"/>
      <c r="C88" s="20"/>
      <c r="D88" s="20"/>
      <c r="E88" s="20"/>
      <c r="F88" s="58">
        <v>255</v>
      </c>
      <c r="G88" s="20"/>
      <c r="H88" s="20"/>
      <c r="I88" s="20"/>
      <c r="J88" s="20"/>
      <c r="K88" s="20"/>
      <c r="L88" s="20">
        <v>255</v>
      </c>
    </row>
    <row r="89" spans="1:12" x14ac:dyDescent="0.25">
      <c r="A89" s="57">
        <v>407</v>
      </c>
      <c r="B89" s="20"/>
      <c r="C89" s="20"/>
      <c r="D89" s="20"/>
      <c r="E89" s="20"/>
      <c r="F89" s="20">
        <v>69.5</v>
      </c>
      <c r="G89" s="20"/>
      <c r="H89" s="20"/>
      <c r="I89" s="20"/>
      <c r="J89" s="20"/>
      <c r="K89" s="20"/>
      <c r="L89" s="20">
        <v>69.5</v>
      </c>
    </row>
    <row r="90" spans="1:12" x14ac:dyDescent="0.25">
      <c r="A90" s="57">
        <v>408</v>
      </c>
      <c r="B90" s="20"/>
      <c r="C90" s="20"/>
      <c r="D90" s="20"/>
      <c r="E90" s="20"/>
      <c r="F90" s="58">
        <v>13</v>
      </c>
      <c r="G90" s="20"/>
      <c r="H90" s="20"/>
      <c r="I90" s="20"/>
      <c r="J90" s="20"/>
      <c r="K90" s="20"/>
      <c r="L90" s="20">
        <v>13</v>
      </c>
    </row>
    <row r="91" spans="1:12" x14ac:dyDescent="0.25">
      <c r="A91" s="57">
        <v>418</v>
      </c>
      <c r="B91" s="20"/>
      <c r="C91" s="20"/>
      <c r="D91" s="20"/>
      <c r="E91" s="20"/>
      <c r="F91" s="20">
        <v>1.9</v>
      </c>
      <c r="G91" s="20"/>
      <c r="H91" s="20"/>
      <c r="I91" s="20"/>
      <c r="J91" s="20"/>
      <c r="K91" s="20"/>
      <c r="L91" s="20">
        <v>1.9</v>
      </c>
    </row>
    <row r="92" spans="1:12" x14ac:dyDescent="0.25">
      <c r="A92" s="57">
        <v>424</v>
      </c>
      <c r="B92" s="20"/>
      <c r="C92" s="20"/>
      <c r="D92" s="20"/>
      <c r="E92" s="20"/>
      <c r="F92" s="20">
        <v>10.4</v>
      </c>
      <c r="G92" s="20"/>
      <c r="H92" s="20"/>
      <c r="I92" s="20"/>
      <c r="J92" s="20"/>
      <c r="K92" s="20"/>
      <c r="L92" s="20">
        <v>10.4</v>
      </c>
    </row>
    <row r="93" spans="1:12" x14ac:dyDescent="0.25">
      <c r="A93" s="57">
        <v>492</v>
      </c>
      <c r="B93" s="20"/>
      <c r="C93" s="20"/>
      <c r="D93" s="20"/>
      <c r="E93" s="20"/>
      <c r="F93" s="20">
        <v>2</v>
      </c>
      <c r="G93" s="20"/>
      <c r="H93" s="20"/>
      <c r="I93" s="20"/>
      <c r="J93" s="20"/>
      <c r="K93" s="20"/>
      <c r="L93" s="20">
        <v>2</v>
      </c>
    </row>
    <row r="94" spans="1:12" x14ac:dyDescent="0.25">
      <c r="A94" s="57">
        <v>604</v>
      </c>
      <c r="B94" s="20"/>
      <c r="C94" s="20"/>
      <c r="D94" s="20"/>
      <c r="E94" s="20"/>
      <c r="F94" s="20">
        <v>2538</v>
      </c>
      <c r="G94" s="20"/>
      <c r="H94" s="20"/>
      <c r="I94" s="20"/>
      <c r="J94" s="20"/>
      <c r="K94" s="20"/>
      <c r="L94" s="20">
        <v>2538</v>
      </c>
    </row>
    <row r="95" spans="1:12" x14ac:dyDescent="0.25">
      <c r="A95" s="3" t="s">
        <v>231</v>
      </c>
      <c r="B95" s="20"/>
      <c r="C95" s="20"/>
      <c r="D95" s="20"/>
      <c r="E95" s="20"/>
      <c r="F95" s="20">
        <v>2301.6999999999998</v>
      </c>
      <c r="G95" s="20"/>
      <c r="H95" s="20"/>
      <c r="I95" s="20"/>
      <c r="J95" s="20"/>
      <c r="K95" s="20"/>
      <c r="L95" s="20">
        <v>2301.6999999999998</v>
      </c>
    </row>
    <row r="96" spans="1:12" x14ac:dyDescent="0.25">
      <c r="A96" s="57">
        <v>225</v>
      </c>
      <c r="B96" s="20"/>
      <c r="C96" s="20"/>
      <c r="D96" s="20"/>
      <c r="E96" s="20"/>
      <c r="F96" s="20">
        <v>4.8</v>
      </c>
      <c r="G96" s="20"/>
      <c r="H96" s="20"/>
      <c r="I96" s="20"/>
      <c r="J96" s="20"/>
      <c r="K96" s="20"/>
      <c r="L96" s="20">
        <v>4.8</v>
      </c>
    </row>
    <row r="97" spans="1:12" x14ac:dyDescent="0.25">
      <c r="A97" s="57">
        <v>379</v>
      </c>
      <c r="B97" s="20"/>
      <c r="C97" s="20"/>
      <c r="D97" s="20"/>
      <c r="E97" s="20"/>
      <c r="F97" s="20">
        <v>4</v>
      </c>
      <c r="G97" s="20"/>
      <c r="H97" s="20"/>
      <c r="I97" s="20"/>
      <c r="J97" s="20"/>
      <c r="K97" s="20"/>
      <c r="L97" s="20">
        <v>4</v>
      </c>
    </row>
    <row r="98" spans="1:12" x14ac:dyDescent="0.25">
      <c r="A98" s="57">
        <v>389</v>
      </c>
      <c r="B98" s="20"/>
      <c r="C98" s="20"/>
      <c r="D98" s="20"/>
      <c r="E98" s="20"/>
      <c r="F98" s="20">
        <v>220</v>
      </c>
      <c r="G98" s="20"/>
      <c r="H98" s="20"/>
      <c r="I98" s="20"/>
      <c r="J98" s="20"/>
      <c r="K98" s="20"/>
      <c r="L98" s="20">
        <v>220</v>
      </c>
    </row>
    <row r="99" spans="1:12" x14ac:dyDescent="0.25">
      <c r="A99" s="57">
        <v>407</v>
      </c>
      <c r="B99" s="20"/>
      <c r="C99" s="20"/>
      <c r="D99" s="20"/>
      <c r="E99" s="20"/>
      <c r="F99" s="20">
        <v>66.8</v>
      </c>
      <c r="G99" s="20"/>
      <c r="H99" s="20"/>
      <c r="I99" s="20"/>
      <c r="J99" s="20"/>
      <c r="K99" s="20"/>
      <c r="L99" s="20">
        <v>66.8</v>
      </c>
    </row>
    <row r="100" spans="1:12" x14ac:dyDescent="0.25">
      <c r="A100" s="57">
        <v>408</v>
      </c>
      <c r="B100" s="20"/>
      <c r="C100" s="20"/>
      <c r="D100" s="20"/>
      <c r="E100" s="20"/>
      <c r="F100" s="20">
        <v>10</v>
      </c>
      <c r="G100" s="20"/>
      <c r="H100" s="20"/>
      <c r="I100" s="20"/>
      <c r="J100" s="20"/>
      <c r="K100" s="20"/>
      <c r="L100" s="20">
        <v>10</v>
      </c>
    </row>
    <row r="101" spans="1:12" x14ac:dyDescent="0.25">
      <c r="A101" s="57">
        <v>424</v>
      </c>
      <c r="B101" s="20"/>
      <c r="C101" s="20"/>
      <c r="D101" s="20"/>
      <c r="E101" s="20"/>
      <c r="F101" s="20">
        <v>14.1</v>
      </c>
      <c r="G101" s="20"/>
      <c r="H101" s="20"/>
      <c r="I101" s="20"/>
      <c r="J101" s="20"/>
      <c r="K101" s="20"/>
      <c r="L101" s="20">
        <v>14.1</v>
      </c>
    </row>
    <row r="102" spans="1:12" x14ac:dyDescent="0.25">
      <c r="A102" s="57">
        <v>492</v>
      </c>
      <c r="B102" s="20"/>
      <c r="C102" s="20"/>
      <c r="D102" s="20"/>
      <c r="E102" s="20"/>
      <c r="F102" s="20">
        <v>2</v>
      </c>
      <c r="G102" s="20"/>
      <c r="H102" s="20"/>
      <c r="I102" s="20"/>
      <c r="J102" s="20"/>
      <c r="K102" s="20"/>
      <c r="L102" s="20">
        <v>2</v>
      </c>
    </row>
    <row r="103" spans="1:12" x14ac:dyDescent="0.25">
      <c r="A103" s="57">
        <v>604</v>
      </c>
      <c r="B103" s="20"/>
      <c r="C103" s="20"/>
      <c r="D103" s="20"/>
      <c r="E103" s="20"/>
      <c r="F103" s="58">
        <v>1980</v>
      </c>
      <c r="G103" s="20"/>
      <c r="H103" s="20"/>
      <c r="I103" s="20"/>
      <c r="J103" s="20"/>
      <c r="K103" s="20"/>
      <c r="L103" s="20">
        <v>1980</v>
      </c>
    </row>
    <row r="104" spans="1:12" x14ac:dyDescent="0.25">
      <c r="A104" s="3" t="s">
        <v>75</v>
      </c>
      <c r="B104" s="20"/>
      <c r="C104" s="20"/>
      <c r="D104" s="20"/>
      <c r="E104" s="20"/>
      <c r="F104" s="20"/>
      <c r="G104" s="20"/>
      <c r="H104" s="20"/>
      <c r="I104" s="20"/>
      <c r="J104" s="20">
        <v>257.89999999999998</v>
      </c>
      <c r="K104" s="20"/>
      <c r="L104" s="20">
        <v>257.89999999999998</v>
      </c>
    </row>
    <row r="105" spans="1:12" x14ac:dyDescent="0.25">
      <c r="A105" s="57">
        <v>14</v>
      </c>
      <c r="B105" s="20"/>
      <c r="C105" s="20"/>
      <c r="D105" s="20"/>
      <c r="E105" s="20"/>
      <c r="F105" s="20"/>
      <c r="G105" s="20"/>
      <c r="H105" s="20"/>
      <c r="I105" s="20"/>
      <c r="J105" s="20">
        <v>6</v>
      </c>
      <c r="K105" s="20"/>
      <c r="L105" s="20">
        <v>6</v>
      </c>
    </row>
    <row r="106" spans="1:12" x14ac:dyDescent="0.25">
      <c r="A106" s="57">
        <v>19</v>
      </c>
      <c r="B106" s="20"/>
      <c r="C106" s="20"/>
      <c r="D106" s="20"/>
      <c r="E106" s="20"/>
      <c r="F106" s="20"/>
      <c r="G106" s="20"/>
      <c r="H106" s="20"/>
      <c r="I106" s="20"/>
      <c r="J106" s="20">
        <v>30</v>
      </c>
      <c r="K106" s="20"/>
      <c r="L106" s="20">
        <v>30</v>
      </c>
    </row>
    <row r="107" spans="1:12" x14ac:dyDescent="0.25">
      <c r="A107" s="57">
        <v>44</v>
      </c>
      <c r="B107" s="20"/>
      <c r="C107" s="20"/>
      <c r="D107" s="20"/>
      <c r="E107" s="20"/>
      <c r="F107" s="20"/>
      <c r="G107" s="20"/>
      <c r="H107" s="20"/>
      <c r="I107" s="20"/>
      <c r="J107" s="20">
        <v>4</v>
      </c>
      <c r="K107" s="20"/>
      <c r="L107" s="20">
        <v>4</v>
      </c>
    </row>
    <row r="108" spans="1:12" x14ac:dyDescent="0.25">
      <c r="A108" s="57">
        <v>45</v>
      </c>
      <c r="B108" s="20"/>
      <c r="C108" s="20"/>
      <c r="D108" s="20"/>
      <c r="E108" s="20"/>
      <c r="F108" s="20"/>
      <c r="G108" s="20"/>
      <c r="H108" s="20"/>
      <c r="I108" s="20"/>
      <c r="J108" s="20">
        <v>6</v>
      </c>
      <c r="K108" s="20"/>
      <c r="L108" s="20">
        <v>6</v>
      </c>
    </row>
    <row r="109" spans="1:12" x14ac:dyDescent="0.25">
      <c r="A109" s="57">
        <v>373</v>
      </c>
      <c r="B109" s="20"/>
      <c r="C109" s="20"/>
      <c r="D109" s="20"/>
      <c r="E109" s="20"/>
      <c r="F109" s="20"/>
      <c r="G109" s="20"/>
      <c r="H109" s="20"/>
      <c r="I109" s="20"/>
      <c r="J109" s="20">
        <v>15</v>
      </c>
      <c r="K109" s="20"/>
      <c r="L109" s="20">
        <v>15</v>
      </c>
    </row>
    <row r="110" spans="1:12" x14ac:dyDescent="0.25">
      <c r="A110" s="57">
        <v>508</v>
      </c>
      <c r="B110" s="20"/>
      <c r="C110" s="20"/>
      <c r="D110" s="20"/>
      <c r="E110" s="20"/>
      <c r="F110" s="20"/>
      <c r="G110" s="20"/>
      <c r="H110" s="20"/>
      <c r="I110" s="20"/>
      <c r="J110" s="20">
        <v>106.5</v>
      </c>
      <c r="K110" s="20"/>
      <c r="L110" s="20">
        <v>106.5</v>
      </c>
    </row>
    <row r="111" spans="1:12" x14ac:dyDescent="0.25">
      <c r="A111" s="57">
        <v>509</v>
      </c>
      <c r="B111" s="20"/>
      <c r="C111" s="20"/>
      <c r="D111" s="20"/>
      <c r="E111" s="20"/>
      <c r="F111" s="20"/>
      <c r="G111" s="20"/>
      <c r="H111" s="20"/>
      <c r="I111" s="20"/>
      <c r="J111" s="20">
        <v>57.1</v>
      </c>
      <c r="K111" s="20"/>
      <c r="L111" s="20">
        <v>57.1</v>
      </c>
    </row>
    <row r="112" spans="1:12" x14ac:dyDescent="0.25">
      <c r="A112" s="57">
        <v>511</v>
      </c>
      <c r="B112" s="20"/>
      <c r="C112" s="20"/>
      <c r="D112" s="20"/>
      <c r="E112" s="20"/>
      <c r="F112" s="20"/>
      <c r="G112" s="20"/>
      <c r="H112" s="20"/>
      <c r="I112" s="20"/>
      <c r="J112" s="20">
        <v>18.100000000000001</v>
      </c>
      <c r="K112" s="20"/>
      <c r="L112" s="20">
        <v>18.100000000000001</v>
      </c>
    </row>
    <row r="113" spans="1:12" x14ac:dyDescent="0.25">
      <c r="A113" s="57">
        <v>590</v>
      </c>
      <c r="B113" s="20"/>
      <c r="C113" s="20"/>
      <c r="D113" s="20"/>
      <c r="E113" s="20"/>
      <c r="F113" s="20"/>
      <c r="G113" s="20"/>
      <c r="H113" s="20"/>
      <c r="I113" s="20"/>
      <c r="J113" s="20">
        <v>15.2</v>
      </c>
      <c r="K113" s="20"/>
      <c r="L113" s="20">
        <v>15.2</v>
      </c>
    </row>
    <row r="114" spans="1:12" x14ac:dyDescent="0.25">
      <c r="A114" s="3" t="s">
        <v>98</v>
      </c>
      <c r="B114" s="20"/>
      <c r="C114" s="20"/>
      <c r="D114" s="20"/>
      <c r="E114" s="20"/>
      <c r="F114" s="20">
        <v>235.60000000000002</v>
      </c>
      <c r="G114" s="20"/>
      <c r="H114" s="20"/>
      <c r="I114" s="20"/>
      <c r="J114" s="20"/>
      <c r="K114" s="20"/>
      <c r="L114" s="20">
        <v>235.60000000000002</v>
      </c>
    </row>
    <row r="115" spans="1:12" x14ac:dyDescent="0.25">
      <c r="A115" s="57">
        <v>7</v>
      </c>
      <c r="B115" s="20"/>
      <c r="C115" s="20"/>
      <c r="D115" s="20"/>
      <c r="E115" s="20"/>
      <c r="F115" s="20">
        <v>7</v>
      </c>
      <c r="G115" s="20"/>
      <c r="H115" s="20"/>
      <c r="I115" s="20"/>
      <c r="J115" s="20"/>
      <c r="K115" s="20"/>
      <c r="L115" s="20">
        <v>7</v>
      </c>
    </row>
    <row r="116" spans="1:12" x14ac:dyDescent="0.25">
      <c r="A116" s="57">
        <v>14</v>
      </c>
      <c r="B116" s="20"/>
      <c r="C116" s="20"/>
      <c r="D116" s="20"/>
      <c r="E116" s="20"/>
      <c r="F116" s="20">
        <v>12</v>
      </c>
      <c r="G116" s="20"/>
      <c r="H116" s="20"/>
      <c r="I116" s="20"/>
      <c r="J116" s="20"/>
      <c r="K116" s="20"/>
      <c r="L116" s="20">
        <v>12</v>
      </c>
    </row>
    <row r="117" spans="1:12" x14ac:dyDescent="0.25">
      <c r="A117" s="57">
        <v>19</v>
      </c>
      <c r="B117" s="20"/>
      <c r="C117" s="20"/>
      <c r="D117" s="20"/>
      <c r="E117" s="20"/>
      <c r="F117" s="20">
        <v>21</v>
      </c>
      <c r="G117" s="20"/>
      <c r="H117" s="20"/>
      <c r="I117" s="20"/>
      <c r="J117" s="20"/>
      <c r="K117" s="20"/>
      <c r="L117" s="20">
        <v>21</v>
      </c>
    </row>
    <row r="118" spans="1:12" x14ac:dyDescent="0.25">
      <c r="A118" s="57">
        <v>43</v>
      </c>
      <c r="B118" s="20"/>
      <c r="C118" s="20"/>
      <c r="D118" s="20"/>
      <c r="E118" s="20"/>
      <c r="F118" s="58">
        <v>1</v>
      </c>
      <c r="G118" s="20"/>
      <c r="H118" s="20"/>
      <c r="I118" s="20"/>
      <c r="J118" s="20"/>
      <c r="K118" s="20"/>
      <c r="L118" s="20">
        <v>1</v>
      </c>
    </row>
    <row r="119" spans="1:12" x14ac:dyDescent="0.25">
      <c r="A119" s="57">
        <v>44</v>
      </c>
      <c r="B119" s="20"/>
      <c r="C119" s="20"/>
      <c r="D119" s="20"/>
      <c r="E119" s="20"/>
      <c r="F119" s="20">
        <v>8</v>
      </c>
      <c r="G119" s="20"/>
      <c r="H119" s="20"/>
      <c r="I119" s="20"/>
      <c r="J119" s="20"/>
      <c r="K119" s="20"/>
      <c r="L119" s="20">
        <v>8</v>
      </c>
    </row>
    <row r="120" spans="1:12" x14ac:dyDescent="0.25">
      <c r="A120" s="57">
        <v>45</v>
      </c>
      <c r="B120" s="20"/>
      <c r="C120" s="20"/>
      <c r="D120" s="20"/>
      <c r="E120" s="20"/>
      <c r="F120" s="20">
        <v>2</v>
      </c>
      <c r="G120" s="20"/>
      <c r="H120" s="20"/>
      <c r="I120" s="20"/>
      <c r="J120" s="20"/>
      <c r="K120" s="20"/>
      <c r="L120" s="20">
        <v>2</v>
      </c>
    </row>
    <row r="121" spans="1:12" x14ac:dyDescent="0.25">
      <c r="A121" s="57">
        <v>373</v>
      </c>
      <c r="B121" s="20"/>
      <c r="C121" s="20"/>
      <c r="D121" s="20"/>
      <c r="E121" s="20"/>
      <c r="F121" s="20">
        <v>15</v>
      </c>
      <c r="G121" s="20"/>
      <c r="H121" s="20"/>
      <c r="I121" s="20"/>
      <c r="J121" s="20"/>
      <c r="K121" s="20"/>
      <c r="L121" s="20">
        <v>15</v>
      </c>
    </row>
    <row r="122" spans="1:12" x14ac:dyDescent="0.25">
      <c r="A122" s="57">
        <v>508</v>
      </c>
      <c r="B122" s="20"/>
      <c r="C122" s="20"/>
      <c r="D122" s="20"/>
      <c r="E122" s="20"/>
      <c r="F122" s="20">
        <v>99.8</v>
      </c>
      <c r="G122" s="20"/>
      <c r="H122" s="20"/>
      <c r="I122" s="20"/>
      <c r="J122" s="20"/>
      <c r="K122" s="20"/>
      <c r="L122" s="20">
        <v>99.8</v>
      </c>
    </row>
    <row r="123" spans="1:12" x14ac:dyDescent="0.25">
      <c r="A123" s="57">
        <v>509</v>
      </c>
      <c r="B123" s="20"/>
      <c r="C123" s="20"/>
      <c r="D123" s="20"/>
      <c r="E123" s="20"/>
      <c r="F123" s="20">
        <v>11.3</v>
      </c>
      <c r="G123" s="20"/>
      <c r="H123" s="20"/>
      <c r="I123" s="20"/>
      <c r="J123" s="20"/>
      <c r="K123" s="20"/>
      <c r="L123" s="20">
        <v>11.3</v>
      </c>
    </row>
    <row r="124" spans="1:12" x14ac:dyDescent="0.25">
      <c r="A124" s="57">
        <v>511</v>
      </c>
      <c r="B124" s="20"/>
      <c r="C124" s="20"/>
      <c r="D124" s="20"/>
      <c r="E124" s="20"/>
      <c r="F124" s="20">
        <v>34.9</v>
      </c>
      <c r="G124" s="20"/>
      <c r="H124" s="20"/>
      <c r="I124" s="20"/>
      <c r="J124" s="20"/>
      <c r="K124" s="20"/>
      <c r="L124" s="20">
        <v>34.9</v>
      </c>
    </row>
    <row r="125" spans="1:12" x14ac:dyDescent="0.25">
      <c r="A125" s="57">
        <v>590</v>
      </c>
      <c r="B125" s="20"/>
      <c r="C125" s="20"/>
      <c r="D125" s="20"/>
      <c r="E125" s="20"/>
      <c r="F125" s="20">
        <v>23.6</v>
      </c>
      <c r="G125" s="20"/>
      <c r="H125" s="20"/>
      <c r="I125" s="20"/>
      <c r="J125" s="20"/>
      <c r="K125" s="20"/>
      <c r="L125" s="20">
        <v>23.6</v>
      </c>
    </row>
    <row r="126" spans="1:12" x14ac:dyDescent="0.25">
      <c r="A126" s="3" t="s">
        <v>135</v>
      </c>
      <c r="B126" s="20"/>
      <c r="C126" s="20"/>
      <c r="D126" s="20"/>
      <c r="E126" s="20"/>
      <c r="F126" s="20"/>
      <c r="G126" s="20"/>
      <c r="H126" s="20"/>
      <c r="I126" s="20">
        <v>4</v>
      </c>
      <c r="J126" s="20"/>
      <c r="K126" s="20"/>
      <c r="L126" s="20">
        <v>4</v>
      </c>
    </row>
    <row r="127" spans="1:12" x14ac:dyDescent="0.25">
      <c r="A127" s="57">
        <v>319</v>
      </c>
      <c r="B127" s="20"/>
      <c r="C127" s="20"/>
      <c r="D127" s="20"/>
      <c r="E127" s="20"/>
      <c r="F127" s="20"/>
      <c r="G127" s="20"/>
      <c r="H127" s="20"/>
      <c r="I127" s="20">
        <v>4</v>
      </c>
      <c r="J127" s="20"/>
      <c r="K127" s="20"/>
      <c r="L127" s="20">
        <v>4</v>
      </c>
    </row>
    <row r="128" spans="1:12" x14ac:dyDescent="0.25">
      <c r="A128" s="3" t="s">
        <v>70</v>
      </c>
      <c r="B128" s="20"/>
      <c r="C128" s="20"/>
      <c r="D128" s="20"/>
      <c r="E128" s="20"/>
      <c r="F128" s="20"/>
      <c r="G128" s="20"/>
      <c r="H128" s="20"/>
      <c r="I128" s="20"/>
      <c r="J128" s="20">
        <v>128.5</v>
      </c>
      <c r="K128" s="20"/>
      <c r="L128" s="20">
        <v>128.5</v>
      </c>
    </row>
    <row r="129" spans="1:12" x14ac:dyDescent="0.25">
      <c r="A129" s="57">
        <v>14</v>
      </c>
      <c r="B129" s="20"/>
      <c r="C129" s="20"/>
      <c r="D129" s="20"/>
      <c r="E129" s="20"/>
      <c r="F129" s="20"/>
      <c r="G129" s="20"/>
      <c r="H129" s="20"/>
      <c r="I129" s="20"/>
      <c r="J129" s="20">
        <v>4</v>
      </c>
      <c r="K129" s="20"/>
      <c r="L129" s="20">
        <v>4</v>
      </c>
    </row>
    <row r="130" spans="1:12" x14ac:dyDescent="0.25">
      <c r="A130" s="57">
        <v>19</v>
      </c>
      <c r="B130" s="20"/>
      <c r="C130" s="20"/>
      <c r="D130" s="20"/>
      <c r="E130" s="20"/>
      <c r="F130" s="20"/>
      <c r="G130" s="20"/>
      <c r="H130" s="20"/>
      <c r="I130" s="20"/>
      <c r="J130" s="20">
        <v>14</v>
      </c>
      <c r="K130" s="20"/>
      <c r="L130" s="20">
        <v>14</v>
      </c>
    </row>
    <row r="131" spans="1:12" x14ac:dyDescent="0.25">
      <c r="A131" s="57">
        <v>44</v>
      </c>
      <c r="B131" s="20"/>
      <c r="C131" s="20"/>
      <c r="D131" s="20"/>
      <c r="E131" s="20"/>
      <c r="F131" s="20"/>
      <c r="G131" s="20"/>
      <c r="H131" s="20"/>
      <c r="I131" s="20"/>
      <c r="J131" s="20">
        <v>4</v>
      </c>
      <c r="K131" s="20"/>
      <c r="L131" s="20">
        <v>4</v>
      </c>
    </row>
    <row r="132" spans="1:12" x14ac:dyDescent="0.25">
      <c r="A132" s="57">
        <v>45</v>
      </c>
      <c r="B132" s="20"/>
      <c r="C132" s="20"/>
      <c r="D132" s="20"/>
      <c r="E132" s="20"/>
      <c r="F132" s="20"/>
      <c r="G132" s="20"/>
      <c r="H132" s="20"/>
      <c r="I132" s="20"/>
      <c r="J132" s="20">
        <v>2</v>
      </c>
      <c r="K132" s="20"/>
      <c r="L132" s="20">
        <v>2</v>
      </c>
    </row>
    <row r="133" spans="1:12" x14ac:dyDescent="0.25">
      <c r="A133" s="57">
        <v>373</v>
      </c>
      <c r="B133" s="20"/>
      <c r="C133" s="20"/>
      <c r="D133" s="20"/>
      <c r="E133" s="20"/>
      <c r="F133" s="20"/>
      <c r="G133" s="20"/>
      <c r="H133" s="20"/>
      <c r="I133" s="20"/>
      <c r="J133" s="20">
        <v>7</v>
      </c>
      <c r="K133" s="20"/>
      <c r="L133" s="20">
        <v>7</v>
      </c>
    </row>
    <row r="134" spans="1:12" x14ac:dyDescent="0.25">
      <c r="A134" s="57">
        <v>508</v>
      </c>
      <c r="B134" s="20"/>
      <c r="C134" s="20"/>
      <c r="D134" s="20"/>
      <c r="E134" s="20"/>
      <c r="F134" s="20"/>
      <c r="G134" s="20"/>
      <c r="H134" s="20"/>
      <c r="I134" s="20"/>
      <c r="J134" s="20">
        <v>1.7</v>
      </c>
      <c r="K134" s="20"/>
      <c r="L134" s="20">
        <v>1.7</v>
      </c>
    </row>
    <row r="135" spans="1:12" x14ac:dyDescent="0.25">
      <c r="A135" s="57">
        <v>511</v>
      </c>
      <c r="B135" s="20"/>
      <c r="C135" s="20"/>
      <c r="D135" s="20"/>
      <c r="E135" s="20"/>
      <c r="F135" s="20"/>
      <c r="G135" s="20"/>
      <c r="H135" s="20"/>
      <c r="I135" s="20"/>
      <c r="J135" s="20">
        <v>84.6</v>
      </c>
      <c r="K135" s="20"/>
      <c r="L135" s="20">
        <v>84.6</v>
      </c>
    </row>
    <row r="136" spans="1:12" x14ac:dyDescent="0.25">
      <c r="A136" s="57">
        <v>590</v>
      </c>
      <c r="B136" s="20"/>
      <c r="C136" s="20"/>
      <c r="D136" s="20"/>
      <c r="E136" s="20"/>
      <c r="F136" s="20"/>
      <c r="G136" s="20"/>
      <c r="H136" s="20"/>
      <c r="I136" s="20"/>
      <c r="J136" s="20">
        <v>11.2</v>
      </c>
      <c r="K136" s="20"/>
      <c r="L136" s="20">
        <v>11.2</v>
      </c>
    </row>
    <row r="137" spans="1:12" x14ac:dyDescent="0.25">
      <c r="A137" s="3" t="s">
        <v>57</v>
      </c>
      <c r="B137" s="20"/>
      <c r="C137" s="20"/>
      <c r="D137" s="20"/>
      <c r="E137" s="20"/>
      <c r="F137" s="20">
        <v>2358.9</v>
      </c>
      <c r="G137" s="20"/>
      <c r="H137" s="20"/>
      <c r="I137" s="20"/>
      <c r="J137" s="20"/>
      <c r="K137" s="20"/>
      <c r="L137" s="20">
        <v>2358.9</v>
      </c>
    </row>
    <row r="138" spans="1:12" x14ac:dyDescent="0.25">
      <c r="A138" s="57">
        <v>225</v>
      </c>
      <c r="B138" s="20"/>
      <c r="C138" s="20"/>
      <c r="D138" s="20"/>
      <c r="E138" s="20"/>
      <c r="F138" s="20">
        <v>7.2</v>
      </c>
      <c r="G138" s="20"/>
      <c r="H138" s="20"/>
      <c r="I138" s="20"/>
      <c r="J138" s="20"/>
      <c r="K138" s="20"/>
      <c r="L138" s="20">
        <v>7.2</v>
      </c>
    </row>
    <row r="139" spans="1:12" x14ac:dyDescent="0.25">
      <c r="A139" s="57">
        <v>379</v>
      </c>
      <c r="B139" s="20"/>
      <c r="C139" s="20"/>
      <c r="D139" s="20"/>
      <c r="E139" s="20"/>
      <c r="F139" s="20">
        <v>4</v>
      </c>
      <c r="G139" s="20"/>
      <c r="H139" s="20"/>
      <c r="I139" s="20"/>
      <c r="J139" s="20"/>
      <c r="K139" s="20"/>
      <c r="L139" s="20">
        <v>4</v>
      </c>
    </row>
    <row r="140" spans="1:12" x14ac:dyDescent="0.25">
      <c r="A140" s="57">
        <v>389</v>
      </c>
      <c r="B140" s="20"/>
      <c r="C140" s="20"/>
      <c r="D140" s="20"/>
      <c r="E140" s="20"/>
      <c r="F140" s="58">
        <v>115</v>
      </c>
      <c r="G140" s="20"/>
      <c r="H140" s="20"/>
      <c r="I140" s="20"/>
      <c r="J140" s="20"/>
      <c r="K140" s="20"/>
      <c r="L140" s="20">
        <v>115</v>
      </c>
    </row>
    <row r="141" spans="1:12" x14ac:dyDescent="0.25">
      <c r="A141" s="57">
        <v>406</v>
      </c>
      <c r="B141" s="20"/>
      <c r="C141" s="20"/>
      <c r="D141" s="20"/>
      <c r="E141" s="20"/>
      <c r="F141" s="20">
        <v>10.6</v>
      </c>
      <c r="G141" s="20"/>
      <c r="H141" s="20"/>
      <c r="I141" s="20"/>
      <c r="J141" s="20"/>
      <c r="K141" s="20"/>
      <c r="L141" s="20">
        <v>10.6</v>
      </c>
    </row>
    <row r="142" spans="1:12" x14ac:dyDescent="0.25">
      <c r="A142" s="57">
        <v>407</v>
      </c>
      <c r="B142" s="20"/>
      <c r="C142" s="20"/>
      <c r="D142" s="20"/>
      <c r="E142" s="20"/>
      <c r="F142" s="20">
        <v>48.6</v>
      </c>
      <c r="G142" s="20"/>
      <c r="H142" s="20"/>
      <c r="I142" s="20"/>
      <c r="J142" s="20"/>
      <c r="K142" s="20"/>
      <c r="L142" s="20">
        <v>48.6</v>
      </c>
    </row>
    <row r="143" spans="1:12" x14ac:dyDescent="0.25">
      <c r="A143" s="57">
        <v>408</v>
      </c>
      <c r="B143" s="20"/>
      <c r="C143" s="20"/>
      <c r="D143" s="20"/>
      <c r="E143" s="20"/>
      <c r="F143" s="20">
        <v>3</v>
      </c>
      <c r="G143" s="20"/>
      <c r="H143" s="20"/>
      <c r="I143" s="20"/>
      <c r="J143" s="20"/>
      <c r="K143" s="20"/>
      <c r="L143" s="20">
        <v>3</v>
      </c>
    </row>
    <row r="144" spans="1:12" x14ac:dyDescent="0.25">
      <c r="A144" s="57">
        <v>424</v>
      </c>
      <c r="B144" s="20"/>
      <c r="C144" s="20"/>
      <c r="D144" s="20"/>
      <c r="E144" s="20"/>
      <c r="F144" s="20">
        <v>8.5</v>
      </c>
      <c r="G144" s="20"/>
      <c r="H144" s="20"/>
      <c r="I144" s="20"/>
      <c r="J144" s="20"/>
      <c r="K144" s="20"/>
      <c r="L144" s="20">
        <v>8.5</v>
      </c>
    </row>
    <row r="145" spans="1:12" x14ac:dyDescent="0.25">
      <c r="A145" s="57">
        <v>492</v>
      </c>
      <c r="B145" s="20"/>
      <c r="C145" s="20"/>
      <c r="D145" s="20"/>
      <c r="E145" s="20"/>
      <c r="F145" s="20">
        <v>2</v>
      </c>
      <c r="G145" s="20"/>
      <c r="H145" s="20"/>
      <c r="I145" s="20"/>
      <c r="J145" s="20"/>
      <c r="K145" s="20"/>
      <c r="L145" s="20">
        <v>2</v>
      </c>
    </row>
    <row r="146" spans="1:12" x14ac:dyDescent="0.25">
      <c r="A146" s="57">
        <v>604</v>
      </c>
      <c r="B146" s="20"/>
      <c r="C146" s="20"/>
      <c r="D146" s="20"/>
      <c r="E146" s="20"/>
      <c r="F146" s="58">
        <v>2160</v>
      </c>
      <c r="G146" s="20"/>
      <c r="H146" s="20"/>
      <c r="I146" s="20"/>
      <c r="J146" s="20"/>
      <c r="K146" s="20"/>
      <c r="L146" s="20">
        <v>2160</v>
      </c>
    </row>
    <row r="147" spans="1:12" x14ac:dyDescent="0.25">
      <c r="A147" s="3" t="s">
        <v>64</v>
      </c>
      <c r="B147" s="20"/>
      <c r="C147" s="20"/>
      <c r="D147" s="20"/>
      <c r="E147" s="20"/>
      <c r="F147" s="20">
        <v>2292.3000000000002</v>
      </c>
      <c r="G147" s="20"/>
      <c r="H147" s="20"/>
      <c r="I147" s="20"/>
      <c r="J147" s="20"/>
      <c r="K147" s="20"/>
      <c r="L147" s="20">
        <v>2292.3000000000002</v>
      </c>
    </row>
    <row r="148" spans="1:12" x14ac:dyDescent="0.25">
      <c r="A148" s="57">
        <v>379</v>
      </c>
      <c r="B148" s="20"/>
      <c r="C148" s="20"/>
      <c r="D148" s="20"/>
      <c r="E148" s="20"/>
      <c r="F148" s="20">
        <v>5</v>
      </c>
      <c r="G148" s="20"/>
      <c r="H148" s="20"/>
      <c r="I148" s="20"/>
      <c r="J148" s="20"/>
      <c r="K148" s="20"/>
      <c r="L148" s="20">
        <v>5</v>
      </c>
    </row>
    <row r="149" spans="1:12" x14ac:dyDescent="0.25">
      <c r="A149" s="57">
        <v>389</v>
      </c>
      <c r="B149" s="20"/>
      <c r="C149" s="20"/>
      <c r="D149" s="20"/>
      <c r="E149" s="20"/>
      <c r="F149" s="58">
        <v>220</v>
      </c>
      <c r="G149" s="20"/>
      <c r="H149" s="20"/>
      <c r="I149" s="20"/>
      <c r="J149" s="20"/>
      <c r="K149" s="20"/>
      <c r="L149" s="20">
        <v>220</v>
      </c>
    </row>
    <row r="150" spans="1:12" x14ac:dyDescent="0.25">
      <c r="A150" s="57">
        <v>406</v>
      </c>
      <c r="B150" s="20"/>
      <c r="C150" s="20"/>
      <c r="D150" s="20"/>
      <c r="E150" s="20"/>
      <c r="F150" s="20">
        <v>34</v>
      </c>
      <c r="G150" s="20"/>
      <c r="H150" s="20"/>
      <c r="I150" s="20"/>
      <c r="J150" s="20"/>
      <c r="K150" s="20"/>
      <c r="L150" s="20">
        <v>34</v>
      </c>
    </row>
    <row r="151" spans="1:12" x14ac:dyDescent="0.25">
      <c r="A151" s="57">
        <v>407</v>
      </c>
      <c r="B151" s="20"/>
      <c r="C151" s="20"/>
      <c r="D151" s="20"/>
      <c r="E151" s="20"/>
      <c r="F151" s="20">
        <v>55</v>
      </c>
      <c r="G151" s="20"/>
      <c r="H151" s="20"/>
      <c r="I151" s="20"/>
      <c r="J151" s="20"/>
      <c r="K151" s="20"/>
      <c r="L151" s="20">
        <v>55</v>
      </c>
    </row>
    <row r="152" spans="1:12" x14ac:dyDescent="0.25">
      <c r="A152" s="57">
        <v>408</v>
      </c>
      <c r="B152" s="20"/>
      <c r="C152" s="20"/>
      <c r="D152" s="20"/>
      <c r="E152" s="20"/>
      <c r="F152" s="58">
        <v>7</v>
      </c>
      <c r="G152" s="20"/>
      <c r="H152" s="20"/>
      <c r="I152" s="20"/>
      <c r="J152" s="20"/>
      <c r="K152" s="20"/>
      <c r="L152" s="20">
        <v>7</v>
      </c>
    </row>
    <row r="153" spans="1:12" x14ac:dyDescent="0.25">
      <c r="A153" s="57">
        <v>418</v>
      </c>
      <c r="B153" s="20"/>
      <c r="C153" s="20"/>
      <c r="D153" s="20"/>
      <c r="E153" s="20"/>
      <c r="F153" s="20">
        <v>1.1000000000000001</v>
      </c>
      <c r="G153" s="20"/>
      <c r="H153" s="20"/>
      <c r="I153" s="20"/>
      <c r="J153" s="20"/>
      <c r="K153" s="20"/>
      <c r="L153" s="20">
        <v>1.1000000000000001</v>
      </c>
    </row>
    <row r="154" spans="1:12" x14ac:dyDescent="0.25">
      <c r="A154" s="57">
        <v>424</v>
      </c>
      <c r="B154" s="20"/>
      <c r="C154" s="20"/>
      <c r="D154" s="20"/>
      <c r="E154" s="20"/>
      <c r="F154" s="20">
        <v>18.2</v>
      </c>
      <c r="G154" s="20"/>
      <c r="H154" s="20"/>
      <c r="I154" s="20"/>
      <c r="J154" s="20"/>
      <c r="K154" s="20"/>
      <c r="L154" s="20">
        <v>18.2</v>
      </c>
    </row>
    <row r="155" spans="1:12" x14ac:dyDescent="0.25">
      <c r="A155" s="57">
        <v>492</v>
      </c>
      <c r="B155" s="20"/>
      <c r="C155" s="20"/>
      <c r="D155" s="20"/>
      <c r="E155" s="20"/>
      <c r="F155" s="20">
        <v>2</v>
      </c>
      <c r="G155" s="20"/>
      <c r="H155" s="20"/>
      <c r="I155" s="20"/>
      <c r="J155" s="20"/>
      <c r="K155" s="20"/>
      <c r="L155" s="20">
        <v>2</v>
      </c>
    </row>
    <row r="156" spans="1:12" x14ac:dyDescent="0.25">
      <c r="A156" s="57">
        <v>604</v>
      </c>
      <c r="B156" s="20"/>
      <c r="C156" s="20"/>
      <c r="D156" s="20"/>
      <c r="E156" s="20"/>
      <c r="F156" s="58">
        <v>1950</v>
      </c>
      <c r="G156" s="20"/>
      <c r="H156" s="20"/>
      <c r="I156" s="20"/>
      <c r="J156" s="20"/>
      <c r="K156" s="20"/>
      <c r="L156" s="20">
        <v>1950</v>
      </c>
    </row>
    <row r="157" spans="1:12" x14ac:dyDescent="0.25">
      <c r="A157" s="3" t="s">
        <v>66</v>
      </c>
      <c r="B157" s="20"/>
      <c r="C157" s="20"/>
      <c r="D157" s="20"/>
      <c r="E157" s="20"/>
      <c r="F157" s="20">
        <v>2491.5</v>
      </c>
      <c r="G157" s="20"/>
      <c r="H157" s="20"/>
      <c r="I157" s="20"/>
      <c r="J157" s="20"/>
      <c r="K157" s="20"/>
      <c r="L157" s="20">
        <v>2491.5</v>
      </c>
    </row>
    <row r="158" spans="1:12" x14ac:dyDescent="0.25">
      <c r="A158" s="57">
        <v>379</v>
      </c>
      <c r="B158" s="20"/>
      <c r="C158" s="20"/>
      <c r="D158" s="20"/>
      <c r="E158" s="20"/>
      <c r="F158" s="20">
        <v>6</v>
      </c>
      <c r="G158" s="20"/>
      <c r="H158" s="20"/>
      <c r="I158" s="20"/>
      <c r="J158" s="20"/>
      <c r="K158" s="20"/>
      <c r="L158" s="20">
        <v>6</v>
      </c>
    </row>
    <row r="159" spans="1:12" x14ac:dyDescent="0.25">
      <c r="A159" s="57">
        <v>389</v>
      </c>
      <c r="B159" s="20"/>
      <c r="C159" s="20"/>
      <c r="D159" s="20"/>
      <c r="E159" s="20"/>
      <c r="F159" s="20">
        <v>190</v>
      </c>
      <c r="G159" s="20"/>
      <c r="H159" s="20"/>
      <c r="I159" s="20"/>
      <c r="J159" s="20"/>
      <c r="K159" s="20"/>
      <c r="L159" s="20">
        <v>190</v>
      </c>
    </row>
    <row r="160" spans="1:12" x14ac:dyDescent="0.25">
      <c r="A160" s="57">
        <v>407</v>
      </c>
      <c r="B160" s="20"/>
      <c r="C160" s="20"/>
      <c r="D160" s="20"/>
      <c r="E160" s="20"/>
      <c r="F160" s="20">
        <v>38.700000000000003</v>
      </c>
      <c r="G160" s="20"/>
      <c r="H160" s="20"/>
      <c r="I160" s="20"/>
      <c r="J160" s="20"/>
      <c r="K160" s="20"/>
      <c r="L160" s="20">
        <v>38.700000000000003</v>
      </c>
    </row>
    <row r="161" spans="1:12" x14ac:dyDescent="0.25">
      <c r="A161" s="57">
        <v>408</v>
      </c>
      <c r="B161" s="20"/>
      <c r="C161" s="20"/>
      <c r="D161" s="20"/>
      <c r="E161" s="20"/>
      <c r="F161" s="58">
        <v>11</v>
      </c>
      <c r="G161" s="20"/>
      <c r="H161" s="20"/>
      <c r="I161" s="20"/>
      <c r="J161" s="20"/>
      <c r="K161" s="20"/>
      <c r="L161" s="20">
        <v>11</v>
      </c>
    </row>
    <row r="162" spans="1:12" x14ac:dyDescent="0.25">
      <c r="A162" s="57">
        <v>418</v>
      </c>
      <c r="B162" s="20"/>
      <c r="C162" s="20"/>
      <c r="D162" s="20"/>
      <c r="E162" s="20"/>
      <c r="F162" s="20">
        <v>1.5</v>
      </c>
      <c r="G162" s="20"/>
      <c r="H162" s="20"/>
      <c r="I162" s="20"/>
      <c r="J162" s="20"/>
      <c r="K162" s="20"/>
      <c r="L162" s="20">
        <v>1.5</v>
      </c>
    </row>
    <row r="163" spans="1:12" x14ac:dyDescent="0.25">
      <c r="A163" s="57">
        <v>424</v>
      </c>
      <c r="B163" s="20"/>
      <c r="C163" s="20"/>
      <c r="D163" s="20"/>
      <c r="E163" s="20"/>
      <c r="F163" s="20">
        <v>10.3</v>
      </c>
      <c r="G163" s="20"/>
      <c r="H163" s="20"/>
      <c r="I163" s="20"/>
      <c r="J163" s="20"/>
      <c r="K163" s="20"/>
      <c r="L163" s="20">
        <v>10.3</v>
      </c>
    </row>
    <row r="164" spans="1:12" x14ac:dyDescent="0.25">
      <c r="A164" s="57">
        <v>492</v>
      </c>
      <c r="B164" s="20"/>
      <c r="C164" s="20"/>
      <c r="D164" s="20"/>
      <c r="E164" s="20"/>
      <c r="F164" s="20">
        <v>2</v>
      </c>
      <c r="G164" s="20"/>
      <c r="H164" s="20"/>
      <c r="I164" s="20"/>
      <c r="J164" s="20"/>
      <c r="K164" s="20"/>
      <c r="L164" s="20">
        <v>2</v>
      </c>
    </row>
    <row r="165" spans="1:12" x14ac:dyDescent="0.25">
      <c r="A165" s="57">
        <v>604</v>
      </c>
      <c r="B165" s="20"/>
      <c r="C165" s="20"/>
      <c r="D165" s="20"/>
      <c r="E165" s="20"/>
      <c r="F165" s="58">
        <v>2232</v>
      </c>
      <c r="G165" s="20"/>
      <c r="H165" s="20"/>
      <c r="I165" s="20"/>
      <c r="J165" s="20"/>
      <c r="K165" s="20"/>
      <c r="L165" s="20">
        <v>2232</v>
      </c>
    </row>
    <row r="166" spans="1:12" x14ac:dyDescent="0.25">
      <c r="A166" s="3" t="s">
        <v>73</v>
      </c>
      <c r="B166" s="20"/>
      <c r="C166" s="20"/>
      <c r="D166" s="20"/>
      <c r="E166" s="20"/>
      <c r="F166" s="20"/>
      <c r="G166" s="20">
        <v>3160.8</v>
      </c>
      <c r="H166" s="20"/>
      <c r="I166" s="20"/>
      <c r="J166" s="20"/>
      <c r="K166" s="20"/>
      <c r="L166" s="20">
        <v>3160.8</v>
      </c>
    </row>
    <row r="167" spans="1:12" x14ac:dyDescent="0.25">
      <c r="A167" s="57">
        <v>14</v>
      </c>
      <c r="B167" s="20"/>
      <c r="C167" s="20"/>
      <c r="D167" s="20"/>
      <c r="E167" s="20"/>
      <c r="F167" s="20"/>
      <c r="G167" s="20">
        <v>4</v>
      </c>
      <c r="H167" s="20"/>
      <c r="I167" s="20"/>
      <c r="J167" s="20"/>
      <c r="K167" s="20"/>
      <c r="L167" s="20">
        <v>4</v>
      </c>
    </row>
    <row r="168" spans="1:12" x14ac:dyDescent="0.25">
      <c r="A168" s="57">
        <v>19</v>
      </c>
      <c r="B168" s="20"/>
      <c r="C168" s="20"/>
      <c r="D168" s="20"/>
      <c r="E168" s="20"/>
      <c r="F168" s="20"/>
      <c r="G168" s="20">
        <v>20</v>
      </c>
      <c r="H168" s="20"/>
      <c r="I168" s="20"/>
      <c r="J168" s="20"/>
      <c r="K168" s="20"/>
      <c r="L168" s="20">
        <v>20</v>
      </c>
    </row>
    <row r="169" spans="1:12" x14ac:dyDescent="0.25">
      <c r="A169" s="57">
        <v>43</v>
      </c>
      <c r="B169" s="20"/>
      <c r="C169" s="20"/>
      <c r="D169" s="20"/>
      <c r="E169" s="20"/>
      <c r="F169" s="20"/>
      <c r="G169" s="20">
        <v>1</v>
      </c>
      <c r="H169" s="20"/>
      <c r="I169" s="20"/>
      <c r="J169" s="20"/>
      <c r="K169" s="20"/>
      <c r="L169" s="20">
        <v>1</v>
      </c>
    </row>
    <row r="170" spans="1:12" x14ac:dyDescent="0.25">
      <c r="A170" s="57">
        <v>44</v>
      </c>
      <c r="B170" s="20"/>
      <c r="C170" s="20"/>
      <c r="D170" s="20"/>
      <c r="E170" s="20"/>
      <c r="F170" s="20"/>
      <c r="G170" s="20">
        <v>4</v>
      </c>
      <c r="H170" s="20"/>
      <c r="I170" s="20"/>
      <c r="J170" s="20"/>
      <c r="K170" s="20"/>
      <c r="L170" s="20">
        <v>4</v>
      </c>
    </row>
    <row r="171" spans="1:12" x14ac:dyDescent="0.25">
      <c r="A171" s="57">
        <v>45</v>
      </c>
      <c r="B171" s="20"/>
      <c r="C171" s="20"/>
      <c r="D171" s="20"/>
      <c r="E171" s="20"/>
      <c r="F171" s="20"/>
      <c r="G171" s="20">
        <v>1</v>
      </c>
      <c r="H171" s="20"/>
      <c r="I171" s="20"/>
      <c r="J171" s="20"/>
      <c r="K171" s="20"/>
      <c r="L171" s="20">
        <v>1</v>
      </c>
    </row>
    <row r="172" spans="1:12" x14ac:dyDescent="0.25">
      <c r="A172" s="57">
        <v>362</v>
      </c>
      <c r="B172" s="20"/>
      <c r="C172" s="20"/>
      <c r="D172" s="20"/>
      <c r="E172" s="20"/>
      <c r="F172" s="20"/>
      <c r="G172" s="20">
        <v>13</v>
      </c>
      <c r="H172" s="20"/>
      <c r="I172" s="20"/>
      <c r="J172" s="20"/>
      <c r="K172" s="20"/>
      <c r="L172" s="20">
        <v>13</v>
      </c>
    </row>
    <row r="173" spans="1:12" x14ac:dyDescent="0.25">
      <c r="A173" s="57">
        <v>373</v>
      </c>
      <c r="B173" s="20"/>
      <c r="C173" s="20"/>
      <c r="D173" s="20"/>
      <c r="E173" s="20"/>
      <c r="F173" s="20"/>
      <c r="G173" s="20">
        <v>10</v>
      </c>
      <c r="H173" s="20"/>
      <c r="I173" s="20"/>
      <c r="J173" s="20"/>
      <c r="K173" s="20"/>
      <c r="L173" s="20">
        <v>10</v>
      </c>
    </row>
    <row r="174" spans="1:12" x14ac:dyDescent="0.25">
      <c r="A174" s="57">
        <v>379</v>
      </c>
      <c r="B174" s="20"/>
      <c r="C174" s="20"/>
      <c r="D174" s="20"/>
      <c r="E174" s="20"/>
      <c r="F174" s="20"/>
      <c r="G174" s="20">
        <v>7</v>
      </c>
      <c r="H174" s="20"/>
      <c r="I174" s="20"/>
      <c r="J174" s="20"/>
      <c r="K174" s="20"/>
      <c r="L174" s="20">
        <v>7</v>
      </c>
    </row>
    <row r="175" spans="1:12" x14ac:dyDescent="0.25">
      <c r="A175" s="57">
        <v>389</v>
      </c>
      <c r="B175" s="20"/>
      <c r="C175" s="20"/>
      <c r="D175" s="20"/>
      <c r="E175" s="20"/>
      <c r="F175" s="20"/>
      <c r="G175" s="20">
        <v>486</v>
      </c>
      <c r="H175" s="20"/>
      <c r="I175" s="20"/>
      <c r="J175" s="20"/>
      <c r="K175" s="20"/>
      <c r="L175" s="20">
        <v>486</v>
      </c>
    </row>
    <row r="176" spans="1:12" x14ac:dyDescent="0.25">
      <c r="A176" s="57">
        <v>406</v>
      </c>
      <c r="B176" s="20"/>
      <c r="C176" s="20"/>
      <c r="D176" s="20"/>
      <c r="E176" s="20"/>
      <c r="F176" s="20"/>
      <c r="G176" s="20">
        <v>83</v>
      </c>
      <c r="H176" s="20"/>
      <c r="I176" s="20"/>
      <c r="J176" s="20"/>
      <c r="K176" s="20"/>
      <c r="L176" s="20">
        <v>83</v>
      </c>
    </row>
    <row r="177" spans="1:12" x14ac:dyDescent="0.25">
      <c r="A177" s="57">
        <v>407</v>
      </c>
      <c r="B177" s="20"/>
      <c r="C177" s="20"/>
      <c r="D177" s="20"/>
      <c r="E177" s="20"/>
      <c r="F177" s="20"/>
      <c r="G177" s="20">
        <v>140</v>
      </c>
      <c r="H177" s="20"/>
      <c r="I177" s="20"/>
      <c r="J177" s="20"/>
      <c r="K177" s="20"/>
      <c r="L177" s="20">
        <v>140</v>
      </c>
    </row>
    <row r="178" spans="1:12" x14ac:dyDescent="0.25">
      <c r="A178" s="57">
        <v>408</v>
      </c>
      <c r="B178" s="20"/>
      <c r="C178" s="20"/>
      <c r="D178" s="20"/>
      <c r="E178" s="20"/>
      <c r="F178" s="20"/>
      <c r="G178" s="20">
        <v>17</v>
      </c>
      <c r="H178" s="20"/>
      <c r="I178" s="20"/>
      <c r="J178" s="20"/>
      <c r="K178" s="20"/>
      <c r="L178" s="20">
        <v>17</v>
      </c>
    </row>
    <row r="179" spans="1:12" x14ac:dyDescent="0.25">
      <c r="A179" s="57">
        <v>410</v>
      </c>
      <c r="B179" s="20"/>
      <c r="C179" s="20"/>
      <c r="D179" s="20"/>
      <c r="E179" s="20"/>
      <c r="F179" s="20"/>
      <c r="G179" s="20">
        <v>26</v>
      </c>
      <c r="H179" s="20"/>
      <c r="I179" s="20"/>
      <c r="J179" s="20"/>
      <c r="K179" s="20"/>
      <c r="L179" s="20">
        <v>26</v>
      </c>
    </row>
    <row r="180" spans="1:12" x14ac:dyDescent="0.25">
      <c r="A180" s="57">
        <v>418</v>
      </c>
      <c r="B180" s="20"/>
      <c r="C180" s="20"/>
      <c r="D180" s="20"/>
      <c r="E180" s="20"/>
      <c r="F180" s="20"/>
      <c r="G180" s="20">
        <v>6</v>
      </c>
      <c r="H180" s="20"/>
      <c r="I180" s="20"/>
      <c r="J180" s="20"/>
      <c r="K180" s="20"/>
      <c r="L180" s="20">
        <v>6</v>
      </c>
    </row>
    <row r="181" spans="1:12" x14ac:dyDescent="0.25">
      <c r="A181" s="57">
        <v>424</v>
      </c>
      <c r="B181" s="20"/>
      <c r="C181" s="20"/>
      <c r="D181" s="20"/>
      <c r="E181" s="20"/>
      <c r="F181" s="20"/>
      <c r="G181" s="20">
        <v>30</v>
      </c>
      <c r="H181" s="20"/>
      <c r="I181" s="20"/>
      <c r="J181" s="20"/>
      <c r="K181" s="20"/>
      <c r="L181" s="20">
        <v>30</v>
      </c>
    </row>
    <row r="182" spans="1:12" x14ac:dyDescent="0.25">
      <c r="A182" s="57">
        <v>508</v>
      </c>
      <c r="B182" s="20"/>
      <c r="C182" s="20"/>
      <c r="D182" s="20"/>
      <c r="E182" s="20"/>
      <c r="F182" s="20"/>
      <c r="G182" s="20">
        <v>6.1</v>
      </c>
      <c r="H182" s="20"/>
      <c r="I182" s="20"/>
      <c r="J182" s="20"/>
      <c r="K182" s="20"/>
      <c r="L182" s="20">
        <v>6.1</v>
      </c>
    </row>
    <row r="183" spans="1:12" x14ac:dyDescent="0.25">
      <c r="A183" s="57">
        <v>509</v>
      </c>
      <c r="B183" s="20"/>
      <c r="C183" s="20"/>
      <c r="D183" s="20"/>
      <c r="E183" s="20"/>
      <c r="F183" s="20"/>
      <c r="G183" s="20">
        <v>1.7</v>
      </c>
      <c r="H183" s="20"/>
      <c r="I183" s="20"/>
      <c r="J183" s="20"/>
      <c r="K183" s="20"/>
      <c r="L183" s="20">
        <v>1.7</v>
      </c>
    </row>
    <row r="184" spans="1:12" x14ac:dyDescent="0.25">
      <c r="A184" s="57">
        <v>511</v>
      </c>
      <c r="B184" s="20"/>
      <c r="C184" s="20"/>
      <c r="D184" s="20"/>
      <c r="E184" s="20"/>
      <c r="F184" s="20"/>
      <c r="G184" s="20">
        <v>41</v>
      </c>
      <c r="H184" s="20"/>
      <c r="I184" s="20"/>
      <c r="J184" s="20"/>
      <c r="K184" s="20"/>
      <c r="L184" s="20">
        <v>41</v>
      </c>
    </row>
    <row r="185" spans="1:12" x14ac:dyDescent="0.25">
      <c r="A185" s="57">
        <v>590</v>
      </c>
      <c r="B185" s="20"/>
      <c r="C185" s="20"/>
      <c r="D185" s="20"/>
      <c r="E185" s="20"/>
      <c r="F185" s="20"/>
      <c r="G185" s="20">
        <v>15</v>
      </c>
      <c r="H185" s="20"/>
      <c r="I185" s="20"/>
      <c r="J185" s="20"/>
      <c r="K185" s="20"/>
      <c r="L185" s="20">
        <v>15</v>
      </c>
    </row>
    <row r="186" spans="1:12" x14ac:dyDescent="0.25">
      <c r="A186" s="57">
        <v>604</v>
      </c>
      <c r="B186" s="20"/>
      <c r="C186" s="20"/>
      <c r="D186" s="20"/>
      <c r="E186" s="20"/>
      <c r="F186" s="20"/>
      <c r="G186" s="20">
        <v>2103</v>
      </c>
      <c r="H186" s="20"/>
      <c r="I186" s="20"/>
      <c r="J186" s="20"/>
      <c r="K186" s="20"/>
      <c r="L186" s="20">
        <v>2103</v>
      </c>
    </row>
    <row r="187" spans="1:12" x14ac:dyDescent="0.25">
      <c r="A187" s="57">
        <v>605</v>
      </c>
      <c r="B187" s="20"/>
      <c r="C187" s="20"/>
      <c r="D187" s="20"/>
      <c r="E187" s="20"/>
      <c r="F187" s="20"/>
      <c r="G187" s="20">
        <v>146</v>
      </c>
      <c r="H187" s="20"/>
      <c r="I187" s="20"/>
      <c r="J187" s="20"/>
      <c r="K187" s="20"/>
      <c r="L187" s="20">
        <v>146</v>
      </c>
    </row>
    <row r="188" spans="1:12" x14ac:dyDescent="0.25">
      <c r="A188" s="3" t="s">
        <v>121</v>
      </c>
      <c r="B188" s="20">
        <v>3</v>
      </c>
      <c r="C188" s="20"/>
      <c r="D188" s="20"/>
      <c r="E188" s="20"/>
      <c r="F188" s="20"/>
      <c r="G188" s="20"/>
      <c r="H188" s="20"/>
      <c r="I188" s="20"/>
      <c r="J188" s="20"/>
      <c r="K188" s="20"/>
      <c r="L188" s="20">
        <v>3</v>
      </c>
    </row>
    <row r="189" spans="1:12" x14ac:dyDescent="0.25">
      <c r="A189" s="57">
        <v>19</v>
      </c>
      <c r="B189" s="20">
        <v>1</v>
      </c>
      <c r="C189" s="20"/>
      <c r="D189" s="20"/>
      <c r="E189" s="20"/>
      <c r="F189" s="20"/>
      <c r="G189" s="20"/>
      <c r="H189" s="20"/>
      <c r="I189" s="20"/>
      <c r="J189" s="20"/>
      <c r="K189" s="20"/>
      <c r="L189" s="20">
        <v>1</v>
      </c>
    </row>
    <row r="190" spans="1:12" x14ac:dyDescent="0.25">
      <c r="A190" s="57">
        <v>44</v>
      </c>
      <c r="B190" s="20">
        <v>1</v>
      </c>
      <c r="C190" s="20"/>
      <c r="D190" s="20"/>
      <c r="E190" s="20"/>
      <c r="F190" s="20"/>
      <c r="G190" s="20"/>
      <c r="H190" s="20"/>
      <c r="I190" s="20"/>
      <c r="J190" s="20"/>
      <c r="K190" s="20"/>
      <c r="L190" s="20">
        <v>1</v>
      </c>
    </row>
    <row r="191" spans="1:12" x14ac:dyDescent="0.25">
      <c r="A191" s="57">
        <v>373</v>
      </c>
      <c r="B191" s="20">
        <v>1</v>
      </c>
      <c r="C191" s="20"/>
      <c r="D191" s="20"/>
      <c r="E191" s="20"/>
      <c r="F191" s="20"/>
      <c r="G191" s="20"/>
      <c r="H191" s="20"/>
      <c r="I191" s="20"/>
      <c r="J191" s="20"/>
      <c r="K191" s="20"/>
      <c r="L191" s="20">
        <v>1</v>
      </c>
    </row>
    <row r="192" spans="1:12" x14ac:dyDescent="0.25">
      <c r="A192" s="3" t="s">
        <v>119</v>
      </c>
      <c r="B192" s="20">
        <v>3</v>
      </c>
      <c r="C192" s="20"/>
      <c r="D192" s="20"/>
      <c r="E192" s="20"/>
      <c r="F192" s="20"/>
      <c r="G192" s="20"/>
      <c r="H192" s="20"/>
      <c r="I192" s="20"/>
      <c r="J192" s="20"/>
      <c r="K192" s="20"/>
      <c r="L192" s="20">
        <v>3</v>
      </c>
    </row>
    <row r="193" spans="1:12" x14ac:dyDescent="0.25">
      <c r="A193" s="57">
        <v>19</v>
      </c>
      <c r="B193" s="20">
        <v>1</v>
      </c>
      <c r="C193" s="20"/>
      <c r="D193" s="20"/>
      <c r="E193" s="20"/>
      <c r="F193" s="20"/>
      <c r="G193" s="20"/>
      <c r="H193" s="20"/>
      <c r="I193" s="20"/>
      <c r="J193" s="20"/>
      <c r="K193" s="20"/>
      <c r="L193" s="20">
        <v>1</v>
      </c>
    </row>
    <row r="194" spans="1:12" x14ac:dyDescent="0.25">
      <c r="A194" s="57">
        <v>44</v>
      </c>
      <c r="B194" s="20">
        <v>1</v>
      </c>
      <c r="C194" s="20"/>
      <c r="D194" s="20"/>
      <c r="E194" s="20"/>
      <c r="F194" s="20"/>
      <c r="G194" s="20"/>
      <c r="H194" s="20"/>
      <c r="I194" s="20"/>
      <c r="J194" s="20"/>
      <c r="K194" s="20"/>
      <c r="L194" s="20">
        <v>1</v>
      </c>
    </row>
    <row r="195" spans="1:12" x14ac:dyDescent="0.25">
      <c r="A195" s="57">
        <v>373</v>
      </c>
      <c r="B195" s="20">
        <v>1</v>
      </c>
      <c r="C195" s="20"/>
      <c r="D195" s="20"/>
      <c r="E195" s="20"/>
      <c r="F195" s="20"/>
      <c r="G195" s="20"/>
      <c r="H195" s="20"/>
      <c r="I195" s="20"/>
      <c r="J195" s="20"/>
      <c r="K195" s="20"/>
      <c r="L195" s="20">
        <v>1</v>
      </c>
    </row>
    <row r="196" spans="1:12" x14ac:dyDescent="0.25">
      <c r="A196" s="3" t="s">
        <v>115</v>
      </c>
      <c r="B196" s="20">
        <v>9.8600000000000012</v>
      </c>
      <c r="C196" s="20"/>
      <c r="D196" s="20"/>
      <c r="E196" s="20"/>
      <c r="F196" s="20"/>
      <c r="G196" s="20"/>
      <c r="H196" s="20"/>
      <c r="I196" s="20"/>
      <c r="J196" s="20"/>
      <c r="K196" s="20"/>
      <c r="L196" s="20">
        <v>9.8600000000000012</v>
      </c>
    </row>
    <row r="197" spans="1:12" x14ac:dyDescent="0.25">
      <c r="A197" s="57">
        <v>19</v>
      </c>
      <c r="B197" s="20">
        <v>2</v>
      </c>
      <c r="C197" s="20"/>
      <c r="D197" s="20"/>
      <c r="E197" s="20"/>
      <c r="F197" s="20"/>
      <c r="G197" s="20"/>
      <c r="H197" s="20"/>
      <c r="I197" s="20"/>
      <c r="J197" s="20"/>
      <c r="K197" s="20"/>
      <c r="L197" s="20">
        <v>2</v>
      </c>
    </row>
    <row r="198" spans="1:12" x14ac:dyDescent="0.25">
      <c r="A198" s="57">
        <v>44</v>
      </c>
      <c r="B198" s="20">
        <v>2</v>
      </c>
      <c r="C198" s="20"/>
      <c r="D198" s="20"/>
      <c r="E198" s="20"/>
      <c r="F198" s="20"/>
      <c r="G198" s="20"/>
      <c r="H198" s="20"/>
      <c r="I198" s="20"/>
      <c r="J198" s="20"/>
      <c r="K198" s="20"/>
      <c r="L198" s="20">
        <v>2</v>
      </c>
    </row>
    <row r="199" spans="1:12" x14ac:dyDescent="0.25">
      <c r="A199" s="57">
        <v>86</v>
      </c>
      <c r="B199" s="20">
        <v>1.56</v>
      </c>
      <c r="C199" s="20"/>
      <c r="D199" s="20"/>
      <c r="E199" s="20"/>
      <c r="F199" s="20"/>
      <c r="G199" s="20"/>
      <c r="H199" s="20"/>
      <c r="I199" s="20"/>
      <c r="J199" s="20"/>
      <c r="K199" s="20"/>
      <c r="L199" s="20">
        <v>1.56</v>
      </c>
    </row>
    <row r="200" spans="1:12" x14ac:dyDescent="0.25">
      <c r="A200" s="57">
        <v>373</v>
      </c>
      <c r="B200" s="20">
        <v>2</v>
      </c>
      <c r="C200" s="20"/>
      <c r="D200" s="20"/>
      <c r="E200" s="20"/>
      <c r="F200" s="20"/>
      <c r="G200" s="20"/>
      <c r="H200" s="20"/>
      <c r="I200" s="20"/>
      <c r="J200" s="20"/>
      <c r="K200" s="20"/>
      <c r="L200" s="20">
        <v>2</v>
      </c>
    </row>
    <row r="201" spans="1:12" x14ac:dyDescent="0.25">
      <c r="A201" s="57">
        <v>508</v>
      </c>
      <c r="B201" s="20">
        <v>1.3</v>
      </c>
      <c r="C201" s="20"/>
      <c r="D201" s="20"/>
      <c r="E201" s="20"/>
      <c r="F201" s="20"/>
      <c r="G201" s="20"/>
      <c r="H201" s="20"/>
      <c r="I201" s="20"/>
      <c r="J201" s="20"/>
      <c r="K201" s="20"/>
      <c r="L201" s="20">
        <v>1.3</v>
      </c>
    </row>
    <row r="202" spans="1:12" x14ac:dyDescent="0.25">
      <c r="A202" s="57">
        <v>511</v>
      </c>
      <c r="B202" s="20">
        <v>1</v>
      </c>
      <c r="C202" s="20"/>
      <c r="D202" s="20"/>
      <c r="E202" s="20"/>
      <c r="F202" s="20"/>
      <c r="G202" s="20"/>
      <c r="H202" s="20"/>
      <c r="I202" s="20"/>
      <c r="J202" s="20"/>
      <c r="K202" s="20"/>
      <c r="L202" s="20">
        <v>1</v>
      </c>
    </row>
    <row r="203" spans="1:12" x14ac:dyDescent="0.25">
      <c r="A203" s="3" t="s">
        <v>100</v>
      </c>
      <c r="B203" s="20"/>
      <c r="C203" s="20"/>
      <c r="D203" s="20"/>
      <c r="E203" s="20"/>
      <c r="F203" s="20"/>
      <c r="G203" s="20"/>
      <c r="H203" s="20"/>
      <c r="I203" s="20"/>
      <c r="J203" s="20">
        <v>3646</v>
      </c>
      <c r="K203" s="20"/>
      <c r="L203" s="20">
        <v>3646</v>
      </c>
    </row>
    <row r="204" spans="1:12" x14ac:dyDescent="0.25">
      <c r="A204" s="57">
        <v>302</v>
      </c>
      <c r="B204" s="20"/>
      <c r="C204" s="20"/>
      <c r="D204" s="20"/>
      <c r="E204" s="20"/>
      <c r="F204" s="20"/>
      <c r="G204" s="20"/>
      <c r="H204" s="20"/>
      <c r="I204" s="20"/>
      <c r="J204" s="20">
        <v>2</v>
      </c>
      <c r="K204" s="20"/>
      <c r="L204" s="20">
        <v>2</v>
      </c>
    </row>
    <row r="205" spans="1:12" x14ac:dyDescent="0.25">
      <c r="A205" s="57">
        <v>362</v>
      </c>
      <c r="B205" s="20"/>
      <c r="C205" s="20"/>
      <c r="D205" s="20"/>
      <c r="E205" s="20"/>
      <c r="F205" s="20"/>
      <c r="G205" s="20"/>
      <c r="H205" s="20"/>
      <c r="I205" s="20"/>
      <c r="J205" s="20">
        <v>19</v>
      </c>
      <c r="K205" s="20"/>
      <c r="L205" s="20">
        <v>19</v>
      </c>
    </row>
    <row r="206" spans="1:12" x14ac:dyDescent="0.25">
      <c r="A206" s="57">
        <v>373</v>
      </c>
      <c r="B206" s="20"/>
      <c r="C206" s="20"/>
      <c r="D206" s="20"/>
      <c r="E206" s="20"/>
      <c r="F206" s="20"/>
      <c r="G206" s="20"/>
      <c r="H206" s="20"/>
      <c r="I206" s="20"/>
      <c r="J206" s="20">
        <v>6</v>
      </c>
      <c r="K206" s="20"/>
      <c r="L206" s="20">
        <v>6</v>
      </c>
    </row>
    <row r="207" spans="1:12" x14ac:dyDescent="0.25">
      <c r="A207" s="57">
        <v>389</v>
      </c>
      <c r="B207" s="20"/>
      <c r="C207" s="20"/>
      <c r="D207" s="20"/>
      <c r="E207" s="20"/>
      <c r="F207" s="20"/>
      <c r="G207" s="20"/>
      <c r="H207" s="20"/>
      <c r="I207" s="20"/>
      <c r="J207" s="20">
        <v>860</v>
      </c>
      <c r="K207" s="20"/>
      <c r="L207" s="20">
        <v>860</v>
      </c>
    </row>
    <row r="208" spans="1:12" x14ac:dyDescent="0.25">
      <c r="A208" s="57">
        <v>406</v>
      </c>
      <c r="B208" s="20"/>
      <c r="C208" s="20"/>
      <c r="D208" s="20"/>
      <c r="E208" s="20"/>
      <c r="F208" s="20"/>
      <c r="G208" s="20"/>
      <c r="H208" s="20"/>
      <c r="I208" s="20"/>
      <c r="J208" s="20">
        <v>92</v>
      </c>
      <c r="K208" s="20"/>
      <c r="L208" s="20">
        <v>92</v>
      </c>
    </row>
    <row r="209" spans="1:12" x14ac:dyDescent="0.25">
      <c r="A209" s="57">
        <v>407</v>
      </c>
      <c r="B209" s="20"/>
      <c r="C209" s="20"/>
      <c r="D209" s="20"/>
      <c r="E209" s="20"/>
      <c r="F209" s="20"/>
      <c r="G209" s="20"/>
      <c r="H209" s="20"/>
      <c r="I209" s="20"/>
      <c r="J209" s="20">
        <v>157</v>
      </c>
      <c r="K209" s="20"/>
      <c r="L209" s="20">
        <v>157</v>
      </c>
    </row>
    <row r="210" spans="1:12" x14ac:dyDescent="0.25">
      <c r="A210" s="57">
        <v>408</v>
      </c>
      <c r="B210" s="20"/>
      <c r="C210" s="20"/>
      <c r="D210" s="20"/>
      <c r="E210" s="20"/>
      <c r="F210" s="20"/>
      <c r="G210" s="20"/>
      <c r="H210" s="20"/>
      <c r="I210" s="20"/>
      <c r="J210" s="20">
        <v>40</v>
      </c>
      <c r="K210" s="20"/>
      <c r="L210" s="20">
        <v>40</v>
      </c>
    </row>
    <row r="211" spans="1:12" x14ac:dyDescent="0.25">
      <c r="A211" s="57">
        <v>410</v>
      </c>
      <c r="B211" s="20"/>
      <c r="C211" s="20"/>
      <c r="D211" s="20"/>
      <c r="E211" s="20"/>
      <c r="F211" s="20"/>
      <c r="G211" s="20"/>
      <c r="H211" s="20"/>
      <c r="I211" s="20"/>
      <c r="J211" s="20">
        <v>23</v>
      </c>
      <c r="K211" s="20"/>
      <c r="L211" s="20">
        <v>23</v>
      </c>
    </row>
    <row r="212" spans="1:12" x14ac:dyDescent="0.25">
      <c r="A212" s="57">
        <v>418</v>
      </c>
      <c r="B212" s="20"/>
      <c r="C212" s="20"/>
      <c r="D212" s="20"/>
      <c r="E212" s="20"/>
      <c r="F212" s="20"/>
      <c r="G212" s="20"/>
      <c r="H212" s="20"/>
      <c r="I212" s="20"/>
      <c r="J212" s="20">
        <v>6</v>
      </c>
      <c r="K212" s="20"/>
      <c r="L212" s="20">
        <v>6</v>
      </c>
    </row>
    <row r="213" spans="1:12" x14ac:dyDescent="0.25">
      <c r="A213" s="57">
        <v>424</v>
      </c>
      <c r="B213" s="20"/>
      <c r="C213" s="20"/>
      <c r="D213" s="20"/>
      <c r="E213" s="20"/>
      <c r="F213" s="20"/>
      <c r="G213" s="20"/>
      <c r="H213" s="20"/>
      <c r="I213" s="20"/>
      <c r="J213" s="20">
        <v>11</v>
      </c>
      <c r="K213" s="20"/>
      <c r="L213" s="20">
        <v>11</v>
      </c>
    </row>
    <row r="214" spans="1:12" x14ac:dyDescent="0.25">
      <c r="A214" s="57">
        <v>604</v>
      </c>
      <c r="B214" s="20"/>
      <c r="C214" s="20"/>
      <c r="D214" s="20"/>
      <c r="E214" s="20"/>
      <c r="F214" s="20"/>
      <c r="G214" s="20"/>
      <c r="H214" s="20"/>
      <c r="I214" s="20"/>
      <c r="J214" s="20">
        <v>2281</v>
      </c>
      <c r="K214" s="20"/>
      <c r="L214" s="20">
        <v>2281</v>
      </c>
    </row>
    <row r="215" spans="1:12" x14ac:dyDescent="0.25">
      <c r="A215" s="57">
        <v>605</v>
      </c>
      <c r="B215" s="20"/>
      <c r="C215" s="20"/>
      <c r="D215" s="20"/>
      <c r="E215" s="20"/>
      <c r="F215" s="20"/>
      <c r="G215" s="20"/>
      <c r="H215" s="20"/>
      <c r="I215" s="20"/>
      <c r="J215" s="20">
        <v>149</v>
      </c>
      <c r="K215" s="20"/>
      <c r="L215" s="20">
        <v>149</v>
      </c>
    </row>
    <row r="216" spans="1:12" x14ac:dyDescent="0.25">
      <c r="A216" s="3" t="s">
        <v>79</v>
      </c>
      <c r="B216" s="20"/>
      <c r="C216" s="20"/>
      <c r="D216" s="20"/>
      <c r="E216" s="20"/>
      <c r="F216" s="20">
        <v>1095</v>
      </c>
      <c r="G216" s="20"/>
      <c r="H216" s="20"/>
      <c r="I216" s="20"/>
      <c r="J216" s="20"/>
      <c r="K216" s="20"/>
      <c r="L216" s="20">
        <v>1095</v>
      </c>
    </row>
    <row r="217" spans="1:12" x14ac:dyDescent="0.25">
      <c r="A217" s="57">
        <v>370</v>
      </c>
      <c r="B217" s="20"/>
      <c r="C217" s="20"/>
      <c r="D217" s="20"/>
      <c r="E217" s="20"/>
      <c r="F217" s="20">
        <v>8</v>
      </c>
      <c r="G217" s="20"/>
      <c r="H217" s="20"/>
      <c r="I217" s="20"/>
      <c r="J217" s="20"/>
      <c r="K217" s="20"/>
      <c r="L217" s="20">
        <v>8</v>
      </c>
    </row>
    <row r="218" spans="1:12" x14ac:dyDescent="0.25">
      <c r="A218" s="57">
        <v>379</v>
      </c>
      <c r="B218" s="20"/>
      <c r="C218" s="20"/>
      <c r="D218" s="20"/>
      <c r="E218" s="20"/>
      <c r="F218" s="20">
        <v>5</v>
      </c>
      <c r="G218" s="20"/>
      <c r="H218" s="20"/>
      <c r="I218" s="20"/>
      <c r="J218" s="20"/>
      <c r="K218" s="20"/>
      <c r="L218" s="20">
        <v>5</v>
      </c>
    </row>
    <row r="219" spans="1:12" x14ac:dyDescent="0.25">
      <c r="A219" s="57">
        <v>389</v>
      </c>
      <c r="B219" s="20"/>
      <c r="C219" s="20"/>
      <c r="D219" s="20"/>
      <c r="E219" s="20"/>
      <c r="F219" s="59">
        <v>32</v>
      </c>
      <c r="G219" s="20"/>
      <c r="H219" s="20"/>
      <c r="I219" s="20"/>
      <c r="J219" s="20"/>
      <c r="K219" s="20"/>
      <c r="L219" s="20">
        <v>32</v>
      </c>
    </row>
    <row r="220" spans="1:12" x14ac:dyDescent="0.25">
      <c r="A220" s="57">
        <v>408</v>
      </c>
      <c r="B220" s="20"/>
      <c r="C220" s="20"/>
      <c r="D220" s="20"/>
      <c r="E220" s="20"/>
      <c r="F220" s="59">
        <v>1</v>
      </c>
      <c r="G220" s="20"/>
      <c r="H220" s="20"/>
      <c r="I220" s="20"/>
      <c r="J220" s="20"/>
      <c r="K220" s="20"/>
      <c r="L220" s="20">
        <v>1</v>
      </c>
    </row>
    <row r="221" spans="1:12" x14ac:dyDescent="0.25">
      <c r="A221" s="57">
        <v>410</v>
      </c>
      <c r="B221" s="20"/>
      <c r="C221" s="20"/>
      <c r="D221" s="20"/>
      <c r="E221" s="20"/>
      <c r="F221" s="20">
        <v>22</v>
      </c>
      <c r="G221" s="20"/>
      <c r="H221" s="20"/>
      <c r="I221" s="20"/>
      <c r="J221" s="20"/>
      <c r="K221" s="20"/>
      <c r="L221" s="20">
        <v>22</v>
      </c>
    </row>
    <row r="222" spans="1:12" x14ac:dyDescent="0.25">
      <c r="A222" s="57">
        <v>418</v>
      </c>
      <c r="B222" s="20"/>
      <c r="C222" s="20"/>
      <c r="D222" s="20"/>
      <c r="E222" s="20"/>
      <c r="F222" s="20">
        <v>8</v>
      </c>
      <c r="G222" s="20"/>
      <c r="H222" s="20"/>
      <c r="I222" s="20"/>
      <c r="J222" s="20"/>
      <c r="K222" s="20"/>
      <c r="L222" s="20">
        <v>8</v>
      </c>
    </row>
    <row r="223" spans="1:12" x14ac:dyDescent="0.25">
      <c r="A223" s="57">
        <v>604</v>
      </c>
      <c r="B223" s="20"/>
      <c r="C223" s="20"/>
      <c r="D223" s="20"/>
      <c r="E223" s="20"/>
      <c r="F223" s="20">
        <v>1019</v>
      </c>
      <c r="G223" s="20"/>
      <c r="H223" s="20"/>
      <c r="I223" s="20"/>
      <c r="J223" s="20"/>
      <c r="K223" s="20"/>
      <c r="L223" s="20">
        <v>1019</v>
      </c>
    </row>
    <row r="224" spans="1:12" x14ac:dyDescent="0.25">
      <c r="A224" s="3" t="s">
        <v>133</v>
      </c>
      <c r="B224" s="20"/>
      <c r="C224" s="20"/>
      <c r="D224" s="20"/>
      <c r="E224" s="20"/>
      <c r="F224" s="20">
        <v>1540</v>
      </c>
      <c r="G224" s="20"/>
      <c r="H224" s="20"/>
      <c r="I224" s="20"/>
      <c r="J224" s="20"/>
      <c r="K224" s="20"/>
      <c r="L224" s="20">
        <v>1540</v>
      </c>
    </row>
    <row r="225" spans="1:12" x14ac:dyDescent="0.25">
      <c r="A225" s="57">
        <v>379</v>
      </c>
      <c r="B225" s="20"/>
      <c r="C225" s="20"/>
      <c r="D225" s="20"/>
      <c r="E225" s="20"/>
      <c r="F225" s="20">
        <v>3</v>
      </c>
      <c r="G225" s="20"/>
      <c r="H225" s="20"/>
      <c r="I225" s="20"/>
      <c r="J225" s="20"/>
      <c r="K225" s="20"/>
      <c r="L225" s="20">
        <v>3</v>
      </c>
    </row>
    <row r="226" spans="1:12" x14ac:dyDescent="0.25">
      <c r="A226" s="57">
        <v>389</v>
      </c>
      <c r="B226" s="20"/>
      <c r="C226" s="20"/>
      <c r="D226" s="20"/>
      <c r="E226" s="20"/>
      <c r="F226" s="58">
        <v>86</v>
      </c>
      <c r="G226" s="20"/>
      <c r="H226" s="20"/>
      <c r="I226" s="20"/>
      <c r="J226" s="20"/>
      <c r="K226" s="20"/>
      <c r="L226" s="20">
        <v>86</v>
      </c>
    </row>
    <row r="227" spans="1:12" x14ac:dyDescent="0.25">
      <c r="A227" s="57">
        <v>408</v>
      </c>
      <c r="B227" s="20"/>
      <c r="C227" s="20"/>
      <c r="D227" s="20"/>
      <c r="E227" s="20"/>
      <c r="F227" s="20">
        <v>9</v>
      </c>
      <c r="G227" s="20"/>
      <c r="H227" s="20"/>
      <c r="I227" s="20"/>
      <c r="J227" s="20"/>
      <c r="K227" s="20"/>
      <c r="L227" s="20">
        <v>9</v>
      </c>
    </row>
    <row r="228" spans="1:12" x14ac:dyDescent="0.25">
      <c r="A228" s="57">
        <v>424</v>
      </c>
      <c r="B228" s="20"/>
      <c r="C228" s="20"/>
      <c r="D228" s="20"/>
      <c r="E228" s="20"/>
      <c r="F228" s="20">
        <v>12</v>
      </c>
      <c r="G228" s="20"/>
      <c r="H228" s="20"/>
      <c r="I228" s="20"/>
      <c r="J228" s="20"/>
      <c r="K228" s="20"/>
      <c r="L228" s="20">
        <v>12</v>
      </c>
    </row>
    <row r="229" spans="1:12" x14ac:dyDescent="0.25">
      <c r="A229" s="57">
        <v>604</v>
      </c>
      <c r="B229" s="20"/>
      <c r="C229" s="20"/>
      <c r="D229" s="20"/>
      <c r="E229" s="20"/>
      <c r="F229" s="20">
        <v>1430</v>
      </c>
      <c r="G229" s="20"/>
      <c r="H229" s="20"/>
      <c r="I229" s="20"/>
      <c r="J229" s="20"/>
      <c r="K229" s="20"/>
      <c r="L229" s="20">
        <v>1430</v>
      </c>
    </row>
    <row r="230" spans="1:12" x14ac:dyDescent="0.25">
      <c r="A230" s="3" t="s">
        <v>177</v>
      </c>
      <c r="B230" s="20">
        <v>3</v>
      </c>
      <c r="C230" s="20"/>
      <c r="D230" s="20"/>
      <c r="E230" s="20"/>
      <c r="F230" s="20"/>
      <c r="G230" s="20"/>
      <c r="H230" s="20"/>
      <c r="I230" s="20"/>
      <c r="J230" s="20"/>
      <c r="K230" s="20"/>
      <c r="L230" s="20">
        <v>3</v>
      </c>
    </row>
    <row r="231" spans="1:12" x14ac:dyDescent="0.25">
      <c r="A231" s="57">
        <v>204</v>
      </c>
      <c r="B231" s="20">
        <v>1</v>
      </c>
      <c r="C231" s="20"/>
      <c r="D231" s="20"/>
      <c r="E231" s="20"/>
      <c r="F231" s="20"/>
      <c r="G231" s="20"/>
      <c r="H231" s="20"/>
      <c r="I231" s="20"/>
      <c r="J231" s="20"/>
      <c r="K231" s="20"/>
      <c r="L231" s="20">
        <v>1</v>
      </c>
    </row>
    <row r="232" spans="1:12" x14ac:dyDescent="0.25">
      <c r="A232" s="57">
        <v>205</v>
      </c>
      <c r="B232" s="20">
        <v>2</v>
      </c>
      <c r="C232" s="20"/>
      <c r="D232" s="20"/>
      <c r="E232" s="20"/>
      <c r="F232" s="20"/>
      <c r="G232" s="20"/>
      <c r="H232" s="20"/>
      <c r="I232" s="20"/>
      <c r="J232" s="20"/>
      <c r="K232" s="20"/>
      <c r="L232" s="20">
        <v>2</v>
      </c>
    </row>
    <row r="233" spans="1:12" x14ac:dyDescent="0.25">
      <c r="A233" s="3" t="s">
        <v>242</v>
      </c>
      <c r="B233" s="20">
        <v>148.69999999999999</v>
      </c>
      <c r="C233" s="20"/>
      <c r="D233" s="20"/>
      <c r="E233" s="20"/>
      <c r="F233" s="20"/>
      <c r="G233" s="20"/>
      <c r="H233" s="20"/>
      <c r="I233" s="20"/>
      <c r="J233" s="20"/>
      <c r="K233" s="20"/>
      <c r="L233" s="20">
        <v>148.69999999999999</v>
      </c>
    </row>
    <row r="234" spans="1:12" x14ac:dyDescent="0.25">
      <c r="A234" s="57">
        <v>204</v>
      </c>
      <c r="B234" s="20">
        <v>2</v>
      </c>
      <c r="C234" s="20"/>
      <c r="D234" s="20"/>
      <c r="E234" s="20"/>
      <c r="F234" s="20"/>
      <c r="G234" s="20"/>
      <c r="H234" s="20"/>
      <c r="I234" s="20"/>
      <c r="J234" s="20"/>
      <c r="K234" s="20"/>
      <c r="L234" s="20">
        <v>2</v>
      </c>
    </row>
    <row r="235" spans="1:12" x14ac:dyDescent="0.25">
      <c r="A235" s="57">
        <v>205</v>
      </c>
      <c r="B235" s="20">
        <v>4</v>
      </c>
      <c r="C235" s="20"/>
      <c r="D235" s="20"/>
      <c r="E235" s="20"/>
      <c r="F235" s="20"/>
      <c r="G235" s="20"/>
      <c r="H235" s="20"/>
      <c r="I235" s="20"/>
      <c r="J235" s="20"/>
      <c r="K235" s="20"/>
      <c r="L235" s="20">
        <v>4</v>
      </c>
    </row>
    <row r="236" spans="1:12" x14ac:dyDescent="0.25">
      <c r="A236" s="57">
        <v>225</v>
      </c>
      <c r="B236" s="20">
        <v>0.3</v>
      </c>
      <c r="C236" s="20"/>
      <c r="D236" s="20"/>
      <c r="E236" s="20"/>
      <c r="F236" s="20"/>
      <c r="G236" s="20"/>
      <c r="H236" s="20"/>
      <c r="I236" s="20"/>
      <c r="J236" s="20"/>
      <c r="K236" s="20"/>
      <c r="L236" s="20">
        <v>0.3</v>
      </c>
    </row>
    <row r="237" spans="1:12" x14ac:dyDescent="0.25">
      <c r="A237" s="57">
        <v>226</v>
      </c>
      <c r="B237" s="20">
        <v>2.4</v>
      </c>
      <c r="C237" s="20"/>
      <c r="D237" s="20"/>
      <c r="E237" s="20"/>
      <c r="F237" s="20"/>
      <c r="G237" s="20"/>
      <c r="H237" s="20"/>
      <c r="I237" s="20"/>
      <c r="J237" s="20"/>
      <c r="K237" s="20"/>
      <c r="L237" s="20">
        <v>2.4</v>
      </c>
    </row>
    <row r="238" spans="1:12" x14ac:dyDescent="0.25">
      <c r="A238" s="57">
        <v>610</v>
      </c>
      <c r="B238" s="20">
        <v>140</v>
      </c>
      <c r="C238" s="20"/>
      <c r="D238" s="20"/>
      <c r="E238" s="20"/>
      <c r="F238" s="20"/>
      <c r="G238" s="20"/>
      <c r="H238" s="20"/>
      <c r="I238" s="20"/>
      <c r="J238" s="20"/>
      <c r="K238" s="20"/>
      <c r="L238" s="20">
        <v>140</v>
      </c>
    </row>
    <row r="239" spans="1:12" x14ac:dyDescent="0.25">
      <c r="A239" s="3" t="s">
        <v>137</v>
      </c>
      <c r="B239" s="20">
        <v>188</v>
      </c>
      <c r="C239" s="20"/>
      <c r="D239" s="20"/>
      <c r="E239" s="20"/>
      <c r="F239" s="20"/>
      <c r="G239" s="20"/>
      <c r="H239" s="20"/>
      <c r="I239" s="20"/>
      <c r="J239" s="20"/>
      <c r="K239" s="20"/>
      <c r="L239" s="20">
        <v>188</v>
      </c>
    </row>
    <row r="240" spans="1:12" x14ac:dyDescent="0.25">
      <c r="A240" s="57">
        <v>204</v>
      </c>
      <c r="B240" s="20">
        <v>4</v>
      </c>
      <c r="C240" s="20"/>
      <c r="D240" s="20"/>
      <c r="E240" s="20"/>
      <c r="F240" s="20"/>
      <c r="G240" s="20"/>
      <c r="H240" s="20"/>
      <c r="I240" s="20"/>
      <c r="J240" s="20"/>
      <c r="K240" s="20"/>
      <c r="L240" s="20">
        <v>4</v>
      </c>
    </row>
    <row r="241" spans="1:12" x14ac:dyDescent="0.25">
      <c r="A241" s="57">
        <v>205</v>
      </c>
      <c r="B241" s="20">
        <v>4</v>
      </c>
      <c r="C241" s="20"/>
      <c r="D241" s="20"/>
      <c r="E241" s="20"/>
      <c r="F241" s="20"/>
      <c r="G241" s="20"/>
      <c r="H241" s="20"/>
      <c r="I241" s="20"/>
      <c r="J241" s="20"/>
      <c r="K241" s="20"/>
      <c r="L241" s="20">
        <v>4</v>
      </c>
    </row>
    <row r="242" spans="1:12" x14ac:dyDescent="0.25">
      <c r="A242" s="57">
        <v>610</v>
      </c>
      <c r="B242" s="20">
        <v>180</v>
      </c>
      <c r="C242" s="20"/>
      <c r="D242" s="20"/>
      <c r="E242" s="20"/>
      <c r="F242" s="20"/>
      <c r="G242" s="20"/>
      <c r="H242" s="20"/>
      <c r="I242" s="20"/>
      <c r="J242" s="20"/>
      <c r="K242" s="20"/>
      <c r="L242" s="20">
        <v>180</v>
      </c>
    </row>
    <row r="243" spans="1:12" x14ac:dyDescent="0.25">
      <c r="A243" s="3" t="s">
        <v>139</v>
      </c>
      <c r="B243" s="20">
        <v>246.4</v>
      </c>
      <c r="C243" s="20"/>
      <c r="D243" s="20"/>
      <c r="E243" s="20"/>
      <c r="F243" s="20"/>
      <c r="G243" s="20"/>
      <c r="H243" s="20"/>
      <c r="I243" s="20"/>
      <c r="J243" s="20"/>
      <c r="K243" s="20"/>
      <c r="L243" s="20">
        <v>246.4</v>
      </c>
    </row>
    <row r="244" spans="1:12" x14ac:dyDescent="0.25">
      <c r="A244" s="57">
        <v>204</v>
      </c>
      <c r="B244" s="20">
        <v>2</v>
      </c>
      <c r="C244" s="20"/>
      <c r="D244" s="20"/>
      <c r="E244" s="20"/>
      <c r="F244" s="20"/>
      <c r="G244" s="20"/>
      <c r="H244" s="20"/>
      <c r="I244" s="20"/>
      <c r="J244" s="20"/>
      <c r="K244" s="20"/>
      <c r="L244" s="20">
        <v>2</v>
      </c>
    </row>
    <row r="245" spans="1:12" x14ac:dyDescent="0.25">
      <c r="A245" s="57">
        <v>205</v>
      </c>
      <c r="B245" s="20">
        <v>2</v>
      </c>
      <c r="C245" s="20"/>
      <c r="D245" s="20"/>
      <c r="E245" s="20"/>
      <c r="F245" s="20"/>
      <c r="G245" s="20"/>
      <c r="H245" s="20"/>
      <c r="I245" s="20"/>
      <c r="J245" s="20"/>
      <c r="K245" s="20"/>
      <c r="L245" s="20">
        <v>2</v>
      </c>
    </row>
    <row r="246" spans="1:12" x14ac:dyDescent="0.25">
      <c r="A246" s="57">
        <v>226</v>
      </c>
      <c r="B246" s="20">
        <v>2.4</v>
      </c>
      <c r="C246" s="20"/>
      <c r="D246" s="20"/>
      <c r="E246" s="20"/>
      <c r="F246" s="20"/>
      <c r="G246" s="20"/>
      <c r="H246" s="20"/>
      <c r="I246" s="20"/>
      <c r="J246" s="20"/>
      <c r="K246" s="20"/>
      <c r="L246" s="20">
        <v>2.4</v>
      </c>
    </row>
    <row r="247" spans="1:12" x14ac:dyDescent="0.25">
      <c r="A247" s="57">
        <v>610</v>
      </c>
      <c r="B247" s="20">
        <v>240</v>
      </c>
      <c r="C247" s="20"/>
      <c r="D247" s="20"/>
      <c r="E247" s="20"/>
      <c r="F247" s="20"/>
      <c r="G247" s="20"/>
      <c r="H247" s="20"/>
      <c r="I247" s="20"/>
      <c r="J247" s="20"/>
      <c r="K247" s="20"/>
      <c r="L247" s="20">
        <v>240</v>
      </c>
    </row>
    <row r="248" spans="1:12" x14ac:dyDescent="0.25">
      <c r="A248" s="3" t="s">
        <v>141</v>
      </c>
      <c r="B248" s="20">
        <v>2</v>
      </c>
      <c r="C248" s="20"/>
      <c r="D248" s="20"/>
      <c r="E248" s="20"/>
      <c r="F248" s="20"/>
      <c r="G248" s="20"/>
      <c r="H248" s="20"/>
      <c r="I248" s="20"/>
      <c r="J248" s="20"/>
      <c r="K248" s="20"/>
      <c r="L248" s="20">
        <v>2</v>
      </c>
    </row>
    <row r="249" spans="1:12" x14ac:dyDescent="0.25">
      <c r="A249" s="57">
        <v>319</v>
      </c>
      <c r="B249" s="20">
        <v>2</v>
      </c>
      <c r="C249" s="20"/>
      <c r="D249" s="20"/>
      <c r="E249" s="20"/>
      <c r="F249" s="20"/>
      <c r="G249" s="20"/>
      <c r="H249" s="20"/>
      <c r="I249" s="20"/>
      <c r="J249" s="20"/>
      <c r="K249" s="20"/>
      <c r="L249" s="20">
        <v>2</v>
      </c>
    </row>
    <row r="250" spans="1:12" x14ac:dyDescent="0.25">
      <c r="A250" s="3" t="s">
        <v>143</v>
      </c>
      <c r="B250" s="20">
        <v>6</v>
      </c>
      <c r="C250" s="20"/>
      <c r="D250" s="20"/>
      <c r="E250" s="20"/>
      <c r="F250" s="20"/>
      <c r="G250" s="20"/>
      <c r="H250" s="20"/>
      <c r="I250" s="20"/>
      <c r="J250" s="20"/>
      <c r="K250" s="20"/>
      <c r="L250" s="20">
        <v>6</v>
      </c>
    </row>
    <row r="251" spans="1:12" x14ac:dyDescent="0.25">
      <c r="A251" s="57">
        <v>319</v>
      </c>
      <c r="B251" s="20">
        <v>6</v>
      </c>
      <c r="C251" s="20"/>
      <c r="D251" s="20"/>
      <c r="E251" s="20"/>
      <c r="F251" s="20"/>
      <c r="G251" s="20"/>
      <c r="H251" s="20"/>
      <c r="I251" s="20"/>
      <c r="J251" s="20"/>
      <c r="K251" s="20"/>
      <c r="L251" s="20">
        <v>6</v>
      </c>
    </row>
    <row r="252" spans="1:12" x14ac:dyDescent="0.25">
      <c r="A252" s="3" t="s">
        <v>171</v>
      </c>
      <c r="B252" s="20">
        <v>300</v>
      </c>
      <c r="C252" s="20"/>
      <c r="D252" s="20"/>
      <c r="E252" s="20"/>
      <c r="F252" s="20"/>
      <c r="G252" s="20"/>
      <c r="H252" s="20"/>
      <c r="I252" s="20"/>
      <c r="J252" s="20"/>
      <c r="K252" s="20"/>
      <c r="L252" s="20">
        <v>300</v>
      </c>
    </row>
    <row r="253" spans="1:12" x14ac:dyDescent="0.25">
      <c r="A253" s="57">
        <v>30</v>
      </c>
      <c r="B253" s="20">
        <v>6</v>
      </c>
      <c r="C253" s="20"/>
      <c r="D253" s="20"/>
      <c r="E253" s="20"/>
      <c r="F253" s="20"/>
      <c r="G253" s="20"/>
      <c r="H253" s="20"/>
      <c r="I253" s="20"/>
      <c r="J253" s="20"/>
      <c r="K253" s="20"/>
      <c r="L253" s="20">
        <v>6</v>
      </c>
    </row>
    <row r="254" spans="1:12" x14ac:dyDescent="0.25">
      <c r="A254" s="57">
        <v>135</v>
      </c>
      <c r="B254" s="20">
        <v>4</v>
      </c>
      <c r="C254" s="20"/>
      <c r="D254" s="20"/>
      <c r="E254" s="20"/>
      <c r="F254" s="20"/>
      <c r="G254" s="20"/>
      <c r="H254" s="20"/>
      <c r="I254" s="20"/>
      <c r="J254" s="20"/>
      <c r="K254" s="20"/>
      <c r="L254" s="20">
        <v>4</v>
      </c>
    </row>
    <row r="255" spans="1:12" x14ac:dyDescent="0.25">
      <c r="A255" s="57">
        <v>136</v>
      </c>
      <c r="B255" s="20">
        <v>1</v>
      </c>
      <c r="C255" s="20"/>
      <c r="D255" s="20"/>
      <c r="E255" s="20"/>
      <c r="F255" s="20"/>
      <c r="G255" s="20"/>
      <c r="H255" s="20"/>
      <c r="I255" s="20"/>
      <c r="J255" s="20"/>
      <c r="K255" s="20"/>
      <c r="L255" s="20">
        <v>1</v>
      </c>
    </row>
    <row r="256" spans="1:12" x14ac:dyDescent="0.25">
      <c r="A256" s="57">
        <v>172</v>
      </c>
      <c r="B256" s="20">
        <v>270</v>
      </c>
      <c r="C256" s="20"/>
      <c r="D256" s="20"/>
      <c r="E256" s="20"/>
      <c r="F256" s="20"/>
      <c r="G256" s="20"/>
      <c r="H256" s="20"/>
      <c r="I256" s="20"/>
      <c r="J256" s="20"/>
      <c r="K256" s="20"/>
      <c r="L256" s="20">
        <v>270</v>
      </c>
    </row>
    <row r="257" spans="1:12" x14ac:dyDescent="0.25">
      <c r="A257" s="57">
        <v>297</v>
      </c>
      <c r="B257" s="20">
        <v>1</v>
      </c>
      <c r="C257" s="20"/>
      <c r="D257" s="20"/>
      <c r="E257" s="20"/>
      <c r="F257" s="20"/>
      <c r="G257" s="20"/>
      <c r="H257" s="20"/>
      <c r="I257" s="20"/>
      <c r="J257" s="20"/>
      <c r="K257" s="20"/>
      <c r="L257" s="20">
        <v>1</v>
      </c>
    </row>
    <row r="258" spans="1:12" x14ac:dyDescent="0.25">
      <c r="A258" s="57">
        <v>301</v>
      </c>
      <c r="B258" s="20">
        <v>10</v>
      </c>
      <c r="C258" s="20"/>
      <c r="D258" s="20"/>
      <c r="E258" s="20"/>
      <c r="F258" s="20"/>
      <c r="G258" s="20"/>
      <c r="H258" s="20"/>
      <c r="I258" s="20"/>
      <c r="J258" s="20"/>
      <c r="K258" s="20"/>
      <c r="L258" s="20">
        <v>10</v>
      </c>
    </row>
    <row r="259" spans="1:12" x14ac:dyDescent="0.25">
      <c r="A259" s="57">
        <v>380</v>
      </c>
      <c r="B259" s="20">
        <v>8</v>
      </c>
      <c r="C259" s="20"/>
      <c r="D259" s="20"/>
      <c r="E259" s="20"/>
      <c r="F259" s="20"/>
      <c r="G259" s="20"/>
      <c r="H259" s="20"/>
      <c r="I259" s="20"/>
      <c r="J259" s="20"/>
      <c r="K259" s="20"/>
      <c r="L259" s="20">
        <v>8</v>
      </c>
    </row>
    <row r="260" spans="1:12" x14ac:dyDescent="0.25">
      <c r="A260" s="3" t="s">
        <v>245</v>
      </c>
      <c r="B260" s="20">
        <v>5</v>
      </c>
      <c r="C260" s="20"/>
      <c r="D260" s="20"/>
      <c r="E260" s="20"/>
      <c r="F260" s="20"/>
      <c r="G260" s="20"/>
      <c r="H260" s="20"/>
      <c r="I260" s="20"/>
      <c r="J260" s="20"/>
      <c r="K260" s="20"/>
      <c r="L260" s="20">
        <v>5</v>
      </c>
    </row>
    <row r="261" spans="1:12" x14ac:dyDescent="0.25">
      <c r="A261" s="57">
        <v>204</v>
      </c>
      <c r="B261" s="20">
        <v>1</v>
      </c>
      <c r="C261" s="20"/>
      <c r="D261" s="20"/>
      <c r="E261" s="20"/>
      <c r="F261" s="20"/>
      <c r="G261" s="20"/>
      <c r="H261" s="20"/>
      <c r="I261" s="20"/>
      <c r="J261" s="20"/>
      <c r="K261" s="20"/>
      <c r="L261" s="20">
        <v>1</v>
      </c>
    </row>
    <row r="262" spans="1:12" x14ac:dyDescent="0.25">
      <c r="A262" s="57">
        <v>205</v>
      </c>
      <c r="B262" s="20">
        <v>4</v>
      </c>
      <c r="C262" s="20"/>
      <c r="D262" s="20"/>
      <c r="E262" s="20"/>
      <c r="F262" s="20"/>
      <c r="G262" s="20"/>
      <c r="H262" s="20"/>
      <c r="I262" s="20"/>
      <c r="J262" s="20"/>
      <c r="K262" s="20"/>
      <c r="L262" s="20">
        <v>4</v>
      </c>
    </row>
    <row r="263" spans="1:12" x14ac:dyDescent="0.25">
      <c r="A263" s="3" t="s">
        <v>156</v>
      </c>
      <c r="B263" s="20">
        <v>10</v>
      </c>
      <c r="C263" s="20"/>
      <c r="D263" s="20"/>
      <c r="E263" s="20"/>
      <c r="F263" s="20"/>
      <c r="G263" s="20"/>
      <c r="H263" s="20"/>
      <c r="I263" s="20"/>
      <c r="J263" s="20"/>
      <c r="K263" s="20"/>
      <c r="L263" s="20">
        <v>10</v>
      </c>
    </row>
    <row r="264" spans="1:12" x14ac:dyDescent="0.25">
      <c r="A264" s="57">
        <v>204</v>
      </c>
      <c r="B264" s="20">
        <v>2</v>
      </c>
      <c r="C264" s="20"/>
      <c r="D264" s="20"/>
      <c r="E264" s="20"/>
      <c r="F264" s="20"/>
      <c r="G264" s="20"/>
      <c r="H264" s="20"/>
      <c r="I264" s="20"/>
      <c r="J264" s="20"/>
      <c r="K264" s="20"/>
      <c r="L264" s="20">
        <v>2</v>
      </c>
    </row>
    <row r="265" spans="1:12" x14ac:dyDescent="0.25">
      <c r="A265" s="57">
        <v>205</v>
      </c>
      <c r="B265" s="20">
        <v>8</v>
      </c>
      <c r="C265" s="20"/>
      <c r="D265" s="20"/>
      <c r="E265" s="20"/>
      <c r="F265" s="20"/>
      <c r="G265" s="20"/>
      <c r="H265" s="20"/>
      <c r="I265" s="20"/>
      <c r="J265" s="20"/>
      <c r="K265" s="20"/>
      <c r="L265" s="20">
        <v>8</v>
      </c>
    </row>
    <row r="266" spans="1:12" x14ac:dyDescent="0.25">
      <c r="A266" s="3" t="s">
        <v>250</v>
      </c>
      <c r="B266" s="20">
        <v>440</v>
      </c>
      <c r="C266" s="20"/>
      <c r="D266" s="20"/>
      <c r="E266" s="20"/>
      <c r="F266" s="20"/>
      <c r="G266" s="20"/>
      <c r="H266" s="20"/>
      <c r="I266" s="20"/>
      <c r="J266" s="20"/>
      <c r="K266" s="20"/>
      <c r="L266" s="20">
        <v>440</v>
      </c>
    </row>
    <row r="267" spans="1:12" x14ac:dyDescent="0.25">
      <c r="A267" s="57">
        <v>204</v>
      </c>
      <c r="B267" s="20">
        <v>3</v>
      </c>
      <c r="C267" s="20"/>
      <c r="D267" s="20"/>
      <c r="E267" s="20"/>
      <c r="F267" s="20"/>
      <c r="G267" s="20"/>
      <c r="H267" s="20"/>
      <c r="I267" s="20"/>
      <c r="J267" s="20"/>
      <c r="K267" s="20"/>
      <c r="L267" s="20">
        <v>3</v>
      </c>
    </row>
    <row r="268" spans="1:12" x14ac:dyDescent="0.25">
      <c r="A268" s="57">
        <v>205</v>
      </c>
      <c r="B268" s="20">
        <v>5</v>
      </c>
      <c r="C268" s="20"/>
      <c r="D268" s="20"/>
      <c r="E268" s="20"/>
      <c r="F268" s="20"/>
      <c r="G268" s="20"/>
      <c r="H268" s="20"/>
      <c r="I268" s="20"/>
      <c r="J268" s="20"/>
      <c r="K268" s="20"/>
      <c r="L268" s="20">
        <v>5</v>
      </c>
    </row>
    <row r="269" spans="1:12" x14ac:dyDescent="0.25">
      <c r="A269" s="57">
        <v>225</v>
      </c>
      <c r="B269" s="20">
        <v>9</v>
      </c>
      <c r="C269" s="20"/>
      <c r="D269" s="20"/>
      <c r="E269" s="20"/>
      <c r="F269" s="20"/>
      <c r="G269" s="20"/>
      <c r="H269" s="20"/>
      <c r="I269" s="20"/>
      <c r="J269" s="20"/>
      <c r="K269" s="20"/>
      <c r="L269" s="20">
        <v>9</v>
      </c>
    </row>
    <row r="270" spans="1:12" x14ac:dyDescent="0.25">
      <c r="A270" s="57">
        <v>226</v>
      </c>
      <c r="B270" s="20">
        <v>17</v>
      </c>
      <c r="C270" s="20"/>
      <c r="D270" s="20"/>
      <c r="E270" s="20"/>
      <c r="F270" s="20"/>
      <c r="G270" s="20"/>
      <c r="H270" s="20"/>
      <c r="I270" s="20"/>
      <c r="J270" s="20"/>
      <c r="K270" s="20"/>
      <c r="L270" s="20">
        <v>17</v>
      </c>
    </row>
    <row r="271" spans="1:12" x14ac:dyDescent="0.25">
      <c r="A271" s="57">
        <v>389</v>
      </c>
      <c r="B271" s="20">
        <v>34</v>
      </c>
      <c r="C271" s="20"/>
      <c r="D271" s="20"/>
      <c r="E271" s="20"/>
      <c r="F271" s="20"/>
      <c r="G271" s="20"/>
      <c r="H271" s="20"/>
      <c r="I271" s="20"/>
      <c r="J271" s="20"/>
      <c r="K271" s="20"/>
      <c r="L271" s="20">
        <v>34</v>
      </c>
    </row>
    <row r="272" spans="1:12" x14ac:dyDescent="0.25">
      <c r="A272" s="57">
        <v>406</v>
      </c>
      <c r="B272" s="20">
        <v>22</v>
      </c>
      <c r="C272" s="20"/>
      <c r="D272" s="20"/>
      <c r="E272" s="20"/>
      <c r="F272" s="20"/>
      <c r="G272" s="20"/>
      <c r="H272" s="20"/>
      <c r="I272" s="20"/>
      <c r="J272" s="20"/>
      <c r="K272" s="20"/>
      <c r="L272" s="20">
        <v>22</v>
      </c>
    </row>
    <row r="273" spans="1:12" x14ac:dyDescent="0.25">
      <c r="A273" s="57">
        <v>610</v>
      </c>
      <c r="B273" s="20">
        <v>350</v>
      </c>
      <c r="C273" s="20"/>
      <c r="D273" s="20"/>
      <c r="E273" s="20"/>
      <c r="F273" s="20"/>
      <c r="G273" s="20"/>
      <c r="H273" s="20"/>
      <c r="I273" s="20"/>
      <c r="J273" s="20"/>
      <c r="K273" s="20"/>
      <c r="L273" s="20">
        <v>350</v>
      </c>
    </row>
    <row r="274" spans="1:12" x14ac:dyDescent="0.25">
      <c r="A274" s="3" t="s">
        <v>180</v>
      </c>
      <c r="B274" s="20">
        <v>13</v>
      </c>
      <c r="C274" s="20"/>
      <c r="D274" s="20"/>
      <c r="E274" s="20"/>
      <c r="F274" s="20"/>
      <c r="G274" s="20"/>
      <c r="H274" s="20"/>
      <c r="I274" s="20"/>
      <c r="J274" s="20"/>
      <c r="K274" s="20"/>
      <c r="L274" s="20">
        <v>13</v>
      </c>
    </row>
    <row r="275" spans="1:12" x14ac:dyDescent="0.25">
      <c r="A275" s="57">
        <v>44</v>
      </c>
      <c r="B275" s="20">
        <v>2</v>
      </c>
      <c r="C275" s="20"/>
      <c r="D275" s="20"/>
      <c r="E275" s="20"/>
      <c r="F275" s="20"/>
      <c r="G275" s="20"/>
      <c r="H275" s="20"/>
      <c r="I275" s="20"/>
      <c r="J275" s="20"/>
      <c r="K275" s="20"/>
      <c r="L275" s="20">
        <v>2</v>
      </c>
    </row>
    <row r="276" spans="1:12" x14ac:dyDescent="0.25">
      <c r="A276" s="57">
        <v>204</v>
      </c>
      <c r="B276" s="20">
        <v>4</v>
      </c>
      <c r="C276" s="20"/>
      <c r="D276" s="20"/>
      <c r="E276" s="20"/>
      <c r="F276" s="20"/>
      <c r="G276" s="20"/>
      <c r="H276" s="20"/>
      <c r="I276" s="20"/>
      <c r="J276" s="20"/>
      <c r="K276" s="20"/>
      <c r="L276" s="20">
        <v>4</v>
      </c>
    </row>
    <row r="277" spans="1:12" x14ac:dyDescent="0.25">
      <c r="A277" s="57">
        <v>205</v>
      </c>
      <c r="B277" s="20">
        <v>7</v>
      </c>
      <c r="C277" s="20"/>
      <c r="D277" s="20"/>
      <c r="E277" s="20"/>
      <c r="F277" s="20"/>
      <c r="G277" s="20"/>
      <c r="H277" s="20"/>
      <c r="I277" s="20"/>
      <c r="J277" s="20"/>
      <c r="K277" s="20"/>
      <c r="L277" s="20">
        <v>7</v>
      </c>
    </row>
    <row r="278" spans="1:12" x14ac:dyDescent="0.25">
      <c r="A278" s="3" t="s">
        <v>234</v>
      </c>
      <c r="B278" s="20">
        <v>9</v>
      </c>
      <c r="C278" s="20"/>
      <c r="D278" s="20"/>
      <c r="E278" s="20"/>
      <c r="F278" s="20"/>
      <c r="G278" s="20"/>
      <c r="H278" s="20"/>
      <c r="I278" s="20"/>
      <c r="J278" s="20"/>
      <c r="K278" s="20"/>
      <c r="L278" s="20">
        <v>9</v>
      </c>
    </row>
    <row r="279" spans="1:12" x14ac:dyDescent="0.25">
      <c r="A279" s="57">
        <v>204</v>
      </c>
      <c r="B279" s="20">
        <v>2</v>
      </c>
      <c r="C279" s="20"/>
      <c r="D279" s="20"/>
      <c r="E279" s="20"/>
      <c r="F279" s="20"/>
      <c r="G279" s="20"/>
      <c r="H279" s="20"/>
      <c r="I279" s="20"/>
      <c r="J279" s="20"/>
      <c r="K279" s="20"/>
      <c r="L279" s="20">
        <v>2</v>
      </c>
    </row>
    <row r="280" spans="1:12" x14ac:dyDescent="0.25">
      <c r="A280" s="57">
        <v>205</v>
      </c>
      <c r="B280" s="20">
        <v>7</v>
      </c>
      <c r="C280" s="20"/>
      <c r="D280" s="20"/>
      <c r="E280" s="20"/>
      <c r="F280" s="20"/>
      <c r="G280" s="20"/>
      <c r="H280" s="20"/>
      <c r="I280" s="20"/>
      <c r="J280" s="20"/>
      <c r="K280" s="20"/>
      <c r="L280" s="20">
        <v>7</v>
      </c>
    </row>
    <row r="281" spans="1:12" x14ac:dyDescent="0.25">
      <c r="A281" s="3" t="s">
        <v>148</v>
      </c>
      <c r="B281" s="20">
        <v>14</v>
      </c>
      <c r="C281" s="20"/>
      <c r="D281" s="20"/>
      <c r="E281" s="20"/>
      <c r="F281" s="20"/>
      <c r="G281" s="20"/>
      <c r="H281" s="20"/>
      <c r="I281" s="20"/>
      <c r="J281" s="20"/>
      <c r="K281" s="20"/>
      <c r="L281" s="20">
        <v>14</v>
      </c>
    </row>
    <row r="282" spans="1:12" x14ac:dyDescent="0.25">
      <c r="A282" s="57">
        <v>19</v>
      </c>
      <c r="B282" s="20">
        <v>4</v>
      </c>
      <c r="C282" s="20"/>
      <c r="D282" s="20"/>
      <c r="E282" s="20"/>
      <c r="F282" s="20"/>
      <c r="G282" s="20"/>
      <c r="H282" s="20"/>
      <c r="I282" s="20"/>
      <c r="J282" s="20"/>
      <c r="K282" s="20"/>
      <c r="L282" s="20">
        <v>4</v>
      </c>
    </row>
    <row r="283" spans="1:12" x14ac:dyDescent="0.25">
      <c r="A283" s="57">
        <v>44</v>
      </c>
      <c r="B283" s="20">
        <v>2</v>
      </c>
      <c r="C283" s="20"/>
      <c r="D283" s="20"/>
      <c r="E283" s="20"/>
      <c r="F283" s="20"/>
      <c r="G283" s="20"/>
      <c r="H283" s="20"/>
      <c r="I283" s="20"/>
      <c r="J283" s="20"/>
      <c r="K283" s="20"/>
      <c r="L283" s="20">
        <v>2</v>
      </c>
    </row>
    <row r="284" spans="1:12" x14ac:dyDescent="0.25">
      <c r="A284" s="57">
        <v>204</v>
      </c>
      <c r="B284" s="20">
        <v>2</v>
      </c>
      <c r="C284" s="20"/>
      <c r="D284" s="20"/>
      <c r="E284" s="20"/>
      <c r="F284" s="20"/>
      <c r="G284" s="20"/>
      <c r="H284" s="20"/>
      <c r="I284" s="20"/>
      <c r="J284" s="20"/>
      <c r="K284" s="20"/>
      <c r="L284" s="20">
        <v>2</v>
      </c>
    </row>
    <row r="285" spans="1:12" x14ac:dyDescent="0.25">
      <c r="A285" s="57">
        <v>205</v>
      </c>
      <c r="B285" s="20">
        <v>4</v>
      </c>
      <c r="C285" s="20"/>
      <c r="D285" s="20"/>
      <c r="E285" s="20"/>
      <c r="F285" s="20"/>
      <c r="G285" s="20"/>
      <c r="H285" s="20"/>
      <c r="I285" s="20"/>
      <c r="J285" s="20"/>
      <c r="K285" s="20"/>
      <c r="L285" s="20">
        <v>4</v>
      </c>
    </row>
    <row r="286" spans="1:12" x14ac:dyDescent="0.25">
      <c r="A286" s="57">
        <v>373</v>
      </c>
      <c r="B286" s="20">
        <v>2</v>
      </c>
      <c r="C286" s="20"/>
      <c r="D286" s="20"/>
      <c r="E286" s="20"/>
      <c r="F286" s="20"/>
      <c r="G286" s="20"/>
      <c r="H286" s="20"/>
      <c r="I286" s="20"/>
      <c r="J286" s="20"/>
      <c r="K286" s="20"/>
      <c r="L286" s="20">
        <v>2</v>
      </c>
    </row>
    <row r="287" spans="1:12" x14ac:dyDescent="0.25">
      <c r="A287" s="3" t="s">
        <v>153</v>
      </c>
      <c r="B287" s="20">
        <v>4</v>
      </c>
      <c r="C287" s="20"/>
      <c r="D287" s="20"/>
      <c r="E287" s="20"/>
      <c r="F287" s="20"/>
      <c r="G287" s="20"/>
      <c r="H287" s="20"/>
      <c r="I287" s="20"/>
      <c r="J287" s="20"/>
      <c r="K287" s="20"/>
      <c r="L287" s="20">
        <v>4</v>
      </c>
    </row>
    <row r="288" spans="1:12" x14ac:dyDescent="0.25">
      <c r="A288" s="57">
        <v>204</v>
      </c>
      <c r="B288" s="20">
        <v>2</v>
      </c>
      <c r="C288" s="20"/>
      <c r="D288" s="20"/>
      <c r="E288" s="20"/>
      <c r="F288" s="20"/>
      <c r="G288" s="20"/>
      <c r="H288" s="20"/>
      <c r="I288" s="20"/>
      <c r="J288" s="20"/>
      <c r="K288" s="20"/>
      <c r="L288" s="20">
        <v>2</v>
      </c>
    </row>
    <row r="289" spans="1:12" x14ac:dyDescent="0.25">
      <c r="A289" s="57">
        <v>205</v>
      </c>
      <c r="B289" s="20">
        <v>2</v>
      </c>
      <c r="C289" s="20"/>
      <c r="D289" s="20"/>
      <c r="E289" s="20"/>
      <c r="F289" s="20"/>
      <c r="G289" s="20"/>
      <c r="H289" s="20"/>
      <c r="I289" s="20"/>
      <c r="J289" s="20"/>
      <c r="K289" s="20"/>
      <c r="L289" s="20">
        <v>2</v>
      </c>
    </row>
    <row r="290" spans="1:12" x14ac:dyDescent="0.25">
      <c r="A290" s="3" t="s">
        <v>83</v>
      </c>
      <c r="B290" s="20">
        <v>116.4</v>
      </c>
      <c r="C290" s="20"/>
      <c r="D290" s="20"/>
      <c r="E290" s="20"/>
      <c r="F290" s="20"/>
      <c r="G290" s="20"/>
      <c r="H290" s="20"/>
      <c r="I290" s="20"/>
      <c r="J290" s="20"/>
      <c r="K290" s="20"/>
      <c r="L290" s="20">
        <v>116.4</v>
      </c>
    </row>
    <row r="291" spans="1:12" x14ac:dyDescent="0.25">
      <c r="A291" s="57">
        <v>14</v>
      </c>
      <c r="B291" s="20">
        <v>4</v>
      </c>
      <c r="C291" s="20"/>
      <c r="D291" s="20"/>
      <c r="E291" s="20"/>
      <c r="F291" s="20"/>
      <c r="G291" s="20"/>
      <c r="H291" s="20"/>
      <c r="I291" s="20"/>
      <c r="J291" s="20"/>
      <c r="K291" s="20"/>
      <c r="L291" s="20">
        <v>4</v>
      </c>
    </row>
    <row r="292" spans="1:12" x14ac:dyDescent="0.25">
      <c r="A292" s="57">
        <v>19</v>
      </c>
      <c r="B292" s="20">
        <v>16</v>
      </c>
      <c r="C292" s="20"/>
      <c r="D292" s="20"/>
      <c r="E292" s="20"/>
      <c r="F292" s="20"/>
      <c r="G292" s="20"/>
      <c r="H292" s="20"/>
      <c r="I292" s="20"/>
      <c r="J292" s="20"/>
      <c r="K292" s="20"/>
      <c r="L292" s="20">
        <v>16</v>
      </c>
    </row>
    <row r="293" spans="1:12" x14ac:dyDescent="0.25">
      <c r="A293" s="57">
        <v>44</v>
      </c>
      <c r="B293" s="20">
        <v>8</v>
      </c>
      <c r="C293" s="20"/>
      <c r="D293" s="20"/>
      <c r="E293" s="20"/>
      <c r="F293" s="20"/>
      <c r="G293" s="20"/>
      <c r="H293" s="20"/>
      <c r="I293" s="20"/>
      <c r="J293" s="20"/>
      <c r="K293" s="20"/>
      <c r="L293" s="20">
        <v>8</v>
      </c>
    </row>
    <row r="294" spans="1:12" x14ac:dyDescent="0.25">
      <c r="A294" s="57">
        <v>373</v>
      </c>
      <c r="B294" s="20">
        <v>8</v>
      </c>
      <c r="C294" s="20"/>
      <c r="D294" s="20"/>
      <c r="E294" s="20"/>
      <c r="F294" s="20"/>
      <c r="G294" s="20"/>
      <c r="H294" s="20"/>
      <c r="I294" s="20"/>
      <c r="J294" s="20"/>
      <c r="K294" s="20"/>
      <c r="L294" s="20">
        <v>8</v>
      </c>
    </row>
    <row r="295" spans="1:12" x14ac:dyDescent="0.25">
      <c r="A295" s="57">
        <v>508</v>
      </c>
      <c r="B295" s="20">
        <v>45.7</v>
      </c>
      <c r="C295" s="20"/>
      <c r="D295" s="20"/>
      <c r="E295" s="20"/>
      <c r="F295" s="20"/>
      <c r="G295" s="20"/>
      <c r="H295" s="20"/>
      <c r="I295" s="20"/>
      <c r="J295" s="20"/>
      <c r="K295" s="20"/>
      <c r="L295" s="20">
        <v>45.7</v>
      </c>
    </row>
    <row r="296" spans="1:12" x14ac:dyDescent="0.25">
      <c r="A296" s="57">
        <v>509</v>
      </c>
      <c r="B296" s="20">
        <v>12.5</v>
      </c>
      <c r="C296" s="20"/>
      <c r="D296" s="20"/>
      <c r="E296" s="20"/>
      <c r="F296" s="20"/>
      <c r="G296" s="20"/>
      <c r="H296" s="20"/>
      <c r="I296" s="20"/>
      <c r="J296" s="20"/>
      <c r="K296" s="20"/>
      <c r="L296" s="20">
        <v>12.5</v>
      </c>
    </row>
    <row r="297" spans="1:12" x14ac:dyDescent="0.25">
      <c r="A297" s="57">
        <v>590</v>
      </c>
      <c r="B297" s="20">
        <v>22.2</v>
      </c>
      <c r="C297" s="20"/>
      <c r="D297" s="20"/>
      <c r="E297" s="20"/>
      <c r="F297" s="20"/>
      <c r="G297" s="20"/>
      <c r="H297" s="20"/>
      <c r="I297" s="20"/>
      <c r="J297" s="20"/>
      <c r="K297" s="20"/>
      <c r="L297" s="20">
        <v>22.2</v>
      </c>
    </row>
    <row r="298" spans="1:12" x14ac:dyDescent="0.25">
      <c r="A298" s="3" t="s">
        <v>182</v>
      </c>
      <c r="B298" s="20">
        <v>4</v>
      </c>
      <c r="C298" s="20"/>
      <c r="D298" s="20"/>
      <c r="E298" s="20"/>
      <c r="F298" s="20"/>
      <c r="G298" s="20"/>
      <c r="H298" s="20"/>
      <c r="I298" s="20"/>
      <c r="J298" s="20"/>
      <c r="K298" s="20"/>
      <c r="L298" s="20">
        <v>4</v>
      </c>
    </row>
    <row r="299" spans="1:12" x14ac:dyDescent="0.25">
      <c r="A299" s="57">
        <v>204</v>
      </c>
      <c r="B299" s="20">
        <v>2</v>
      </c>
      <c r="C299" s="20"/>
      <c r="D299" s="20"/>
      <c r="E299" s="20"/>
      <c r="F299" s="20"/>
      <c r="G299" s="20"/>
      <c r="H299" s="20"/>
      <c r="I299" s="20"/>
      <c r="J299" s="20"/>
      <c r="K299" s="20"/>
      <c r="L299" s="20">
        <v>2</v>
      </c>
    </row>
    <row r="300" spans="1:12" x14ac:dyDescent="0.25">
      <c r="A300" s="57">
        <v>205</v>
      </c>
      <c r="B300" s="20">
        <v>2</v>
      </c>
      <c r="C300" s="20"/>
      <c r="D300" s="20"/>
      <c r="E300" s="20"/>
      <c r="F300" s="20"/>
      <c r="G300" s="20"/>
      <c r="H300" s="20"/>
      <c r="I300" s="20"/>
      <c r="J300" s="20"/>
      <c r="K300" s="20"/>
      <c r="L300" s="20">
        <v>2</v>
      </c>
    </row>
    <row r="301" spans="1:12" x14ac:dyDescent="0.25">
      <c r="A301" s="3" t="s">
        <v>236</v>
      </c>
      <c r="B301" s="20">
        <v>79</v>
      </c>
      <c r="C301" s="20"/>
      <c r="D301" s="20"/>
      <c r="E301" s="20"/>
      <c r="F301" s="20"/>
      <c r="G301" s="20"/>
      <c r="H301" s="20"/>
      <c r="I301" s="20"/>
      <c r="J301" s="20"/>
      <c r="K301" s="20"/>
      <c r="L301" s="20">
        <v>79</v>
      </c>
    </row>
    <row r="302" spans="1:12" x14ac:dyDescent="0.25">
      <c r="A302" s="57">
        <v>204</v>
      </c>
      <c r="B302" s="20">
        <v>2</v>
      </c>
      <c r="C302" s="20"/>
      <c r="D302" s="20"/>
      <c r="E302" s="20"/>
      <c r="F302" s="20"/>
      <c r="G302" s="20"/>
      <c r="H302" s="20"/>
      <c r="I302" s="20"/>
      <c r="J302" s="20"/>
      <c r="K302" s="20"/>
      <c r="L302" s="20">
        <v>2</v>
      </c>
    </row>
    <row r="303" spans="1:12" x14ac:dyDescent="0.25">
      <c r="A303" s="57">
        <v>205</v>
      </c>
      <c r="B303" s="20">
        <v>2</v>
      </c>
      <c r="C303" s="20"/>
      <c r="D303" s="20"/>
      <c r="E303" s="20"/>
      <c r="F303" s="20"/>
      <c r="G303" s="20"/>
      <c r="H303" s="20"/>
      <c r="I303" s="20"/>
      <c r="J303" s="20"/>
      <c r="K303" s="20"/>
      <c r="L303" s="20">
        <v>2</v>
      </c>
    </row>
    <row r="304" spans="1:12" x14ac:dyDescent="0.25">
      <c r="A304" s="57">
        <v>610</v>
      </c>
      <c r="B304" s="20">
        <v>75</v>
      </c>
      <c r="C304" s="20"/>
      <c r="D304" s="20"/>
      <c r="E304" s="20"/>
      <c r="F304" s="20"/>
      <c r="G304" s="20"/>
      <c r="H304" s="20"/>
      <c r="I304" s="20"/>
      <c r="J304" s="20"/>
      <c r="K304" s="20"/>
      <c r="L304" s="20">
        <v>75</v>
      </c>
    </row>
    <row r="305" spans="1:12" x14ac:dyDescent="0.25">
      <c r="A305" s="3" t="s">
        <v>159</v>
      </c>
      <c r="B305" s="20">
        <v>685.5</v>
      </c>
      <c r="C305" s="20"/>
      <c r="D305" s="20"/>
      <c r="E305" s="20"/>
      <c r="F305" s="20"/>
      <c r="G305" s="20"/>
      <c r="H305" s="20"/>
      <c r="I305" s="20"/>
      <c r="J305" s="20"/>
      <c r="K305" s="20"/>
      <c r="L305" s="20">
        <v>685.5</v>
      </c>
    </row>
    <row r="306" spans="1:12" x14ac:dyDescent="0.25">
      <c r="A306" s="57">
        <v>19</v>
      </c>
      <c r="B306" s="20">
        <v>2</v>
      </c>
      <c r="C306" s="20"/>
      <c r="D306" s="20"/>
      <c r="E306" s="20"/>
      <c r="F306" s="20"/>
      <c r="G306" s="20"/>
      <c r="H306" s="20"/>
      <c r="I306" s="20"/>
      <c r="J306" s="20"/>
      <c r="K306" s="20"/>
      <c r="L306" s="20">
        <v>2</v>
      </c>
    </row>
    <row r="307" spans="1:12" x14ac:dyDescent="0.25">
      <c r="A307" s="57">
        <v>43</v>
      </c>
      <c r="B307" s="20">
        <v>1</v>
      </c>
      <c r="C307" s="20"/>
      <c r="D307" s="20"/>
      <c r="E307" s="20"/>
      <c r="F307" s="20"/>
      <c r="G307" s="20"/>
      <c r="H307" s="20"/>
      <c r="I307" s="20"/>
      <c r="J307" s="20"/>
      <c r="K307" s="20"/>
      <c r="L307" s="20">
        <v>1</v>
      </c>
    </row>
    <row r="308" spans="1:12" x14ac:dyDescent="0.25">
      <c r="A308" s="57">
        <v>64</v>
      </c>
      <c r="B308" s="20">
        <v>1</v>
      </c>
      <c r="C308" s="20"/>
      <c r="D308" s="20"/>
      <c r="E308" s="20"/>
      <c r="F308" s="20"/>
      <c r="G308" s="20"/>
      <c r="H308" s="20"/>
      <c r="I308" s="20"/>
      <c r="J308" s="20"/>
      <c r="K308" s="20"/>
      <c r="L308" s="20">
        <v>1</v>
      </c>
    </row>
    <row r="309" spans="1:12" x14ac:dyDescent="0.25">
      <c r="A309" s="57">
        <v>86</v>
      </c>
      <c r="B309" s="20">
        <v>1</v>
      </c>
      <c r="C309" s="20"/>
      <c r="D309" s="20"/>
      <c r="E309" s="20"/>
      <c r="F309" s="20"/>
      <c r="G309" s="20"/>
      <c r="H309" s="20"/>
      <c r="I309" s="20"/>
      <c r="J309" s="20"/>
      <c r="K309" s="20"/>
      <c r="L309" s="20">
        <v>1</v>
      </c>
    </row>
    <row r="310" spans="1:12" x14ac:dyDescent="0.25">
      <c r="A310" s="57">
        <v>373</v>
      </c>
      <c r="B310" s="20">
        <v>1</v>
      </c>
      <c r="C310" s="20"/>
      <c r="D310" s="20"/>
      <c r="E310" s="20"/>
      <c r="F310" s="20"/>
      <c r="G310" s="20"/>
      <c r="H310" s="20"/>
      <c r="I310" s="20"/>
      <c r="J310" s="20"/>
      <c r="K310" s="20"/>
      <c r="L310" s="20">
        <v>1</v>
      </c>
    </row>
    <row r="311" spans="1:12" x14ac:dyDescent="0.25">
      <c r="A311" s="57">
        <v>511</v>
      </c>
      <c r="B311" s="20">
        <v>4.5</v>
      </c>
      <c r="C311" s="20"/>
      <c r="D311" s="20"/>
      <c r="E311" s="20"/>
      <c r="F311" s="20"/>
      <c r="G311" s="20"/>
      <c r="H311" s="20"/>
      <c r="I311" s="20"/>
      <c r="J311" s="20"/>
      <c r="K311" s="20"/>
      <c r="L311" s="20">
        <v>4.5</v>
      </c>
    </row>
    <row r="312" spans="1:12" x14ac:dyDescent="0.25">
      <c r="A312" s="57">
        <v>610</v>
      </c>
      <c r="B312" s="20">
        <v>675</v>
      </c>
      <c r="C312" s="20"/>
      <c r="D312" s="20"/>
      <c r="E312" s="20"/>
      <c r="F312" s="20"/>
      <c r="G312" s="20"/>
      <c r="H312" s="20"/>
      <c r="I312" s="20"/>
      <c r="J312" s="20"/>
      <c r="K312" s="20"/>
      <c r="L312" s="20">
        <v>675</v>
      </c>
    </row>
    <row r="313" spans="1:12" x14ac:dyDescent="0.25">
      <c r="A313" s="3" t="s">
        <v>278</v>
      </c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</row>
    <row r="314" spans="1:12" x14ac:dyDescent="0.25">
      <c r="A314" s="57" t="s">
        <v>278</v>
      </c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</row>
    <row r="315" spans="1:12" x14ac:dyDescent="0.25">
      <c r="A315" s="3" t="s">
        <v>279</v>
      </c>
      <c r="B315" s="20">
        <v>2803.8599999999997</v>
      </c>
      <c r="C315" s="20">
        <v>4552</v>
      </c>
      <c r="D315" s="20">
        <v>4166</v>
      </c>
      <c r="E315" s="20">
        <v>1629</v>
      </c>
      <c r="F315" s="20">
        <v>18356.600000000002</v>
      </c>
      <c r="G315" s="20">
        <v>3160.8</v>
      </c>
      <c r="H315" s="20">
        <v>1737.8</v>
      </c>
      <c r="I315" s="20">
        <v>4</v>
      </c>
      <c r="J315" s="20">
        <v>4032.3999999999996</v>
      </c>
      <c r="K315" s="20"/>
      <c r="L315" s="20">
        <v>40442.459999999992</v>
      </c>
    </row>
  </sheetData>
  <autoFilter ref="A4:M315"/>
  <pageMargins left="0.7" right="0.7" top="0.75" bottom="0.75" header="0.3" footer="0.3"/>
  <pageSetup orientation="portrait" horizontalDpi="180" verticalDpi="18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6"/>
  <sheetViews>
    <sheetView tabSelected="1" zoomScaleNormal="100" workbookViewId="0">
      <selection activeCell="D8" sqref="D8"/>
    </sheetView>
  </sheetViews>
  <sheetFormatPr defaultColWidth="11.42578125" defaultRowHeight="12.75" x14ac:dyDescent="0.25"/>
  <cols>
    <col min="1" max="1" width="19.42578125" style="13" customWidth="1"/>
    <col min="2" max="23" width="11.42578125" style="13"/>
    <col min="24" max="24" width="23.5703125" style="13" customWidth="1"/>
    <col min="25" max="32" width="11.42578125" style="13"/>
    <col min="33" max="33" width="15.5703125" style="13" customWidth="1"/>
    <col min="34" max="46" width="11.42578125" style="13"/>
    <col min="47" max="50" width="11.42578125" style="18"/>
    <col min="51" max="16384" width="11.42578125" style="13"/>
  </cols>
  <sheetData>
    <row r="1" spans="1:52" ht="25.5" x14ac:dyDescent="0.25">
      <c r="A1" s="1" t="s">
        <v>268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2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3" t="s">
        <v>184</v>
      </c>
      <c r="AZ1" s="13" t="s">
        <v>185</v>
      </c>
    </row>
    <row r="2" spans="1:52" x14ac:dyDescent="0.25">
      <c r="A2" s="13" t="s">
        <v>273</v>
      </c>
      <c r="B2" s="14">
        <v>43165</v>
      </c>
      <c r="C2" s="6">
        <v>313016</v>
      </c>
      <c r="D2" s="6" t="s">
        <v>68</v>
      </c>
      <c r="E2" s="6" t="s">
        <v>50</v>
      </c>
      <c r="F2" s="6" t="s">
        <v>51</v>
      </c>
      <c r="G2" s="6" t="s">
        <v>52</v>
      </c>
      <c r="H2" s="6" t="s">
        <v>96</v>
      </c>
      <c r="I2" s="6">
        <v>603313016</v>
      </c>
      <c r="J2" s="6" t="s">
        <v>53</v>
      </c>
      <c r="K2" s="6" t="s">
        <v>54</v>
      </c>
      <c r="L2" s="6">
        <v>2018</v>
      </c>
      <c r="M2" s="6" t="s">
        <v>69</v>
      </c>
      <c r="N2" s="6"/>
      <c r="O2" s="6">
        <v>370</v>
      </c>
      <c r="P2" s="6">
        <v>19</v>
      </c>
      <c r="Q2" s="6"/>
      <c r="R2" s="6"/>
      <c r="S2" s="6" t="s">
        <v>56</v>
      </c>
      <c r="T2" s="6"/>
      <c r="U2" s="6"/>
      <c r="V2" s="6">
        <v>0</v>
      </c>
      <c r="W2" s="6" t="s">
        <v>77</v>
      </c>
      <c r="X2" s="6" t="s">
        <v>78</v>
      </c>
      <c r="Y2" s="6"/>
      <c r="Z2" s="6" t="s">
        <v>72</v>
      </c>
      <c r="AA2" s="6" t="s">
        <v>60</v>
      </c>
      <c r="AB2" s="6">
        <v>19</v>
      </c>
      <c r="AC2" s="6">
        <v>-19</v>
      </c>
      <c r="AD2" s="6"/>
      <c r="AE2" s="6"/>
      <c r="AF2" s="6"/>
      <c r="AG2" s="6">
        <v>370</v>
      </c>
      <c r="AH2" s="6" t="s">
        <v>189</v>
      </c>
      <c r="AI2" s="6" t="str">
        <f>VLOOKUP(AG2,'[1]MANO DE OBRA'!$A:$B,2,0)</f>
        <v>UN</v>
      </c>
      <c r="AJ2" s="6"/>
      <c r="AK2" s="6">
        <v>0</v>
      </c>
      <c r="AL2" s="6">
        <v>0</v>
      </c>
      <c r="AM2" s="6">
        <v>0</v>
      </c>
      <c r="AN2" s="6" t="s">
        <v>51</v>
      </c>
      <c r="AO2" s="6">
        <v>3</v>
      </c>
      <c r="AP2" s="6">
        <v>2018</v>
      </c>
      <c r="AQ2" s="6" t="s">
        <v>61</v>
      </c>
      <c r="AR2" s="6" t="s">
        <v>51</v>
      </c>
      <c r="AS2" s="6" t="s">
        <v>62</v>
      </c>
      <c r="AT2" s="6" t="s">
        <v>63</v>
      </c>
      <c r="AU2" s="11">
        <f>VLOOKUP(AG2,'[1]MANO DE OBRA'!$A:$E,5,0)*P2</f>
        <v>2418806.02</v>
      </c>
      <c r="AV2" s="11">
        <f>AU2</f>
        <v>2418806.02</v>
      </c>
      <c r="AW2" s="11">
        <v>0</v>
      </c>
      <c r="AX2" s="11">
        <f>AV2+AW2</f>
        <v>2418806.02</v>
      </c>
      <c r="AY2" s="13" t="s">
        <v>255</v>
      </c>
    </row>
    <row r="3" spans="1:52" x14ac:dyDescent="0.25">
      <c r="A3" s="13" t="s">
        <v>273</v>
      </c>
      <c r="B3" s="14">
        <v>43165</v>
      </c>
      <c r="C3" s="6">
        <v>313016</v>
      </c>
      <c r="D3" s="6" t="s">
        <v>68</v>
      </c>
      <c r="E3" s="6" t="s">
        <v>50</v>
      </c>
      <c r="F3" s="6" t="s">
        <v>51</v>
      </c>
      <c r="G3" s="6" t="s">
        <v>52</v>
      </c>
      <c r="H3" s="6" t="s">
        <v>96</v>
      </c>
      <c r="I3" s="6">
        <v>603313016</v>
      </c>
      <c r="J3" s="6" t="s">
        <v>53</v>
      </c>
      <c r="K3" s="6" t="s">
        <v>54</v>
      </c>
      <c r="L3" s="6">
        <v>2018</v>
      </c>
      <c r="M3" s="6" t="s">
        <v>69</v>
      </c>
      <c r="N3" s="6"/>
      <c r="O3" s="6">
        <v>362</v>
      </c>
      <c r="P3" s="6">
        <v>15</v>
      </c>
      <c r="Q3" s="6"/>
      <c r="R3" s="6"/>
      <c r="S3" s="6" t="s">
        <v>56</v>
      </c>
      <c r="T3" s="6"/>
      <c r="U3" s="6"/>
      <c r="V3" s="6">
        <v>0</v>
      </c>
      <c r="W3" s="6" t="s">
        <v>77</v>
      </c>
      <c r="X3" s="6" t="s">
        <v>78</v>
      </c>
      <c r="Y3" s="6"/>
      <c r="Z3" s="6" t="s">
        <v>72</v>
      </c>
      <c r="AA3" s="6" t="s">
        <v>60</v>
      </c>
      <c r="AB3" s="6">
        <v>15</v>
      </c>
      <c r="AC3" s="6">
        <v>-15</v>
      </c>
      <c r="AD3" s="6"/>
      <c r="AE3" s="6"/>
      <c r="AF3" s="6"/>
      <c r="AG3" s="6">
        <v>362</v>
      </c>
      <c r="AH3" s="6" t="s">
        <v>190</v>
      </c>
      <c r="AI3" s="6" t="str">
        <f>VLOOKUP(AG3,'[1]MANO DE OBRA'!$A:$B,2,0)</f>
        <v>UN</v>
      </c>
      <c r="AJ3" s="6"/>
      <c r="AK3" s="6">
        <v>0</v>
      </c>
      <c r="AL3" s="6">
        <v>0</v>
      </c>
      <c r="AM3" s="6">
        <v>0</v>
      </c>
      <c r="AN3" s="6" t="s">
        <v>51</v>
      </c>
      <c r="AO3" s="6">
        <v>3</v>
      </c>
      <c r="AP3" s="6">
        <v>2018</v>
      </c>
      <c r="AQ3" s="6" t="s">
        <v>61</v>
      </c>
      <c r="AR3" s="6" t="s">
        <v>51</v>
      </c>
      <c r="AS3" s="6" t="s">
        <v>62</v>
      </c>
      <c r="AT3" s="6" t="s">
        <v>63</v>
      </c>
      <c r="AU3" s="11">
        <f>VLOOKUP(AG3,'[1]MANO DE OBRA'!$A:$E,5,0)*P3</f>
        <v>384070.35</v>
      </c>
      <c r="AV3" s="11">
        <f t="shared" ref="AV3:AV4" si="0">AU3</f>
        <v>384070.35</v>
      </c>
      <c r="AW3" s="11">
        <v>0</v>
      </c>
      <c r="AX3" s="11">
        <f t="shared" ref="AX3:AX4" si="1">AV3+AW3</f>
        <v>384070.35</v>
      </c>
      <c r="AY3" s="13" t="s">
        <v>255</v>
      </c>
    </row>
    <row r="4" spans="1:52" x14ac:dyDescent="0.25">
      <c r="A4" s="13" t="s">
        <v>273</v>
      </c>
      <c r="B4" s="14">
        <v>43165</v>
      </c>
      <c r="C4" s="6">
        <v>313016</v>
      </c>
      <c r="D4" s="6" t="s">
        <v>68</v>
      </c>
      <c r="E4" s="6" t="s">
        <v>50</v>
      </c>
      <c r="F4" s="6" t="s">
        <v>51</v>
      </c>
      <c r="G4" s="6" t="s">
        <v>52</v>
      </c>
      <c r="H4" s="6" t="s">
        <v>96</v>
      </c>
      <c r="I4" s="6">
        <v>603313016</v>
      </c>
      <c r="J4" s="6" t="s">
        <v>53</v>
      </c>
      <c r="K4" s="6" t="s">
        <v>54</v>
      </c>
      <c r="L4" s="6">
        <v>2018</v>
      </c>
      <c r="M4" s="6" t="s">
        <v>69</v>
      </c>
      <c r="N4" s="6"/>
      <c r="O4" s="6">
        <v>418</v>
      </c>
      <c r="P4" s="6">
        <v>5</v>
      </c>
      <c r="Q4" s="6"/>
      <c r="R4" s="6"/>
      <c r="S4" s="6" t="s">
        <v>56</v>
      </c>
      <c r="T4" s="6"/>
      <c r="U4" s="6"/>
      <c r="V4" s="6">
        <v>0</v>
      </c>
      <c r="W4" s="6" t="s">
        <v>77</v>
      </c>
      <c r="X4" s="6" t="s">
        <v>78</v>
      </c>
      <c r="Y4" s="6"/>
      <c r="Z4" s="6" t="s">
        <v>72</v>
      </c>
      <c r="AA4" s="6" t="s">
        <v>60</v>
      </c>
      <c r="AB4" s="6">
        <v>5</v>
      </c>
      <c r="AC4" s="6">
        <v>-5</v>
      </c>
      <c r="AD4" s="6"/>
      <c r="AE4" s="6"/>
      <c r="AF4" s="6"/>
      <c r="AG4" s="6">
        <v>418</v>
      </c>
      <c r="AH4" s="6" t="s">
        <v>191</v>
      </c>
      <c r="AI4" s="6" t="str">
        <f>VLOOKUP(AG4,'[1]MANO DE OBRA'!$A:$B,2,0)</f>
        <v>UN</v>
      </c>
      <c r="AJ4" s="6"/>
      <c r="AK4" s="6">
        <v>0</v>
      </c>
      <c r="AL4" s="6">
        <v>0</v>
      </c>
      <c r="AM4" s="6">
        <v>0</v>
      </c>
      <c r="AN4" s="6" t="s">
        <v>51</v>
      </c>
      <c r="AO4" s="6">
        <v>3</v>
      </c>
      <c r="AP4" s="6">
        <v>2018</v>
      </c>
      <c r="AQ4" s="6" t="s">
        <v>61</v>
      </c>
      <c r="AR4" s="6" t="s">
        <v>51</v>
      </c>
      <c r="AS4" s="6" t="s">
        <v>62</v>
      </c>
      <c r="AT4" s="6" t="s">
        <v>63</v>
      </c>
      <c r="AU4" s="11">
        <f>VLOOKUP(AG4,'[1]MANO DE OBRA'!$A:$E,5,0)*P4</f>
        <v>509900.3</v>
      </c>
      <c r="AV4" s="11">
        <f t="shared" si="0"/>
        <v>509900.3</v>
      </c>
      <c r="AW4" s="11">
        <v>0</v>
      </c>
      <c r="AX4" s="11">
        <f t="shared" si="1"/>
        <v>509900.3</v>
      </c>
      <c r="AY4" s="13" t="s">
        <v>255</v>
      </c>
    </row>
    <row r="5" spans="1:52" x14ac:dyDescent="0.25">
      <c r="A5" s="13" t="s">
        <v>269</v>
      </c>
      <c r="B5" s="14">
        <v>43165</v>
      </c>
      <c r="C5" s="6">
        <v>314998</v>
      </c>
      <c r="D5" s="6" t="s">
        <v>68</v>
      </c>
      <c r="E5" s="6" t="s">
        <v>50</v>
      </c>
      <c r="F5" s="6" t="s">
        <v>51</v>
      </c>
      <c r="G5" s="6" t="s">
        <v>52</v>
      </c>
      <c r="H5" s="6" t="s">
        <v>96</v>
      </c>
      <c r="I5" s="6">
        <v>603314998</v>
      </c>
      <c r="J5" s="6" t="s">
        <v>53</v>
      </c>
      <c r="K5" s="6" t="s">
        <v>54</v>
      </c>
      <c r="L5" s="6">
        <v>2018</v>
      </c>
      <c r="M5" s="6" t="s">
        <v>69</v>
      </c>
      <c r="N5" s="6"/>
      <c r="O5" s="6">
        <v>379</v>
      </c>
      <c r="P5" s="6">
        <v>5</v>
      </c>
      <c r="Q5" s="6"/>
      <c r="R5" s="6"/>
      <c r="S5" s="6" t="s">
        <v>56</v>
      </c>
      <c r="T5" s="6"/>
      <c r="U5" s="6"/>
      <c r="V5" s="6">
        <v>0</v>
      </c>
      <c r="W5" s="6" t="s">
        <v>79</v>
      </c>
      <c r="X5" s="6" t="s">
        <v>80</v>
      </c>
      <c r="Y5" s="6"/>
      <c r="Z5" s="6" t="s">
        <v>72</v>
      </c>
      <c r="AA5" s="6" t="s">
        <v>60</v>
      </c>
      <c r="AB5" s="6">
        <v>5</v>
      </c>
      <c r="AC5" s="6">
        <v>-5</v>
      </c>
      <c r="AD5" s="6"/>
      <c r="AE5" s="6"/>
      <c r="AF5" s="6"/>
      <c r="AG5" s="6">
        <v>379</v>
      </c>
      <c r="AH5" s="6" t="s">
        <v>192</v>
      </c>
      <c r="AI5" s="6" t="str">
        <f>VLOOKUP(AG5,'[1]MANO DE OBRA'!$A:$B,2,0)</f>
        <v>UN</v>
      </c>
      <c r="AJ5" s="6"/>
      <c r="AK5" s="6">
        <v>0</v>
      </c>
      <c r="AL5" s="6">
        <v>0</v>
      </c>
      <c r="AM5" s="6">
        <v>0</v>
      </c>
      <c r="AN5" s="6" t="s">
        <v>51</v>
      </c>
      <c r="AO5" s="6">
        <v>3</v>
      </c>
      <c r="AP5" s="6">
        <v>2018</v>
      </c>
      <c r="AQ5" s="6" t="s">
        <v>61</v>
      </c>
      <c r="AR5" s="6" t="s">
        <v>51</v>
      </c>
      <c r="AS5" s="6" t="s">
        <v>62</v>
      </c>
      <c r="AT5" s="6" t="s">
        <v>63</v>
      </c>
      <c r="AU5" s="11">
        <f>VLOOKUP(AG5,'[1]MANO DE OBRA'!$A:$E,5,0)*P5</f>
        <v>501524.95</v>
      </c>
      <c r="AV5" s="11">
        <f t="shared" ref="AV5:AV11" si="2">AU5</f>
        <v>501524.95</v>
      </c>
      <c r="AW5" s="11">
        <v>0</v>
      </c>
      <c r="AX5" s="11">
        <f t="shared" ref="AX5:AX11" si="3">AV5+AW5</f>
        <v>501524.95</v>
      </c>
      <c r="AY5" s="13" t="s">
        <v>255</v>
      </c>
    </row>
    <row r="6" spans="1:52" x14ac:dyDescent="0.25">
      <c r="A6" s="13" t="s">
        <v>269</v>
      </c>
      <c r="B6" s="14">
        <v>43165</v>
      </c>
      <c r="C6" s="6">
        <v>314998</v>
      </c>
      <c r="D6" s="6" t="s">
        <v>68</v>
      </c>
      <c r="E6" s="6" t="s">
        <v>50</v>
      </c>
      <c r="F6" s="6" t="s">
        <v>51</v>
      </c>
      <c r="G6" s="6" t="s">
        <v>52</v>
      </c>
      <c r="H6" s="6" t="s">
        <v>96</v>
      </c>
      <c r="I6" s="6">
        <v>603314998</v>
      </c>
      <c r="J6" s="6" t="s">
        <v>53</v>
      </c>
      <c r="K6" s="6" t="s">
        <v>54</v>
      </c>
      <c r="L6" s="6">
        <v>2018</v>
      </c>
      <c r="M6" s="6" t="s">
        <v>69</v>
      </c>
      <c r="N6" s="6"/>
      <c r="O6" s="6">
        <v>370</v>
      </c>
      <c r="P6" s="6">
        <v>8</v>
      </c>
      <c r="Q6" s="6"/>
      <c r="R6" s="6"/>
      <c r="S6" s="6" t="s">
        <v>56</v>
      </c>
      <c r="T6" s="6"/>
      <c r="U6" s="6"/>
      <c r="V6" s="6">
        <v>0</v>
      </c>
      <c r="W6" s="6" t="s">
        <v>79</v>
      </c>
      <c r="X6" s="6" t="s">
        <v>80</v>
      </c>
      <c r="Y6" s="6"/>
      <c r="Z6" s="6" t="s">
        <v>72</v>
      </c>
      <c r="AA6" s="6" t="s">
        <v>60</v>
      </c>
      <c r="AB6" s="6">
        <v>8</v>
      </c>
      <c r="AC6" s="6">
        <v>-8</v>
      </c>
      <c r="AD6" s="6"/>
      <c r="AE6" s="6"/>
      <c r="AF6" s="6"/>
      <c r="AG6" s="6">
        <v>370</v>
      </c>
      <c r="AH6" s="6" t="s">
        <v>189</v>
      </c>
      <c r="AI6" s="6" t="str">
        <f>VLOOKUP(AG6,'[1]MANO DE OBRA'!$A:$B,2,0)</f>
        <v>UN</v>
      </c>
      <c r="AJ6" s="6"/>
      <c r="AK6" s="6">
        <v>0</v>
      </c>
      <c r="AL6" s="6">
        <v>0</v>
      </c>
      <c r="AM6" s="6">
        <v>0</v>
      </c>
      <c r="AN6" s="6" t="s">
        <v>51</v>
      </c>
      <c r="AO6" s="6">
        <v>3</v>
      </c>
      <c r="AP6" s="6">
        <v>2018</v>
      </c>
      <c r="AQ6" s="6" t="s">
        <v>61</v>
      </c>
      <c r="AR6" s="6" t="s">
        <v>51</v>
      </c>
      <c r="AS6" s="6" t="s">
        <v>62</v>
      </c>
      <c r="AT6" s="6" t="s">
        <v>63</v>
      </c>
      <c r="AU6" s="11">
        <f>VLOOKUP(AG6,'[1]MANO DE OBRA'!$A:$E,5,0)*P6</f>
        <v>1018444.64</v>
      </c>
      <c r="AV6" s="11">
        <f t="shared" si="2"/>
        <v>1018444.64</v>
      </c>
      <c r="AW6" s="11">
        <v>0</v>
      </c>
      <c r="AX6" s="11">
        <f t="shared" si="3"/>
        <v>1018444.64</v>
      </c>
      <c r="AY6" s="13" t="s">
        <v>255</v>
      </c>
    </row>
    <row r="7" spans="1:52" x14ac:dyDescent="0.25">
      <c r="A7" s="13" t="s">
        <v>269</v>
      </c>
      <c r="B7" s="14">
        <v>43165</v>
      </c>
      <c r="C7" s="6">
        <v>314998</v>
      </c>
      <c r="D7" s="6" t="s">
        <v>68</v>
      </c>
      <c r="E7" s="6" t="s">
        <v>50</v>
      </c>
      <c r="F7" s="6" t="s">
        <v>51</v>
      </c>
      <c r="G7" s="6" t="s">
        <v>52</v>
      </c>
      <c r="H7" s="6" t="s">
        <v>96</v>
      </c>
      <c r="I7" s="6">
        <v>603314998</v>
      </c>
      <c r="J7" s="6" t="s">
        <v>53</v>
      </c>
      <c r="K7" s="6" t="s">
        <v>54</v>
      </c>
      <c r="L7" s="6">
        <v>2018</v>
      </c>
      <c r="M7" s="6" t="s">
        <v>69</v>
      </c>
      <c r="N7" s="6"/>
      <c r="O7" s="6">
        <v>410</v>
      </c>
      <c r="P7" s="6">
        <v>22</v>
      </c>
      <c r="Q7" s="6"/>
      <c r="R7" s="6"/>
      <c r="S7" s="6" t="s">
        <v>56</v>
      </c>
      <c r="T7" s="6"/>
      <c r="U7" s="6"/>
      <c r="V7" s="6">
        <v>0</v>
      </c>
      <c r="W7" s="6" t="s">
        <v>79</v>
      </c>
      <c r="X7" s="6" t="s">
        <v>80</v>
      </c>
      <c r="Y7" s="6"/>
      <c r="Z7" s="6" t="s">
        <v>72</v>
      </c>
      <c r="AA7" s="6" t="s">
        <v>60</v>
      </c>
      <c r="AB7" s="6">
        <v>22</v>
      </c>
      <c r="AC7" s="6">
        <v>-22</v>
      </c>
      <c r="AD7" s="6"/>
      <c r="AE7" s="6"/>
      <c r="AF7" s="6"/>
      <c r="AG7" s="6">
        <v>410</v>
      </c>
      <c r="AH7" s="6" t="s">
        <v>193</v>
      </c>
      <c r="AI7" s="6" t="str">
        <f>VLOOKUP(AG7,'[1]MANO DE OBRA'!$A:$B,2,0)</f>
        <v>ML</v>
      </c>
      <c r="AJ7" s="6"/>
      <c r="AK7" s="6">
        <v>0</v>
      </c>
      <c r="AL7" s="6">
        <v>0</v>
      </c>
      <c r="AM7" s="6">
        <v>0</v>
      </c>
      <c r="AN7" s="6" t="s">
        <v>51</v>
      </c>
      <c r="AO7" s="6">
        <v>3</v>
      </c>
      <c r="AP7" s="6">
        <v>2018</v>
      </c>
      <c r="AQ7" s="6" t="s">
        <v>61</v>
      </c>
      <c r="AR7" s="6" t="s">
        <v>51</v>
      </c>
      <c r="AS7" s="6" t="s">
        <v>62</v>
      </c>
      <c r="AT7" s="6" t="s">
        <v>63</v>
      </c>
      <c r="AU7" s="11">
        <f>VLOOKUP(AG7,'[1]MANO DE OBRA'!$A:$E,5,0)*P7</f>
        <v>102658.15999999999</v>
      </c>
      <c r="AV7" s="11">
        <f t="shared" si="2"/>
        <v>102658.15999999999</v>
      </c>
      <c r="AW7" s="11">
        <v>0</v>
      </c>
      <c r="AX7" s="11">
        <f t="shared" si="3"/>
        <v>102658.15999999999</v>
      </c>
      <c r="AY7" s="13" t="s">
        <v>255</v>
      </c>
    </row>
    <row r="8" spans="1:52" x14ac:dyDescent="0.25">
      <c r="A8" s="13" t="s">
        <v>269</v>
      </c>
      <c r="B8" s="14">
        <v>43165</v>
      </c>
      <c r="C8" s="6">
        <v>314998</v>
      </c>
      <c r="D8" s="6" t="s">
        <v>68</v>
      </c>
      <c r="E8" s="6" t="s">
        <v>50</v>
      </c>
      <c r="F8" s="6" t="s">
        <v>51</v>
      </c>
      <c r="G8" s="6" t="s">
        <v>52</v>
      </c>
      <c r="H8" s="6" t="s">
        <v>96</v>
      </c>
      <c r="I8" s="6">
        <v>603314998</v>
      </c>
      <c r="J8" s="6" t="s">
        <v>53</v>
      </c>
      <c r="K8" s="6" t="s">
        <v>54</v>
      </c>
      <c r="L8" s="6">
        <v>2018</v>
      </c>
      <c r="M8" s="6" t="s">
        <v>69</v>
      </c>
      <c r="N8" s="6"/>
      <c r="O8" s="6">
        <v>389</v>
      </c>
      <c r="P8" s="6">
        <v>32</v>
      </c>
      <c r="Q8" s="6"/>
      <c r="R8" s="6"/>
      <c r="S8" s="6" t="s">
        <v>56</v>
      </c>
      <c r="T8" s="6"/>
      <c r="U8" s="6"/>
      <c r="V8" s="6">
        <v>0</v>
      </c>
      <c r="W8" s="6" t="s">
        <v>79</v>
      </c>
      <c r="X8" s="6" t="s">
        <v>80</v>
      </c>
      <c r="Y8" s="6"/>
      <c r="Z8" s="6" t="s">
        <v>72</v>
      </c>
      <c r="AA8" s="6" t="s">
        <v>60</v>
      </c>
      <c r="AB8" s="6">
        <v>32</v>
      </c>
      <c r="AC8" s="6">
        <v>-32</v>
      </c>
      <c r="AD8" s="6"/>
      <c r="AE8" s="6"/>
      <c r="AF8" s="6"/>
      <c r="AG8" s="6">
        <v>389</v>
      </c>
      <c r="AH8" s="6" t="s">
        <v>194</v>
      </c>
      <c r="AI8" s="6" t="str">
        <f>VLOOKUP(AG8,'[1]MANO DE OBRA'!$A:$B,2,0)</f>
        <v>ML</v>
      </c>
      <c r="AJ8" s="6"/>
      <c r="AK8" s="6">
        <v>0</v>
      </c>
      <c r="AL8" s="6">
        <v>0</v>
      </c>
      <c r="AM8" s="6">
        <v>0</v>
      </c>
      <c r="AN8" s="6" t="s">
        <v>51</v>
      </c>
      <c r="AO8" s="6">
        <v>3</v>
      </c>
      <c r="AP8" s="6">
        <v>2018</v>
      </c>
      <c r="AQ8" s="6" t="s">
        <v>61</v>
      </c>
      <c r="AR8" s="6" t="s">
        <v>51</v>
      </c>
      <c r="AS8" s="6" t="s">
        <v>62</v>
      </c>
      <c r="AT8" s="6" t="s">
        <v>63</v>
      </c>
      <c r="AU8" s="11">
        <f>VLOOKUP(AG8,'[1]MANO DE OBRA'!$A:$E,5,0)*P8</f>
        <v>56154.879999999997</v>
      </c>
      <c r="AV8" s="11">
        <f t="shared" si="2"/>
        <v>56154.879999999997</v>
      </c>
      <c r="AW8" s="11">
        <v>0</v>
      </c>
      <c r="AX8" s="11">
        <f t="shared" si="3"/>
        <v>56154.879999999997</v>
      </c>
      <c r="AY8" s="13" t="s">
        <v>255</v>
      </c>
    </row>
    <row r="9" spans="1:52" x14ac:dyDescent="0.25">
      <c r="A9" s="13" t="s">
        <v>269</v>
      </c>
      <c r="B9" s="14">
        <v>43165</v>
      </c>
      <c r="C9" s="6">
        <v>314998</v>
      </c>
      <c r="D9" s="6" t="s">
        <v>68</v>
      </c>
      <c r="E9" s="6" t="s">
        <v>50</v>
      </c>
      <c r="F9" s="6" t="s">
        <v>51</v>
      </c>
      <c r="G9" s="6" t="s">
        <v>52</v>
      </c>
      <c r="H9" s="6" t="s">
        <v>96</v>
      </c>
      <c r="I9" s="6">
        <v>603314998</v>
      </c>
      <c r="J9" s="6" t="s">
        <v>53</v>
      </c>
      <c r="K9" s="6" t="s">
        <v>54</v>
      </c>
      <c r="L9" s="6">
        <v>2018</v>
      </c>
      <c r="M9" s="6" t="s">
        <v>69</v>
      </c>
      <c r="N9" s="6"/>
      <c r="O9" s="6">
        <v>408</v>
      </c>
      <c r="P9" s="6">
        <v>1</v>
      </c>
      <c r="Q9" s="6"/>
      <c r="R9" s="6"/>
      <c r="S9" s="6" t="s">
        <v>56</v>
      </c>
      <c r="T9" s="6"/>
      <c r="U9" s="6"/>
      <c r="V9" s="6">
        <v>0</v>
      </c>
      <c r="W9" s="6" t="s">
        <v>79</v>
      </c>
      <c r="X9" s="6" t="s">
        <v>80</v>
      </c>
      <c r="Y9" s="6"/>
      <c r="Z9" s="6" t="s">
        <v>72</v>
      </c>
      <c r="AA9" s="6" t="s">
        <v>60</v>
      </c>
      <c r="AB9" s="6">
        <v>1</v>
      </c>
      <c r="AC9" s="6">
        <v>-1</v>
      </c>
      <c r="AD9" s="6"/>
      <c r="AE9" s="6"/>
      <c r="AF9" s="6"/>
      <c r="AG9" s="6">
        <v>408</v>
      </c>
      <c r="AH9" s="6" t="s">
        <v>195</v>
      </c>
      <c r="AI9" s="6" t="str">
        <f>VLOOKUP(AG9,'[1]MANO DE OBRA'!$A:$B,2,0)</f>
        <v>UN</v>
      </c>
      <c r="AJ9" s="6"/>
      <c r="AK9" s="6">
        <v>0</v>
      </c>
      <c r="AL9" s="6">
        <v>0</v>
      </c>
      <c r="AM9" s="6">
        <v>0</v>
      </c>
      <c r="AN9" s="6" t="s">
        <v>51</v>
      </c>
      <c r="AO9" s="6">
        <v>3</v>
      </c>
      <c r="AP9" s="6">
        <v>2018</v>
      </c>
      <c r="AQ9" s="6" t="s">
        <v>61</v>
      </c>
      <c r="AR9" s="6" t="s">
        <v>51</v>
      </c>
      <c r="AS9" s="6" t="s">
        <v>62</v>
      </c>
      <c r="AT9" s="6" t="s">
        <v>63</v>
      </c>
      <c r="AU9" s="11">
        <f>VLOOKUP(AG9,'[1]MANO DE OBRA'!$A:$E,5,0)*P9</f>
        <v>7378.3</v>
      </c>
      <c r="AV9" s="11">
        <f t="shared" si="2"/>
        <v>7378.3</v>
      </c>
      <c r="AW9" s="11">
        <v>0</v>
      </c>
      <c r="AX9" s="11">
        <f t="shared" si="3"/>
        <v>7378.3</v>
      </c>
      <c r="AY9" s="13" t="s">
        <v>255</v>
      </c>
    </row>
    <row r="10" spans="1:52" x14ac:dyDescent="0.25">
      <c r="A10" s="13" t="s">
        <v>269</v>
      </c>
      <c r="B10" s="14">
        <v>43165</v>
      </c>
      <c r="C10" s="6">
        <v>314998</v>
      </c>
      <c r="D10" s="6" t="s">
        <v>68</v>
      </c>
      <c r="E10" s="6" t="s">
        <v>50</v>
      </c>
      <c r="F10" s="6" t="s">
        <v>51</v>
      </c>
      <c r="G10" s="6" t="s">
        <v>52</v>
      </c>
      <c r="H10" s="6" t="s">
        <v>96</v>
      </c>
      <c r="I10" s="6">
        <v>603314998</v>
      </c>
      <c r="J10" s="6" t="s">
        <v>53</v>
      </c>
      <c r="K10" s="6" t="s">
        <v>54</v>
      </c>
      <c r="L10" s="6">
        <v>2018</v>
      </c>
      <c r="M10" s="6" t="s">
        <v>69</v>
      </c>
      <c r="N10" s="6"/>
      <c r="O10" s="6">
        <v>604</v>
      </c>
      <c r="P10" s="6">
        <v>1019</v>
      </c>
      <c r="Q10" s="6"/>
      <c r="R10" s="6"/>
      <c r="S10" s="6" t="s">
        <v>56</v>
      </c>
      <c r="T10" s="6"/>
      <c r="U10" s="6"/>
      <c r="V10" s="6">
        <v>0</v>
      </c>
      <c r="W10" s="6" t="s">
        <v>79</v>
      </c>
      <c r="X10" s="6" t="s">
        <v>80</v>
      </c>
      <c r="Y10" s="6"/>
      <c r="Z10" s="6" t="s">
        <v>72</v>
      </c>
      <c r="AA10" s="6" t="s">
        <v>60</v>
      </c>
      <c r="AB10" s="6">
        <v>1019</v>
      </c>
      <c r="AC10" s="6">
        <v>-1019</v>
      </c>
      <c r="AD10" s="6"/>
      <c r="AE10" s="6"/>
      <c r="AF10" s="6"/>
      <c r="AG10" s="6">
        <v>604</v>
      </c>
      <c r="AH10" s="6" t="s">
        <v>196</v>
      </c>
      <c r="AI10" s="6" t="str">
        <f>VLOOKUP(AG10,'[1]MANO DE OBRA'!$A:$B,2,0)</f>
        <v>ML</v>
      </c>
      <c r="AJ10" s="6"/>
      <c r="AK10" s="6">
        <v>0</v>
      </c>
      <c r="AL10" s="6">
        <v>0</v>
      </c>
      <c r="AM10" s="6">
        <v>0</v>
      </c>
      <c r="AN10" s="6" t="s">
        <v>51</v>
      </c>
      <c r="AO10" s="6">
        <v>3</v>
      </c>
      <c r="AP10" s="6">
        <v>2018</v>
      </c>
      <c r="AQ10" s="6" t="s">
        <v>61</v>
      </c>
      <c r="AR10" s="6" t="s">
        <v>51</v>
      </c>
      <c r="AS10" s="6" t="s">
        <v>62</v>
      </c>
      <c r="AT10" s="6" t="s">
        <v>63</v>
      </c>
      <c r="AU10" s="11">
        <f>VLOOKUP(AG10,'[1]MANO DE OBRA'!$A:$E,5,0)*P10</f>
        <v>2489345.67</v>
      </c>
      <c r="AV10" s="11">
        <f t="shared" si="2"/>
        <v>2489345.67</v>
      </c>
      <c r="AW10" s="11">
        <v>0</v>
      </c>
      <c r="AX10" s="11">
        <f t="shared" si="3"/>
        <v>2489345.67</v>
      </c>
      <c r="AY10" s="13" t="s">
        <v>255</v>
      </c>
    </row>
    <row r="11" spans="1:52" x14ac:dyDescent="0.25">
      <c r="A11" s="13" t="s">
        <v>269</v>
      </c>
      <c r="B11" s="14">
        <v>43165</v>
      </c>
      <c r="C11" s="6">
        <v>314998</v>
      </c>
      <c r="D11" s="6" t="s">
        <v>68</v>
      </c>
      <c r="E11" s="6" t="s">
        <v>50</v>
      </c>
      <c r="F11" s="6" t="s">
        <v>51</v>
      </c>
      <c r="G11" s="6" t="s">
        <v>52</v>
      </c>
      <c r="H11" s="6" t="s">
        <v>96</v>
      </c>
      <c r="I11" s="6">
        <v>603314998</v>
      </c>
      <c r="J11" s="6" t="s">
        <v>53</v>
      </c>
      <c r="K11" s="6" t="s">
        <v>54</v>
      </c>
      <c r="L11" s="6">
        <v>2018</v>
      </c>
      <c r="M11" s="6" t="s">
        <v>69</v>
      </c>
      <c r="N11" s="6"/>
      <c r="O11" s="6">
        <v>418</v>
      </c>
      <c r="P11" s="6">
        <v>8</v>
      </c>
      <c r="Q11" s="6"/>
      <c r="R11" s="6"/>
      <c r="S11" s="6" t="s">
        <v>56</v>
      </c>
      <c r="T11" s="6"/>
      <c r="U11" s="6"/>
      <c r="V11" s="6">
        <v>0</v>
      </c>
      <c r="W11" s="6" t="s">
        <v>79</v>
      </c>
      <c r="X11" s="6" t="s">
        <v>80</v>
      </c>
      <c r="Y11" s="6"/>
      <c r="Z11" s="6" t="s">
        <v>72</v>
      </c>
      <c r="AA11" s="6" t="s">
        <v>60</v>
      </c>
      <c r="AB11" s="6">
        <v>8</v>
      </c>
      <c r="AC11" s="6">
        <v>-8</v>
      </c>
      <c r="AD11" s="6"/>
      <c r="AE11" s="6"/>
      <c r="AF11" s="6"/>
      <c r="AG11" s="6">
        <v>418</v>
      </c>
      <c r="AH11" s="6" t="s">
        <v>191</v>
      </c>
      <c r="AI11" s="6" t="str">
        <f>VLOOKUP(AG11,'[1]MANO DE OBRA'!$A:$B,2,0)</f>
        <v>UN</v>
      </c>
      <c r="AJ11" s="6"/>
      <c r="AK11" s="6">
        <v>0</v>
      </c>
      <c r="AL11" s="6">
        <v>0</v>
      </c>
      <c r="AM11" s="6">
        <v>0</v>
      </c>
      <c r="AN11" s="6" t="s">
        <v>51</v>
      </c>
      <c r="AO11" s="6">
        <v>3</v>
      </c>
      <c r="AP11" s="6">
        <v>2018</v>
      </c>
      <c r="AQ11" s="6" t="s">
        <v>61</v>
      </c>
      <c r="AR11" s="6" t="s">
        <v>51</v>
      </c>
      <c r="AS11" s="6" t="s">
        <v>62</v>
      </c>
      <c r="AT11" s="6" t="s">
        <v>63</v>
      </c>
      <c r="AU11" s="11">
        <f>VLOOKUP(AG11,'[1]MANO DE OBRA'!$A:$E,5,0)*P11</f>
        <v>815840.48</v>
      </c>
      <c r="AV11" s="11">
        <f t="shared" si="2"/>
        <v>815840.48</v>
      </c>
      <c r="AW11" s="11">
        <v>0</v>
      </c>
      <c r="AX11" s="11">
        <f t="shared" si="3"/>
        <v>815840.48</v>
      </c>
      <c r="AY11" s="13" t="s">
        <v>255</v>
      </c>
    </row>
    <row r="12" spans="1:52" x14ac:dyDescent="0.25">
      <c r="A12" s="13" t="s">
        <v>270</v>
      </c>
      <c r="B12" s="14">
        <v>43166</v>
      </c>
      <c r="C12" s="6">
        <v>313712</v>
      </c>
      <c r="D12" s="6" t="s">
        <v>68</v>
      </c>
      <c r="E12" s="6" t="s">
        <v>50</v>
      </c>
      <c r="F12" s="6" t="s">
        <v>51</v>
      </c>
      <c r="G12" s="6" t="s">
        <v>52</v>
      </c>
      <c r="H12" s="6" t="s">
        <v>96</v>
      </c>
      <c r="I12" s="6">
        <v>703313712</v>
      </c>
      <c r="J12" s="6" t="s">
        <v>53</v>
      </c>
      <c r="K12" s="6" t="s">
        <v>54</v>
      </c>
      <c r="L12" s="6">
        <v>2018</v>
      </c>
      <c r="M12" s="6" t="s">
        <v>69</v>
      </c>
      <c r="N12" s="6"/>
      <c r="O12" s="6">
        <v>14</v>
      </c>
      <c r="P12" s="6">
        <v>6</v>
      </c>
      <c r="Q12" s="6"/>
      <c r="R12" s="6"/>
      <c r="S12" s="6" t="s">
        <v>56</v>
      </c>
      <c r="T12" s="6"/>
      <c r="U12" s="6"/>
      <c r="V12" s="6">
        <v>0</v>
      </c>
      <c r="W12" s="6" t="s">
        <v>75</v>
      </c>
      <c r="X12" s="6" t="s">
        <v>76</v>
      </c>
      <c r="Y12" s="6"/>
      <c r="Z12" s="6" t="s">
        <v>72</v>
      </c>
      <c r="AA12" s="6" t="s">
        <v>60</v>
      </c>
      <c r="AB12" s="6">
        <v>6</v>
      </c>
      <c r="AC12" s="6">
        <v>-6</v>
      </c>
      <c r="AD12" s="6"/>
      <c r="AE12" s="6"/>
      <c r="AF12" s="6"/>
      <c r="AG12" s="6">
        <v>14</v>
      </c>
      <c r="AH12" s="6" t="s">
        <v>85</v>
      </c>
      <c r="AI12" s="6" t="str">
        <f>VLOOKUP(AG12,'[1]MANO DE OBRA'!$A:$B,2,0)</f>
        <v>UN</v>
      </c>
      <c r="AJ12" s="6"/>
      <c r="AK12" s="6">
        <v>0</v>
      </c>
      <c r="AL12" s="6">
        <v>0</v>
      </c>
      <c r="AM12" s="6">
        <v>0</v>
      </c>
      <c r="AN12" s="6" t="s">
        <v>51</v>
      </c>
      <c r="AO12" s="6">
        <v>3</v>
      </c>
      <c r="AP12" s="6">
        <v>2018</v>
      </c>
      <c r="AQ12" s="6" t="s">
        <v>61</v>
      </c>
      <c r="AR12" s="6" t="s">
        <v>51</v>
      </c>
      <c r="AS12" s="6" t="s">
        <v>62</v>
      </c>
      <c r="AT12" s="6" t="s">
        <v>63</v>
      </c>
      <c r="AU12" s="11">
        <f>VLOOKUP(AG12,'[1]MANO DE OBRA'!$A:$E,5,0)*P12</f>
        <v>45466.26</v>
      </c>
      <c r="AV12" s="11">
        <f t="shared" ref="AV12:AV28" si="4">AU12</f>
        <v>45466.26</v>
      </c>
      <c r="AW12" s="11">
        <v>0</v>
      </c>
      <c r="AX12" s="11">
        <f t="shared" ref="AX12:AX28" si="5">AV12+AW12</f>
        <v>45466.26</v>
      </c>
      <c r="AY12" s="13" t="s">
        <v>255</v>
      </c>
    </row>
    <row r="13" spans="1:52" x14ac:dyDescent="0.25">
      <c r="A13" s="13" t="s">
        <v>270</v>
      </c>
      <c r="B13" s="14">
        <v>43166</v>
      </c>
      <c r="C13" s="6">
        <v>313712</v>
      </c>
      <c r="D13" s="6" t="s">
        <v>68</v>
      </c>
      <c r="E13" s="6" t="s">
        <v>50</v>
      </c>
      <c r="F13" s="6" t="s">
        <v>51</v>
      </c>
      <c r="G13" s="6" t="s">
        <v>52</v>
      </c>
      <c r="H13" s="6" t="s">
        <v>96</v>
      </c>
      <c r="I13" s="6">
        <v>703313712</v>
      </c>
      <c r="J13" s="6" t="s">
        <v>53</v>
      </c>
      <c r="K13" s="6" t="s">
        <v>54</v>
      </c>
      <c r="L13" s="6">
        <v>2018</v>
      </c>
      <c r="M13" s="6" t="s">
        <v>69</v>
      </c>
      <c r="N13" s="6"/>
      <c r="O13" s="6">
        <v>373</v>
      </c>
      <c r="P13" s="6">
        <v>15</v>
      </c>
      <c r="Q13" s="6"/>
      <c r="R13" s="6"/>
      <c r="S13" s="6" t="s">
        <v>56</v>
      </c>
      <c r="T13" s="6"/>
      <c r="U13" s="6"/>
      <c r="V13" s="6">
        <v>0</v>
      </c>
      <c r="W13" s="6" t="s">
        <v>75</v>
      </c>
      <c r="X13" s="6" t="s">
        <v>76</v>
      </c>
      <c r="Y13" s="6"/>
      <c r="Z13" s="6" t="s">
        <v>72</v>
      </c>
      <c r="AA13" s="6" t="s">
        <v>60</v>
      </c>
      <c r="AB13" s="6">
        <v>15</v>
      </c>
      <c r="AC13" s="6">
        <v>-15</v>
      </c>
      <c r="AD13" s="6"/>
      <c r="AE13" s="6"/>
      <c r="AF13" s="6"/>
      <c r="AG13" s="6">
        <v>373</v>
      </c>
      <c r="AH13" s="6" t="s">
        <v>89</v>
      </c>
      <c r="AI13" s="6" t="str">
        <f>VLOOKUP(AG13,'[1]MANO DE OBRA'!$A:$B,2,0)</f>
        <v>UN</v>
      </c>
      <c r="AJ13" s="6"/>
      <c r="AK13" s="6">
        <v>0</v>
      </c>
      <c r="AL13" s="6">
        <v>0</v>
      </c>
      <c r="AM13" s="6">
        <v>0</v>
      </c>
      <c r="AN13" s="6" t="s">
        <v>51</v>
      </c>
      <c r="AO13" s="6">
        <v>3</v>
      </c>
      <c r="AP13" s="6">
        <v>2018</v>
      </c>
      <c r="AQ13" s="6" t="s">
        <v>61</v>
      </c>
      <c r="AR13" s="6" t="s">
        <v>51</v>
      </c>
      <c r="AS13" s="6" t="s">
        <v>62</v>
      </c>
      <c r="AT13" s="6" t="s">
        <v>63</v>
      </c>
      <c r="AU13" s="11">
        <f>VLOOKUP(AG13,'[1]MANO DE OBRA'!$A:$E,5,0)*P13</f>
        <v>1923941.4</v>
      </c>
      <c r="AV13" s="11">
        <f t="shared" si="4"/>
        <v>1923941.4</v>
      </c>
      <c r="AW13" s="11">
        <v>0</v>
      </c>
      <c r="AX13" s="11">
        <f t="shared" si="5"/>
        <v>1923941.4</v>
      </c>
      <c r="AY13" s="13" t="s">
        <v>255</v>
      </c>
    </row>
    <row r="14" spans="1:52" x14ac:dyDescent="0.25">
      <c r="A14" s="13" t="s">
        <v>270</v>
      </c>
      <c r="B14" s="14">
        <v>43166</v>
      </c>
      <c r="C14" s="6">
        <v>313712</v>
      </c>
      <c r="D14" s="6" t="s">
        <v>68</v>
      </c>
      <c r="E14" s="6" t="s">
        <v>50</v>
      </c>
      <c r="F14" s="6" t="s">
        <v>51</v>
      </c>
      <c r="G14" s="6" t="s">
        <v>52</v>
      </c>
      <c r="H14" s="6" t="s">
        <v>96</v>
      </c>
      <c r="I14" s="6">
        <v>703313712</v>
      </c>
      <c r="J14" s="6" t="s">
        <v>53</v>
      </c>
      <c r="K14" s="6" t="s">
        <v>54</v>
      </c>
      <c r="L14" s="6">
        <v>2018</v>
      </c>
      <c r="M14" s="6" t="s">
        <v>69</v>
      </c>
      <c r="N14" s="6"/>
      <c r="O14" s="6">
        <v>44</v>
      </c>
      <c r="P14" s="6">
        <v>4</v>
      </c>
      <c r="Q14" s="6"/>
      <c r="R14" s="6"/>
      <c r="S14" s="6" t="s">
        <v>56</v>
      </c>
      <c r="T14" s="6"/>
      <c r="U14" s="6"/>
      <c r="V14" s="6">
        <v>0</v>
      </c>
      <c r="W14" s="6" t="s">
        <v>75</v>
      </c>
      <c r="X14" s="6" t="s">
        <v>76</v>
      </c>
      <c r="Y14" s="6"/>
      <c r="Z14" s="6" t="s">
        <v>72</v>
      </c>
      <c r="AA14" s="6" t="s">
        <v>60</v>
      </c>
      <c r="AB14" s="6">
        <v>4</v>
      </c>
      <c r="AC14" s="6">
        <v>-4</v>
      </c>
      <c r="AD14" s="6"/>
      <c r="AE14" s="6"/>
      <c r="AF14" s="6"/>
      <c r="AG14" s="6">
        <v>44</v>
      </c>
      <c r="AH14" s="6" t="s">
        <v>90</v>
      </c>
      <c r="AI14" s="6" t="str">
        <f>VLOOKUP(AG14,'[1]MANO DE OBRA'!$A:$B,2,0)</f>
        <v>UN</v>
      </c>
      <c r="AJ14" s="6"/>
      <c r="AK14" s="6">
        <v>0</v>
      </c>
      <c r="AL14" s="6">
        <v>0</v>
      </c>
      <c r="AM14" s="6">
        <v>0</v>
      </c>
      <c r="AN14" s="6" t="s">
        <v>51</v>
      </c>
      <c r="AO14" s="6">
        <v>3</v>
      </c>
      <c r="AP14" s="6">
        <v>2018</v>
      </c>
      <c r="AQ14" s="6" t="s">
        <v>61</v>
      </c>
      <c r="AR14" s="6" t="s">
        <v>51</v>
      </c>
      <c r="AS14" s="6" t="s">
        <v>62</v>
      </c>
      <c r="AT14" s="6" t="s">
        <v>63</v>
      </c>
      <c r="AU14" s="11">
        <f>VLOOKUP(AG14,'[1]MANO DE OBRA'!$A:$E,5,0)*P14</f>
        <v>1246573.68</v>
      </c>
      <c r="AV14" s="11">
        <f t="shared" si="4"/>
        <v>1246573.68</v>
      </c>
      <c r="AW14" s="11">
        <v>0</v>
      </c>
      <c r="AX14" s="11">
        <f t="shared" si="5"/>
        <v>1246573.68</v>
      </c>
      <c r="AY14" s="13" t="s">
        <v>255</v>
      </c>
    </row>
    <row r="15" spans="1:52" x14ac:dyDescent="0.25">
      <c r="A15" s="13" t="s">
        <v>270</v>
      </c>
      <c r="B15" s="14">
        <v>43166</v>
      </c>
      <c r="C15" s="6">
        <v>313712</v>
      </c>
      <c r="D15" s="6" t="s">
        <v>68</v>
      </c>
      <c r="E15" s="6" t="s">
        <v>50</v>
      </c>
      <c r="F15" s="6" t="s">
        <v>51</v>
      </c>
      <c r="G15" s="6" t="s">
        <v>52</v>
      </c>
      <c r="H15" s="6" t="s">
        <v>96</v>
      </c>
      <c r="I15" s="6">
        <v>703313712</v>
      </c>
      <c r="J15" s="6" t="s">
        <v>53</v>
      </c>
      <c r="K15" s="6" t="s">
        <v>54</v>
      </c>
      <c r="L15" s="6">
        <v>2018</v>
      </c>
      <c r="M15" s="6" t="s">
        <v>69</v>
      </c>
      <c r="N15" s="6"/>
      <c r="O15" s="6">
        <v>45</v>
      </c>
      <c r="P15" s="6">
        <v>6</v>
      </c>
      <c r="Q15" s="6"/>
      <c r="R15" s="6"/>
      <c r="S15" s="6" t="s">
        <v>56</v>
      </c>
      <c r="T15" s="6"/>
      <c r="U15" s="6"/>
      <c r="V15" s="6">
        <v>0</v>
      </c>
      <c r="W15" s="6" t="s">
        <v>75</v>
      </c>
      <c r="X15" s="6" t="s">
        <v>76</v>
      </c>
      <c r="Y15" s="6"/>
      <c r="Z15" s="6" t="s">
        <v>72</v>
      </c>
      <c r="AA15" s="6" t="s">
        <v>60</v>
      </c>
      <c r="AB15" s="6">
        <v>6</v>
      </c>
      <c r="AC15" s="6">
        <v>-6</v>
      </c>
      <c r="AD15" s="6"/>
      <c r="AE15" s="6"/>
      <c r="AF15" s="6"/>
      <c r="AG15" s="6">
        <v>45</v>
      </c>
      <c r="AH15" s="6" t="s">
        <v>147</v>
      </c>
      <c r="AI15" s="6" t="str">
        <f>VLOOKUP(AG15,'[1]MANO DE OBRA'!$A:$B,2,0)</f>
        <v>UN</v>
      </c>
      <c r="AJ15" s="6"/>
      <c r="AK15" s="6">
        <v>0</v>
      </c>
      <c r="AL15" s="6">
        <v>0</v>
      </c>
      <c r="AM15" s="6">
        <v>0</v>
      </c>
      <c r="AN15" s="6" t="s">
        <v>51</v>
      </c>
      <c r="AO15" s="6">
        <v>3</v>
      </c>
      <c r="AP15" s="6">
        <v>2018</v>
      </c>
      <c r="AQ15" s="6" t="s">
        <v>61</v>
      </c>
      <c r="AR15" s="6" t="s">
        <v>51</v>
      </c>
      <c r="AS15" s="6" t="s">
        <v>62</v>
      </c>
      <c r="AT15" s="6" t="s">
        <v>63</v>
      </c>
      <c r="AU15" s="11">
        <f>VLOOKUP(AG15,'[1]MANO DE OBRA'!$A:$E,5,0)*P15</f>
        <v>1630564.3199999998</v>
      </c>
      <c r="AV15" s="11">
        <f t="shared" si="4"/>
        <v>1630564.3199999998</v>
      </c>
      <c r="AW15" s="11">
        <v>0</v>
      </c>
      <c r="AX15" s="11">
        <f t="shared" si="5"/>
        <v>1630564.3199999998</v>
      </c>
      <c r="AY15" s="13" t="s">
        <v>255</v>
      </c>
    </row>
    <row r="16" spans="1:52" x14ac:dyDescent="0.25">
      <c r="A16" s="13" t="s">
        <v>270</v>
      </c>
      <c r="B16" s="14">
        <v>43166</v>
      </c>
      <c r="C16" s="6">
        <v>313712</v>
      </c>
      <c r="D16" s="6" t="s">
        <v>68</v>
      </c>
      <c r="E16" s="6" t="s">
        <v>50</v>
      </c>
      <c r="F16" s="6" t="s">
        <v>51</v>
      </c>
      <c r="G16" s="6" t="s">
        <v>52</v>
      </c>
      <c r="H16" s="6" t="s">
        <v>96</v>
      </c>
      <c r="I16" s="6">
        <v>703313712</v>
      </c>
      <c r="J16" s="6" t="s">
        <v>53</v>
      </c>
      <c r="K16" s="6" t="s">
        <v>54</v>
      </c>
      <c r="L16" s="6">
        <v>2018</v>
      </c>
      <c r="M16" s="6" t="s">
        <v>69</v>
      </c>
      <c r="N16" s="6"/>
      <c r="O16" s="6">
        <v>590</v>
      </c>
      <c r="P16" s="6">
        <v>15.2</v>
      </c>
      <c r="Q16" s="6"/>
      <c r="R16" s="6"/>
      <c r="S16" s="6" t="s">
        <v>56</v>
      </c>
      <c r="T16" s="6"/>
      <c r="U16" s="6"/>
      <c r="V16" s="6">
        <v>0</v>
      </c>
      <c r="W16" s="6" t="s">
        <v>75</v>
      </c>
      <c r="X16" s="6" t="s">
        <v>76</v>
      </c>
      <c r="Y16" s="6"/>
      <c r="Z16" s="6" t="s">
        <v>72</v>
      </c>
      <c r="AA16" s="6" t="s">
        <v>60</v>
      </c>
      <c r="AB16" s="6">
        <v>15.2</v>
      </c>
      <c r="AC16" s="6">
        <v>-15.2</v>
      </c>
      <c r="AD16" s="6"/>
      <c r="AE16" s="6"/>
      <c r="AF16" s="6"/>
      <c r="AG16" s="6">
        <v>590</v>
      </c>
      <c r="AH16" s="6" t="s">
        <v>91</v>
      </c>
      <c r="AI16" s="6" t="str">
        <f>VLOOKUP(AG16,'[1]MANO DE OBRA'!$A:$B,2,0)</f>
        <v>ML</v>
      </c>
      <c r="AJ16" s="6"/>
      <c r="AK16" s="6">
        <v>0</v>
      </c>
      <c r="AL16" s="6">
        <v>0</v>
      </c>
      <c r="AM16" s="6">
        <v>0</v>
      </c>
      <c r="AN16" s="6" t="s">
        <v>51</v>
      </c>
      <c r="AO16" s="6">
        <v>3</v>
      </c>
      <c r="AP16" s="6">
        <v>2018</v>
      </c>
      <c r="AQ16" s="6" t="s">
        <v>61</v>
      </c>
      <c r="AR16" s="6" t="s">
        <v>51</v>
      </c>
      <c r="AS16" s="6" t="s">
        <v>62</v>
      </c>
      <c r="AT16" s="6" t="s">
        <v>63</v>
      </c>
      <c r="AU16" s="11">
        <f>VLOOKUP(AG16,'[1]MANO DE OBRA'!$A:$E,5,0)*P16</f>
        <v>1719837.7439999999</v>
      </c>
      <c r="AV16" s="11">
        <f t="shared" si="4"/>
        <v>1719837.7439999999</v>
      </c>
      <c r="AW16" s="11">
        <v>0</v>
      </c>
      <c r="AX16" s="11">
        <f t="shared" si="5"/>
        <v>1719837.7439999999</v>
      </c>
      <c r="AY16" s="13" t="s">
        <v>255</v>
      </c>
    </row>
    <row r="17" spans="1:51" x14ac:dyDescent="0.25">
      <c r="A17" s="13" t="s">
        <v>270</v>
      </c>
      <c r="B17" s="14">
        <v>43166</v>
      </c>
      <c r="C17" s="6">
        <v>313712</v>
      </c>
      <c r="D17" s="6" t="s">
        <v>68</v>
      </c>
      <c r="E17" s="6" t="s">
        <v>50</v>
      </c>
      <c r="F17" s="6" t="s">
        <v>51</v>
      </c>
      <c r="G17" s="6" t="s">
        <v>52</v>
      </c>
      <c r="H17" s="6" t="s">
        <v>96</v>
      </c>
      <c r="I17" s="6">
        <v>703313712</v>
      </c>
      <c r="J17" s="6" t="s">
        <v>53</v>
      </c>
      <c r="K17" s="6" t="s">
        <v>54</v>
      </c>
      <c r="L17" s="6">
        <v>2018</v>
      </c>
      <c r="M17" s="6" t="s">
        <v>69</v>
      </c>
      <c r="N17" s="6"/>
      <c r="O17" s="6">
        <v>509</v>
      </c>
      <c r="P17" s="6">
        <v>57.1</v>
      </c>
      <c r="Q17" s="6"/>
      <c r="R17" s="6"/>
      <c r="S17" s="6" t="s">
        <v>56</v>
      </c>
      <c r="T17" s="6"/>
      <c r="U17" s="6"/>
      <c r="V17" s="6">
        <v>0</v>
      </c>
      <c r="W17" s="6" t="s">
        <v>75</v>
      </c>
      <c r="X17" s="6" t="s">
        <v>76</v>
      </c>
      <c r="Y17" s="6"/>
      <c r="Z17" s="6" t="s">
        <v>72</v>
      </c>
      <c r="AA17" s="6" t="s">
        <v>60</v>
      </c>
      <c r="AB17" s="6">
        <v>57.1</v>
      </c>
      <c r="AC17" s="6">
        <v>-57.1</v>
      </c>
      <c r="AD17" s="6"/>
      <c r="AE17" s="6"/>
      <c r="AF17" s="6"/>
      <c r="AG17" s="6">
        <v>509</v>
      </c>
      <c r="AH17" s="6" t="s">
        <v>93</v>
      </c>
      <c r="AI17" s="6" t="str">
        <f>VLOOKUP(AG17,'[1]MANO DE OBRA'!$A:$B,2,0)</f>
        <v>ML</v>
      </c>
      <c r="AJ17" s="6"/>
      <c r="AK17" s="6">
        <v>0</v>
      </c>
      <c r="AL17" s="6">
        <v>0</v>
      </c>
      <c r="AM17" s="6">
        <v>0</v>
      </c>
      <c r="AN17" s="6" t="s">
        <v>51</v>
      </c>
      <c r="AO17" s="6">
        <v>3</v>
      </c>
      <c r="AP17" s="6">
        <v>2018</v>
      </c>
      <c r="AQ17" s="6" t="s">
        <v>61</v>
      </c>
      <c r="AR17" s="6" t="s">
        <v>51</v>
      </c>
      <c r="AS17" s="6" t="s">
        <v>62</v>
      </c>
      <c r="AT17" s="6" t="s">
        <v>63</v>
      </c>
      <c r="AU17" s="11">
        <f>VLOOKUP(AG17,'[1]MANO DE OBRA'!$A:$E,5,0)*P17</f>
        <v>3459221.9220000003</v>
      </c>
      <c r="AV17" s="11">
        <f t="shared" si="4"/>
        <v>3459221.9220000003</v>
      </c>
      <c r="AW17" s="11">
        <v>0</v>
      </c>
      <c r="AX17" s="11">
        <f t="shared" si="5"/>
        <v>3459221.9220000003</v>
      </c>
      <c r="AY17" s="13" t="s">
        <v>255</v>
      </c>
    </row>
    <row r="18" spans="1:51" x14ac:dyDescent="0.25">
      <c r="A18" s="13" t="s">
        <v>270</v>
      </c>
      <c r="B18" s="14">
        <v>43166</v>
      </c>
      <c r="C18" s="6">
        <v>313712</v>
      </c>
      <c r="D18" s="6" t="s">
        <v>68</v>
      </c>
      <c r="E18" s="6" t="s">
        <v>50</v>
      </c>
      <c r="F18" s="6" t="s">
        <v>51</v>
      </c>
      <c r="G18" s="6" t="s">
        <v>52</v>
      </c>
      <c r="H18" s="6" t="s">
        <v>96</v>
      </c>
      <c r="I18" s="6">
        <v>703313712</v>
      </c>
      <c r="J18" s="6" t="s">
        <v>53</v>
      </c>
      <c r="K18" s="6" t="s">
        <v>54</v>
      </c>
      <c r="L18" s="6">
        <v>2018</v>
      </c>
      <c r="M18" s="6" t="s">
        <v>69</v>
      </c>
      <c r="N18" s="6"/>
      <c r="O18" s="6">
        <v>511</v>
      </c>
      <c r="P18" s="6">
        <v>18.100000000000001</v>
      </c>
      <c r="Q18" s="6"/>
      <c r="R18" s="6"/>
      <c r="S18" s="6" t="s">
        <v>56</v>
      </c>
      <c r="T18" s="6"/>
      <c r="U18" s="6"/>
      <c r="V18" s="6">
        <v>0</v>
      </c>
      <c r="W18" s="6" t="s">
        <v>75</v>
      </c>
      <c r="X18" s="6" t="s">
        <v>76</v>
      </c>
      <c r="Y18" s="6"/>
      <c r="Z18" s="6" t="s">
        <v>72</v>
      </c>
      <c r="AA18" s="6" t="s">
        <v>60</v>
      </c>
      <c r="AB18" s="6">
        <v>18.100000000000001</v>
      </c>
      <c r="AC18" s="6">
        <v>-18.100000000000001</v>
      </c>
      <c r="AD18" s="6"/>
      <c r="AE18" s="6"/>
      <c r="AF18" s="6"/>
      <c r="AG18" s="6">
        <v>511</v>
      </c>
      <c r="AH18" s="6" t="s">
        <v>167</v>
      </c>
      <c r="AI18" s="6" t="str">
        <f>VLOOKUP(AG18,'[1]MANO DE OBRA'!$A:$B,2,0)</f>
        <v>ML</v>
      </c>
      <c r="AJ18" s="6"/>
      <c r="AK18" s="6">
        <v>0</v>
      </c>
      <c r="AL18" s="6">
        <v>0</v>
      </c>
      <c r="AM18" s="6">
        <v>0</v>
      </c>
      <c r="AN18" s="6" t="s">
        <v>51</v>
      </c>
      <c r="AO18" s="6">
        <v>3</v>
      </c>
      <c r="AP18" s="6">
        <v>2018</v>
      </c>
      <c r="AQ18" s="6" t="s">
        <v>61</v>
      </c>
      <c r="AR18" s="6" t="s">
        <v>51</v>
      </c>
      <c r="AS18" s="6" t="s">
        <v>62</v>
      </c>
      <c r="AT18" s="6" t="s">
        <v>63</v>
      </c>
      <c r="AU18" s="11">
        <f>VLOOKUP(AG18,'[1]MANO DE OBRA'!$A:$E,5,0)*P18</f>
        <v>311850.87300000008</v>
      </c>
      <c r="AV18" s="11">
        <f t="shared" si="4"/>
        <v>311850.87300000008</v>
      </c>
      <c r="AW18" s="11">
        <v>0</v>
      </c>
      <c r="AX18" s="11">
        <f t="shared" si="5"/>
        <v>311850.87300000008</v>
      </c>
      <c r="AY18" s="13" t="s">
        <v>255</v>
      </c>
    </row>
    <row r="19" spans="1:51" x14ac:dyDescent="0.25">
      <c r="A19" s="13" t="s">
        <v>270</v>
      </c>
      <c r="B19" s="14">
        <v>43166</v>
      </c>
      <c r="C19" s="6">
        <v>313712</v>
      </c>
      <c r="D19" s="6" t="s">
        <v>68</v>
      </c>
      <c r="E19" s="6" t="s">
        <v>50</v>
      </c>
      <c r="F19" s="6" t="s">
        <v>51</v>
      </c>
      <c r="G19" s="6" t="s">
        <v>52</v>
      </c>
      <c r="H19" s="6" t="s">
        <v>96</v>
      </c>
      <c r="I19" s="6">
        <v>703313712</v>
      </c>
      <c r="J19" s="6" t="s">
        <v>53</v>
      </c>
      <c r="K19" s="6" t="s">
        <v>54</v>
      </c>
      <c r="L19" s="6">
        <v>2018</v>
      </c>
      <c r="M19" s="6" t="s">
        <v>69</v>
      </c>
      <c r="N19" s="6"/>
      <c r="O19" s="6">
        <v>508</v>
      </c>
      <c r="P19" s="6">
        <v>106.5</v>
      </c>
      <c r="Q19" s="6"/>
      <c r="R19" s="6"/>
      <c r="S19" s="6" t="s">
        <v>56</v>
      </c>
      <c r="T19" s="6"/>
      <c r="U19" s="6"/>
      <c r="V19" s="6">
        <v>0</v>
      </c>
      <c r="W19" s="6" t="s">
        <v>75</v>
      </c>
      <c r="X19" s="6" t="s">
        <v>76</v>
      </c>
      <c r="Y19" s="6"/>
      <c r="Z19" s="6" t="s">
        <v>72</v>
      </c>
      <c r="AA19" s="6" t="s">
        <v>60</v>
      </c>
      <c r="AB19" s="6">
        <v>106.5</v>
      </c>
      <c r="AC19" s="6">
        <v>-106.5</v>
      </c>
      <c r="AD19" s="6"/>
      <c r="AE19" s="6"/>
      <c r="AF19" s="6"/>
      <c r="AG19" s="6">
        <v>508</v>
      </c>
      <c r="AH19" s="6" t="s">
        <v>94</v>
      </c>
      <c r="AI19" s="6" t="str">
        <f>VLOOKUP(AG19,'[1]MANO DE OBRA'!$A:$B,2,0)</f>
        <v>ML</v>
      </c>
      <c r="AJ19" s="6"/>
      <c r="AK19" s="6">
        <v>0</v>
      </c>
      <c r="AL19" s="6">
        <v>0</v>
      </c>
      <c r="AM19" s="6">
        <v>0</v>
      </c>
      <c r="AN19" s="6" t="s">
        <v>51</v>
      </c>
      <c r="AO19" s="6">
        <v>3</v>
      </c>
      <c r="AP19" s="6">
        <v>2018</v>
      </c>
      <c r="AQ19" s="6" t="s">
        <v>61</v>
      </c>
      <c r="AR19" s="6" t="s">
        <v>51</v>
      </c>
      <c r="AS19" s="6" t="s">
        <v>62</v>
      </c>
      <c r="AT19" s="6" t="s">
        <v>63</v>
      </c>
      <c r="AU19" s="11">
        <f>VLOOKUP(AG19,'[1]MANO DE OBRA'!$A:$E,5,0)*P19</f>
        <v>4638278.415</v>
      </c>
      <c r="AV19" s="11">
        <f t="shared" si="4"/>
        <v>4638278.415</v>
      </c>
      <c r="AW19" s="11">
        <v>0</v>
      </c>
      <c r="AX19" s="11">
        <f t="shared" si="5"/>
        <v>4638278.415</v>
      </c>
      <c r="AY19" s="13" t="s">
        <v>255</v>
      </c>
    </row>
    <row r="20" spans="1:51" x14ac:dyDescent="0.25">
      <c r="A20" s="13" t="s">
        <v>270</v>
      </c>
      <c r="B20" s="14">
        <v>43166</v>
      </c>
      <c r="C20" s="6">
        <v>313712</v>
      </c>
      <c r="D20" s="6" t="s">
        <v>68</v>
      </c>
      <c r="E20" s="6" t="s">
        <v>50</v>
      </c>
      <c r="F20" s="6" t="s">
        <v>51</v>
      </c>
      <c r="G20" s="6" t="s">
        <v>52</v>
      </c>
      <c r="H20" s="6" t="s">
        <v>96</v>
      </c>
      <c r="I20" s="6">
        <v>703313712</v>
      </c>
      <c r="J20" s="6" t="s">
        <v>53</v>
      </c>
      <c r="K20" s="6" t="s">
        <v>54</v>
      </c>
      <c r="L20" s="6">
        <v>2018</v>
      </c>
      <c r="M20" s="6" t="s">
        <v>69</v>
      </c>
      <c r="N20" s="6"/>
      <c r="O20" s="6">
        <v>19</v>
      </c>
      <c r="P20" s="6">
        <v>30</v>
      </c>
      <c r="Q20" s="6"/>
      <c r="R20" s="6"/>
      <c r="S20" s="6" t="s">
        <v>56</v>
      </c>
      <c r="T20" s="6"/>
      <c r="U20" s="6"/>
      <c r="V20" s="6">
        <v>0</v>
      </c>
      <c r="W20" s="6" t="s">
        <v>75</v>
      </c>
      <c r="X20" s="6" t="s">
        <v>76</v>
      </c>
      <c r="Y20" s="6"/>
      <c r="Z20" s="6" t="s">
        <v>72</v>
      </c>
      <c r="AA20" s="6" t="s">
        <v>60</v>
      </c>
      <c r="AB20" s="6">
        <v>30</v>
      </c>
      <c r="AC20" s="6">
        <v>-30</v>
      </c>
      <c r="AD20" s="6"/>
      <c r="AE20" s="6"/>
      <c r="AF20" s="6"/>
      <c r="AG20" s="6">
        <v>19</v>
      </c>
      <c r="AH20" s="6" t="s">
        <v>95</v>
      </c>
      <c r="AI20" s="6" t="str">
        <f>VLOOKUP(AG20,'[1]MANO DE OBRA'!$A:$B,2,0)</f>
        <v>UN</v>
      </c>
      <c r="AJ20" s="6"/>
      <c r="AK20" s="6">
        <v>0</v>
      </c>
      <c r="AL20" s="6">
        <v>0</v>
      </c>
      <c r="AM20" s="6">
        <v>0</v>
      </c>
      <c r="AN20" s="6" t="s">
        <v>51</v>
      </c>
      <c r="AO20" s="6">
        <v>3</v>
      </c>
      <c r="AP20" s="6">
        <v>2018</v>
      </c>
      <c r="AQ20" s="6" t="s">
        <v>61</v>
      </c>
      <c r="AR20" s="6" t="s">
        <v>51</v>
      </c>
      <c r="AS20" s="6" t="s">
        <v>62</v>
      </c>
      <c r="AT20" s="6" t="s">
        <v>63</v>
      </c>
      <c r="AU20" s="11">
        <f>VLOOKUP(AG20,'[1]MANO DE OBRA'!$A:$E,5,0)*P20</f>
        <v>151953</v>
      </c>
      <c r="AV20" s="11">
        <f t="shared" si="4"/>
        <v>151953</v>
      </c>
      <c r="AW20" s="11">
        <v>0</v>
      </c>
      <c r="AX20" s="11">
        <f t="shared" si="5"/>
        <v>151953</v>
      </c>
      <c r="AY20" s="13" t="s">
        <v>255</v>
      </c>
    </row>
    <row r="21" spans="1:51" x14ac:dyDescent="0.25">
      <c r="A21" s="13" t="s">
        <v>270</v>
      </c>
      <c r="B21" s="14">
        <v>43166</v>
      </c>
      <c r="C21" s="6">
        <v>314106</v>
      </c>
      <c r="D21" s="6" t="s">
        <v>68</v>
      </c>
      <c r="E21" s="6" t="s">
        <v>50</v>
      </c>
      <c r="F21" s="6" t="s">
        <v>51</v>
      </c>
      <c r="G21" s="6" t="s">
        <v>52</v>
      </c>
      <c r="H21" s="6" t="s">
        <v>96</v>
      </c>
      <c r="I21" s="6">
        <v>703314106</v>
      </c>
      <c r="J21" s="6" t="s">
        <v>53</v>
      </c>
      <c r="K21" s="6" t="s">
        <v>54</v>
      </c>
      <c r="L21" s="6">
        <v>2018</v>
      </c>
      <c r="M21" s="6" t="s">
        <v>69</v>
      </c>
      <c r="N21" s="6"/>
      <c r="O21" s="6">
        <v>14</v>
      </c>
      <c r="P21" s="6">
        <v>4</v>
      </c>
      <c r="Q21" s="6"/>
      <c r="R21" s="6"/>
      <c r="S21" s="6" t="s">
        <v>56</v>
      </c>
      <c r="T21" s="6"/>
      <c r="U21" s="6"/>
      <c r="V21" s="6">
        <v>0</v>
      </c>
      <c r="W21" s="6" t="s">
        <v>70</v>
      </c>
      <c r="X21" s="6" t="s">
        <v>71</v>
      </c>
      <c r="Y21" s="6"/>
      <c r="Z21" s="6" t="s">
        <v>72</v>
      </c>
      <c r="AA21" s="6" t="s">
        <v>60</v>
      </c>
      <c r="AB21" s="6">
        <v>4</v>
      </c>
      <c r="AC21" s="6">
        <v>-4</v>
      </c>
      <c r="AD21" s="6"/>
      <c r="AE21" s="6"/>
      <c r="AF21" s="6"/>
      <c r="AG21" s="6">
        <v>14</v>
      </c>
      <c r="AH21" s="6" t="s">
        <v>85</v>
      </c>
      <c r="AI21" s="6" t="str">
        <f>VLOOKUP(AG21,'[1]MANO DE OBRA'!$A:$B,2,0)</f>
        <v>UN</v>
      </c>
      <c r="AJ21" s="6"/>
      <c r="AK21" s="6">
        <v>0</v>
      </c>
      <c r="AL21" s="6">
        <v>0</v>
      </c>
      <c r="AM21" s="6">
        <v>0</v>
      </c>
      <c r="AN21" s="6" t="s">
        <v>51</v>
      </c>
      <c r="AO21" s="6">
        <v>3</v>
      </c>
      <c r="AP21" s="6">
        <v>2018</v>
      </c>
      <c r="AQ21" s="6" t="s">
        <v>61</v>
      </c>
      <c r="AR21" s="6" t="s">
        <v>51</v>
      </c>
      <c r="AS21" s="6" t="s">
        <v>62</v>
      </c>
      <c r="AT21" s="6" t="s">
        <v>63</v>
      </c>
      <c r="AU21" s="11">
        <f>VLOOKUP(AG21,'[1]MANO DE OBRA'!$A:$E,5,0)*P21</f>
        <v>30310.84</v>
      </c>
      <c r="AV21" s="11">
        <f t="shared" si="4"/>
        <v>30310.84</v>
      </c>
      <c r="AW21" s="11">
        <v>0</v>
      </c>
      <c r="AX21" s="11">
        <f t="shared" si="5"/>
        <v>30310.84</v>
      </c>
      <c r="AY21" s="13" t="s">
        <v>255</v>
      </c>
    </row>
    <row r="22" spans="1:51" x14ac:dyDescent="0.25">
      <c r="A22" s="13" t="s">
        <v>270</v>
      </c>
      <c r="B22" s="14">
        <v>43166</v>
      </c>
      <c r="C22" s="6">
        <v>314106</v>
      </c>
      <c r="D22" s="6" t="s">
        <v>68</v>
      </c>
      <c r="E22" s="6" t="s">
        <v>50</v>
      </c>
      <c r="F22" s="6" t="s">
        <v>51</v>
      </c>
      <c r="G22" s="6" t="s">
        <v>52</v>
      </c>
      <c r="H22" s="6" t="s">
        <v>96</v>
      </c>
      <c r="I22" s="6">
        <v>703314106</v>
      </c>
      <c r="J22" s="6" t="s">
        <v>53</v>
      </c>
      <c r="K22" s="6" t="s">
        <v>54</v>
      </c>
      <c r="L22" s="6">
        <v>2018</v>
      </c>
      <c r="M22" s="6" t="s">
        <v>69</v>
      </c>
      <c r="N22" s="6"/>
      <c r="O22" s="6">
        <v>373</v>
      </c>
      <c r="P22" s="6">
        <v>7</v>
      </c>
      <c r="Q22" s="6"/>
      <c r="R22" s="6"/>
      <c r="S22" s="6" t="s">
        <v>56</v>
      </c>
      <c r="T22" s="6"/>
      <c r="U22" s="6"/>
      <c r="V22" s="6">
        <v>0</v>
      </c>
      <c r="W22" s="6" t="s">
        <v>70</v>
      </c>
      <c r="X22" s="6" t="s">
        <v>71</v>
      </c>
      <c r="Y22" s="6"/>
      <c r="Z22" s="6" t="s">
        <v>72</v>
      </c>
      <c r="AA22" s="6" t="s">
        <v>60</v>
      </c>
      <c r="AB22" s="6">
        <v>7</v>
      </c>
      <c r="AC22" s="6">
        <v>-7</v>
      </c>
      <c r="AD22" s="6"/>
      <c r="AE22" s="6"/>
      <c r="AF22" s="6"/>
      <c r="AG22" s="6">
        <v>373</v>
      </c>
      <c r="AH22" s="6" t="s">
        <v>89</v>
      </c>
      <c r="AI22" s="6" t="str">
        <f>VLOOKUP(AG22,'[1]MANO DE OBRA'!$A:$B,2,0)</f>
        <v>UN</v>
      </c>
      <c r="AJ22" s="6"/>
      <c r="AK22" s="6">
        <v>0</v>
      </c>
      <c r="AL22" s="6">
        <v>0</v>
      </c>
      <c r="AM22" s="6">
        <v>0</v>
      </c>
      <c r="AN22" s="6" t="s">
        <v>51</v>
      </c>
      <c r="AO22" s="6">
        <v>3</v>
      </c>
      <c r="AP22" s="6">
        <v>2018</v>
      </c>
      <c r="AQ22" s="6" t="s">
        <v>61</v>
      </c>
      <c r="AR22" s="6" t="s">
        <v>51</v>
      </c>
      <c r="AS22" s="6" t="s">
        <v>62</v>
      </c>
      <c r="AT22" s="6" t="s">
        <v>63</v>
      </c>
      <c r="AU22" s="11">
        <f>VLOOKUP(AG22,'[1]MANO DE OBRA'!$A:$E,5,0)*P22</f>
        <v>897839.32</v>
      </c>
      <c r="AV22" s="11">
        <f t="shared" si="4"/>
        <v>897839.32</v>
      </c>
      <c r="AW22" s="11">
        <v>0</v>
      </c>
      <c r="AX22" s="11">
        <f t="shared" si="5"/>
        <v>897839.32</v>
      </c>
      <c r="AY22" s="13" t="s">
        <v>255</v>
      </c>
    </row>
    <row r="23" spans="1:51" x14ac:dyDescent="0.25">
      <c r="A23" s="13" t="s">
        <v>270</v>
      </c>
      <c r="B23" s="14">
        <v>43166</v>
      </c>
      <c r="C23" s="6">
        <v>314106</v>
      </c>
      <c r="D23" s="6" t="s">
        <v>68</v>
      </c>
      <c r="E23" s="6" t="s">
        <v>50</v>
      </c>
      <c r="F23" s="6" t="s">
        <v>51</v>
      </c>
      <c r="G23" s="6" t="s">
        <v>52</v>
      </c>
      <c r="H23" s="6" t="s">
        <v>96</v>
      </c>
      <c r="I23" s="6">
        <v>703314106</v>
      </c>
      <c r="J23" s="6" t="s">
        <v>53</v>
      </c>
      <c r="K23" s="6" t="s">
        <v>54</v>
      </c>
      <c r="L23" s="6">
        <v>2018</v>
      </c>
      <c r="M23" s="6" t="s">
        <v>69</v>
      </c>
      <c r="N23" s="6"/>
      <c r="O23" s="6">
        <v>44</v>
      </c>
      <c r="P23" s="6">
        <v>4</v>
      </c>
      <c r="Q23" s="6"/>
      <c r="R23" s="6"/>
      <c r="S23" s="6" t="s">
        <v>56</v>
      </c>
      <c r="T23" s="6"/>
      <c r="U23" s="6"/>
      <c r="V23" s="6">
        <v>0</v>
      </c>
      <c r="W23" s="6" t="s">
        <v>70</v>
      </c>
      <c r="X23" s="6" t="s">
        <v>71</v>
      </c>
      <c r="Y23" s="6"/>
      <c r="Z23" s="6" t="s">
        <v>72</v>
      </c>
      <c r="AA23" s="6" t="s">
        <v>60</v>
      </c>
      <c r="AB23" s="6">
        <v>4</v>
      </c>
      <c r="AC23" s="6">
        <v>-4</v>
      </c>
      <c r="AD23" s="6"/>
      <c r="AE23" s="6"/>
      <c r="AF23" s="6"/>
      <c r="AG23" s="6">
        <v>44</v>
      </c>
      <c r="AH23" s="6" t="s">
        <v>90</v>
      </c>
      <c r="AI23" s="6" t="str">
        <f>VLOOKUP(AG23,'[1]MANO DE OBRA'!$A:$B,2,0)</f>
        <v>UN</v>
      </c>
      <c r="AJ23" s="6"/>
      <c r="AK23" s="6">
        <v>0</v>
      </c>
      <c r="AL23" s="6">
        <v>0</v>
      </c>
      <c r="AM23" s="6">
        <v>0</v>
      </c>
      <c r="AN23" s="6" t="s">
        <v>51</v>
      </c>
      <c r="AO23" s="6">
        <v>3</v>
      </c>
      <c r="AP23" s="6">
        <v>2018</v>
      </c>
      <c r="AQ23" s="6" t="s">
        <v>61</v>
      </c>
      <c r="AR23" s="6" t="s">
        <v>51</v>
      </c>
      <c r="AS23" s="6" t="s">
        <v>62</v>
      </c>
      <c r="AT23" s="6" t="s">
        <v>63</v>
      </c>
      <c r="AU23" s="11">
        <f>VLOOKUP(AG23,'[1]MANO DE OBRA'!$A:$E,5,0)*P23</f>
        <v>1246573.68</v>
      </c>
      <c r="AV23" s="11">
        <f t="shared" si="4"/>
        <v>1246573.68</v>
      </c>
      <c r="AW23" s="11">
        <v>0</v>
      </c>
      <c r="AX23" s="11">
        <f t="shared" si="5"/>
        <v>1246573.68</v>
      </c>
      <c r="AY23" s="13" t="s">
        <v>255</v>
      </c>
    </row>
    <row r="24" spans="1:51" x14ac:dyDescent="0.25">
      <c r="A24" s="13" t="s">
        <v>270</v>
      </c>
      <c r="B24" s="14">
        <v>43166</v>
      </c>
      <c r="C24" s="6">
        <v>314106</v>
      </c>
      <c r="D24" s="6" t="s">
        <v>68</v>
      </c>
      <c r="E24" s="6" t="s">
        <v>50</v>
      </c>
      <c r="F24" s="6" t="s">
        <v>51</v>
      </c>
      <c r="G24" s="6" t="s">
        <v>52</v>
      </c>
      <c r="H24" s="6" t="s">
        <v>96</v>
      </c>
      <c r="I24" s="6">
        <v>703314106</v>
      </c>
      <c r="J24" s="6" t="s">
        <v>53</v>
      </c>
      <c r="K24" s="6" t="s">
        <v>54</v>
      </c>
      <c r="L24" s="6">
        <v>2018</v>
      </c>
      <c r="M24" s="6" t="s">
        <v>69</v>
      </c>
      <c r="N24" s="6"/>
      <c r="O24" s="6">
        <v>45</v>
      </c>
      <c r="P24" s="6">
        <v>2</v>
      </c>
      <c r="Q24" s="6"/>
      <c r="R24" s="6"/>
      <c r="S24" s="6" t="s">
        <v>56</v>
      </c>
      <c r="T24" s="6"/>
      <c r="U24" s="6"/>
      <c r="V24" s="6">
        <v>0</v>
      </c>
      <c r="W24" s="6" t="s">
        <v>70</v>
      </c>
      <c r="X24" s="6" t="s">
        <v>71</v>
      </c>
      <c r="Y24" s="6"/>
      <c r="Z24" s="6" t="s">
        <v>72</v>
      </c>
      <c r="AA24" s="6" t="s">
        <v>60</v>
      </c>
      <c r="AB24" s="6">
        <v>2</v>
      </c>
      <c r="AC24" s="6">
        <v>-2</v>
      </c>
      <c r="AD24" s="6"/>
      <c r="AE24" s="6"/>
      <c r="AF24" s="6"/>
      <c r="AG24" s="6">
        <v>45</v>
      </c>
      <c r="AH24" s="6" t="s">
        <v>147</v>
      </c>
      <c r="AI24" s="6" t="str">
        <f>VLOOKUP(AG24,'[1]MANO DE OBRA'!$A:$B,2,0)</f>
        <v>UN</v>
      </c>
      <c r="AJ24" s="6"/>
      <c r="AK24" s="6">
        <v>0</v>
      </c>
      <c r="AL24" s="6">
        <v>0</v>
      </c>
      <c r="AM24" s="6">
        <v>0</v>
      </c>
      <c r="AN24" s="6" t="s">
        <v>51</v>
      </c>
      <c r="AO24" s="6">
        <v>3</v>
      </c>
      <c r="AP24" s="6">
        <v>2018</v>
      </c>
      <c r="AQ24" s="6" t="s">
        <v>61</v>
      </c>
      <c r="AR24" s="6" t="s">
        <v>51</v>
      </c>
      <c r="AS24" s="6" t="s">
        <v>62</v>
      </c>
      <c r="AT24" s="6" t="s">
        <v>63</v>
      </c>
      <c r="AU24" s="11">
        <f>VLOOKUP(AG24,'[1]MANO DE OBRA'!$A:$E,5,0)*P24</f>
        <v>543521.43999999994</v>
      </c>
      <c r="AV24" s="11">
        <f t="shared" si="4"/>
        <v>543521.43999999994</v>
      </c>
      <c r="AW24" s="11">
        <v>0</v>
      </c>
      <c r="AX24" s="11">
        <f t="shared" si="5"/>
        <v>543521.43999999994</v>
      </c>
      <c r="AY24" s="13" t="s">
        <v>255</v>
      </c>
    </row>
    <row r="25" spans="1:51" x14ac:dyDescent="0.25">
      <c r="A25" s="13" t="s">
        <v>270</v>
      </c>
      <c r="B25" s="14">
        <v>43166</v>
      </c>
      <c r="C25" s="6">
        <v>314106</v>
      </c>
      <c r="D25" s="6" t="s">
        <v>68</v>
      </c>
      <c r="E25" s="6" t="s">
        <v>50</v>
      </c>
      <c r="F25" s="6" t="s">
        <v>51</v>
      </c>
      <c r="G25" s="6" t="s">
        <v>52</v>
      </c>
      <c r="H25" s="6" t="s">
        <v>96</v>
      </c>
      <c r="I25" s="6">
        <v>703314106</v>
      </c>
      <c r="J25" s="6" t="s">
        <v>53</v>
      </c>
      <c r="K25" s="6" t="s">
        <v>54</v>
      </c>
      <c r="L25" s="6">
        <v>2018</v>
      </c>
      <c r="M25" s="6" t="s">
        <v>69</v>
      </c>
      <c r="N25" s="6"/>
      <c r="O25" s="6">
        <v>590</v>
      </c>
      <c r="P25" s="6">
        <v>11.2</v>
      </c>
      <c r="Q25" s="6"/>
      <c r="R25" s="6"/>
      <c r="S25" s="6" t="s">
        <v>56</v>
      </c>
      <c r="T25" s="6"/>
      <c r="U25" s="6"/>
      <c r="V25" s="6">
        <v>0</v>
      </c>
      <c r="W25" s="6" t="s">
        <v>70</v>
      </c>
      <c r="X25" s="6" t="s">
        <v>71</v>
      </c>
      <c r="Y25" s="6"/>
      <c r="Z25" s="6" t="s">
        <v>72</v>
      </c>
      <c r="AA25" s="6" t="s">
        <v>60</v>
      </c>
      <c r="AB25" s="6">
        <v>11.2</v>
      </c>
      <c r="AC25" s="6">
        <v>-11.2</v>
      </c>
      <c r="AD25" s="6"/>
      <c r="AE25" s="6"/>
      <c r="AF25" s="6"/>
      <c r="AG25" s="6">
        <v>590</v>
      </c>
      <c r="AH25" s="6" t="s">
        <v>91</v>
      </c>
      <c r="AI25" s="6" t="str">
        <f>VLOOKUP(AG25,'[1]MANO DE OBRA'!$A:$B,2,0)</f>
        <v>ML</v>
      </c>
      <c r="AJ25" s="6"/>
      <c r="AK25" s="6">
        <v>0</v>
      </c>
      <c r="AL25" s="6">
        <v>0</v>
      </c>
      <c r="AM25" s="6">
        <v>0</v>
      </c>
      <c r="AN25" s="6" t="s">
        <v>51</v>
      </c>
      <c r="AO25" s="6">
        <v>3</v>
      </c>
      <c r="AP25" s="6">
        <v>2018</v>
      </c>
      <c r="AQ25" s="6" t="s">
        <v>61</v>
      </c>
      <c r="AR25" s="6" t="s">
        <v>51</v>
      </c>
      <c r="AS25" s="6" t="s">
        <v>62</v>
      </c>
      <c r="AT25" s="6" t="s">
        <v>63</v>
      </c>
      <c r="AU25" s="11">
        <f>VLOOKUP(AG25,'[1]MANO DE OBRA'!$A:$E,5,0)*P25</f>
        <v>1267248.8639999998</v>
      </c>
      <c r="AV25" s="11">
        <f t="shared" si="4"/>
        <v>1267248.8639999998</v>
      </c>
      <c r="AW25" s="11">
        <v>0</v>
      </c>
      <c r="AX25" s="11">
        <f t="shared" si="5"/>
        <v>1267248.8639999998</v>
      </c>
      <c r="AY25" s="13" t="s">
        <v>255</v>
      </c>
    </row>
    <row r="26" spans="1:51" x14ac:dyDescent="0.25">
      <c r="A26" s="13" t="s">
        <v>270</v>
      </c>
      <c r="B26" s="14">
        <v>43166</v>
      </c>
      <c r="C26" s="6">
        <v>314106</v>
      </c>
      <c r="D26" s="6" t="s">
        <v>68</v>
      </c>
      <c r="E26" s="6" t="s">
        <v>50</v>
      </c>
      <c r="F26" s="6" t="s">
        <v>51</v>
      </c>
      <c r="G26" s="6" t="s">
        <v>52</v>
      </c>
      <c r="H26" s="6" t="s">
        <v>96</v>
      </c>
      <c r="I26" s="6">
        <v>703314106</v>
      </c>
      <c r="J26" s="6" t="s">
        <v>53</v>
      </c>
      <c r="K26" s="6" t="s">
        <v>54</v>
      </c>
      <c r="L26" s="6">
        <v>2018</v>
      </c>
      <c r="M26" s="6" t="s">
        <v>69</v>
      </c>
      <c r="N26" s="6"/>
      <c r="O26" s="6">
        <v>511</v>
      </c>
      <c r="P26" s="6">
        <v>84.6</v>
      </c>
      <c r="Q26" s="6"/>
      <c r="R26" s="6"/>
      <c r="S26" s="6" t="s">
        <v>56</v>
      </c>
      <c r="T26" s="6"/>
      <c r="U26" s="6"/>
      <c r="V26" s="6">
        <v>0</v>
      </c>
      <c r="W26" s="6" t="s">
        <v>70</v>
      </c>
      <c r="X26" s="6" t="s">
        <v>71</v>
      </c>
      <c r="Y26" s="6"/>
      <c r="Z26" s="6" t="s">
        <v>72</v>
      </c>
      <c r="AA26" s="6" t="s">
        <v>60</v>
      </c>
      <c r="AB26" s="6">
        <v>84.6</v>
      </c>
      <c r="AC26" s="6">
        <v>-84.6</v>
      </c>
      <c r="AD26" s="6"/>
      <c r="AE26" s="6"/>
      <c r="AF26" s="6"/>
      <c r="AG26" s="6">
        <v>511</v>
      </c>
      <c r="AH26" s="6" t="s">
        <v>167</v>
      </c>
      <c r="AI26" s="6" t="str">
        <f>VLOOKUP(AG26,'[1]MANO DE OBRA'!$A:$B,2,0)</f>
        <v>ML</v>
      </c>
      <c r="AJ26" s="6"/>
      <c r="AK26" s="6">
        <v>0</v>
      </c>
      <c r="AL26" s="6">
        <v>0</v>
      </c>
      <c r="AM26" s="6">
        <v>0</v>
      </c>
      <c r="AN26" s="6" t="s">
        <v>51</v>
      </c>
      <c r="AO26" s="6">
        <v>3</v>
      </c>
      <c r="AP26" s="6">
        <v>2018</v>
      </c>
      <c r="AQ26" s="6" t="s">
        <v>61</v>
      </c>
      <c r="AR26" s="6" t="s">
        <v>51</v>
      </c>
      <c r="AS26" s="6" t="s">
        <v>62</v>
      </c>
      <c r="AT26" s="6" t="s">
        <v>63</v>
      </c>
      <c r="AU26" s="11">
        <f>VLOOKUP(AG26,'[1]MANO DE OBRA'!$A:$E,5,0)*P26</f>
        <v>1457601.318</v>
      </c>
      <c r="AV26" s="11">
        <f t="shared" si="4"/>
        <v>1457601.318</v>
      </c>
      <c r="AW26" s="11">
        <v>0</v>
      </c>
      <c r="AX26" s="11">
        <f t="shared" si="5"/>
        <v>1457601.318</v>
      </c>
      <c r="AY26" s="13" t="s">
        <v>255</v>
      </c>
    </row>
    <row r="27" spans="1:51" x14ac:dyDescent="0.25">
      <c r="A27" s="13" t="s">
        <v>270</v>
      </c>
      <c r="B27" s="14">
        <v>43166</v>
      </c>
      <c r="C27" s="6">
        <v>314106</v>
      </c>
      <c r="D27" s="6" t="s">
        <v>68</v>
      </c>
      <c r="E27" s="6" t="s">
        <v>50</v>
      </c>
      <c r="F27" s="6" t="s">
        <v>51</v>
      </c>
      <c r="G27" s="6" t="s">
        <v>52</v>
      </c>
      <c r="H27" s="6" t="s">
        <v>96</v>
      </c>
      <c r="I27" s="6">
        <v>703314106</v>
      </c>
      <c r="J27" s="6" t="s">
        <v>53</v>
      </c>
      <c r="K27" s="6" t="s">
        <v>54</v>
      </c>
      <c r="L27" s="6">
        <v>2018</v>
      </c>
      <c r="M27" s="6" t="s">
        <v>69</v>
      </c>
      <c r="N27" s="6"/>
      <c r="O27" s="6">
        <v>508</v>
      </c>
      <c r="P27" s="6">
        <v>1.7</v>
      </c>
      <c r="Q27" s="6"/>
      <c r="R27" s="6"/>
      <c r="S27" s="6" t="s">
        <v>56</v>
      </c>
      <c r="T27" s="6"/>
      <c r="U27" s="6"/>
      <c r="V27" s="6">
        <v>0</v>
      </c>
      <c r="W27" s="6" t="s">
        <v>70</v>
      </c>
      <c r="X27" s="6" t="s">
        <v>71</v>
      </c>
      <c r="Y27" s="6"/>
      <c r="Z27" s="6" t="s">
        <v>72</v>
      </c>
      <c r="AA27" s="6" t="s">
        <v>60</v>
      </c>
      <c r="AB27" s="6">
        <v>1.7</v>
      </c>
      <c r="AC27" s="6">
        <v>-1.7</v>
      </c>
      <c r="AD27" s="6"/>
      <c r="AE27" s="6"/>
      <c r="AF27" s="6"/>
      <c r="AG27" s="6">
        <v>508</v>
      </c>
      <c r="AH27" s="6" t="s">
        <v>94</v>
      </c>
      <c r="AI27" s="6" t="str">
        <f>VLOOKUP(AG27,'[1]MANO DE OBRA'!$A:$B,2,0)</f>
        <v>ML</v>
      </c>
      <c r="AJ27" s="6"/>
      <c r="AK27" s="6">
        <v>0</v>
      </c>
      <c r="AL27" s="6">
        <v>0</v>
      </c>
      <c r="AM27" s="6">
        <v>0</v>
      </c>
      <c r="AN27" s="6" t="s">
        <v>51</v>
      </c>
      <c r="AO27" s="6">
        <v>3</v>
      </c>
      <c r="AP27" s="6">
        <v>2018</v>
      </c>
      <c r="AQ27" s="6" t="s">
        <v>61</v>
      </c>
      <c r="AR27" s="6" t="s">
        <v>51</v>
      </c>
      <c r="AS27" s="6" t="s">
        <v>62</v>
      </c>
      <c r="AT27" s="6" t="s">
        <v>63</v>
      </c>
      <c r="AU27" s="11">
        <f>VLOOKUP(AG27,'[1]MANO DE OBRA'!$A:$E,5,0)*P27</f>
        <v>74038.247000000003</v>
      </c>
      <c r="AV27" s="11">
        <f t="shared" si="4"/>
        <v>74038.247000000003</v>
      </c>
      <c r="AW27" s="11">
        <v>0</v>
      </c>
      <c r="AX27" s="11">
        <f t="shared" si="5"/>
        <v>74038.247000000003</v>
      </c>
      <c r="AY27" s="13" t="s">
        <v>255</v>
      </c>
    </row>
    <row r="28" spans="1:51" x14ac:dyDescent="0.25">
      <c r="A28" s="13" t="s">
        <v>270</v>
      </c>
      <c r="B28" s="14">
        <v>43166</v>
      </c>
      <c r="C28" s="6">
        <v>314106</v>
      </c>
      <c r="D28" s="6" t="s">
        <v>68</v>
      </c>
      <c r="E28" s="6" t="s">
        <v>50</v>
      </c>
      <c r="F28" s="6" t="s">
        <v>51</v>
      </c>
      <c r="G28" s="6" t="s">
        <v>52</v>
      </c>
      <c r="H28" s="6" t="s">
        <v>96</v>
      </c>
      <c r="I28" s="6">
        <v>703314106</v>
      </c>
      <c r="J28" s="6" t="s">
        <v>53</v>
      </c>
      <c r="K28" s="6" t="s">
        <v>54</v>
      </c>
      <c r="L28" s="6">
        <v>2018</v>
      </c>
      <c r="M28" s="6" t="s">
        <v>69</v>
      </c>
      <c r="N28" s="6"/>
      <c r="O28" s="6">
        <v>19</v>
      </c>
      <c r="P28" s="6">
        <v>14</v>
      </c>
      <c r="Q28" s="6"/>
      <c r="R28" s="6"/>
      <c r="S28" s="6" t="s">
        <v>56</v>
      </c>
      <c r="T28" s="6"/>
      <c r="U28" s="6"/>
      <c r="V28" s="6">
        <v>0</v>
      </c>
      <c r="W28" s="6" t="s">
        <v>70</v>
      </c>
      <c r="X28" s="6" t="s">
        <v>71</v>
      </c>
      <c r="Y28" s="6"/>
      <c r="Z28" s="6" t="s">
        <v>72</v>
      </c>
      <c r="AA28" s="6" t="s">
        <v>60</v>
      </c>
      <c r="AB28" s="6">
        <v>14</v>
      </c>
      <c r="AC28" s="6">
        <v>-14</v>
      </c>
      <c r="AD28" s="6"/>
      <c r="AE28" s="6"/>
      <c r="AF28" s="6"/>
      <c r="AG28" s="6">
        <v>19</v>
      </c>
      <c r="AH28" s="6" t="s">
        <v>95</v>
      </c>
      <c r="AI28" s="6" t="str">
        <f>VLOOKUP(AG28,'[1]MANO DE OBRA'!$A:$B,2,0)</f>
        <v>UN</v>
      </c>
      <c r="AJ28" s="6"/>
      <c r="AK28" s="6">
        <v>0</v>
      </c>
      <c r="AL28" s="6">
        <v>0</v>
      </c>
      <c r="AM28" s="6">
        <v>0</v>
      </c>
      <c r="AN28" s="6" t="s">
        <v>51</v>
      </c>
      <c r="AO28" s="6">
        <v>3</v>
      </c>
      <c r="AP28" s="6">
        <v>2018</v>
      </c>
      <c r="AQ28" s="6" t="s">
        <v>61</v>
      </c>
      <c r="AR28" s="6" t="s">
        <v>51</v>
      </c>
      <c r="AS28" s="6" t="s">
        <v>62</v>
      </c>
      <c r="AT28" s="6" t="s">
        <v>63</v>
      </c>
      <c r="AU28" s="11">
        <f>VLOOKUP(AG28,'[1]MANO DE OBRA'!$A:$E,5,0)*P28</f>
        <v>70911.400000000009</v>
      </c>
      <c r="AV28" s="11">
        <f t="shared" si="4"/>
        <v>70911.400000000009</v>
      </c>
      <c r="AW28" s="11">
        <v>0</v>
      </c>
      <c r="AX28" s="11">
        <f t="shared" si="5"/>
        <v>70911.400000000009</v>
      </c>
      <c r="AY28" s="13" t="s">
        <v>255</v>
      </c>
    </row>
    <row r="29" spans="1:51" x14ac:dyDescent="0.25">
      <c r="A29" s="13" t="s">
        <v>283</v>
      </c>
      <c r="B29" s="14">
        <v>43166</v>
      </c>
      <c r="C29" s="6">
        <v>317720</v>
      </c>
      <c r="D29" s="6" t="s">
        <v>68</v>
      </c>
      <c r="E29" s="6" t="s">
        <v>50</v>
      </c>
      <c r="F29" s="6" t="s">
        <v>81</v>
      </c>
      <c r="G29" s="6" t="s">
        <v>113</v>
      </c>
      <c r="H29" s="17" t="s">
        <v>145</v>
      </c>
      <c r="I29" s="6">
        <v>703317720</v>
      </c>
      <c r="J29" s="6" t="s">
        <v>53</v>
      </c>
      <c r="K29" s="6" t="s">
        <v>54</v>
      </c>
      <c r="L29" s="6">
        <v>2018</v>
      </c>
      <c r="M29" s="6" t="s">
        <v>69</v>
      </c>
      <c r="N29" s="6"/>
      <c r="O29" s="6">
        <v>14</v>
      </c>
      <c r="P29" s="6">
        <v>4</v>
      </c>
      <c r="Q29" s="6"/>
      <c r="R29" s="6"/>
      <c r="S29" s="6" t="s">
        <v>56</v>
      </c>
      <c r="T29" s="6"/>
      <c r="U29" s="6"/>
      <c r="V29" s="6">
        <v>0</v>
      </c>
      <c r="W29" s="6" t="s">
        <v>83</v>
      </c>
      <c r="X29" s="6" t="s">
        <v>84</v>
      </c>
      <c r="Y29" s="6"/>
      <c r="Z29" s="6" t="s">
        <v>72</v>
      </c>
      <c r="AA29" s="6" t="s">
        <v>60</v>
      </c>
      <c r="AB29" s="6">
        <v>4</v>
      </c>
      <c r="AC29" s="6">
        <v>-4</v>
      </c>
      <c r="AD29" s="6"/>
      <c r="AE29" s="6"/>
      <c r="AF29" s="6"/>
      <c r="AG29" s="6">
        <v>14</v>
      </c>
      <c r="AH29" s="6" t="s">
        <v>85</v>
      </c>
      <c r="AI29" s="6" t="str">
        <f>VLOOKUP(AG29,'[1]MANO DE OBRA'!$A:$B,2,0)</f>
        <v>UN</v>
      </c>
      <c r="AJ29" s="6" t="s">
        <v>87</v>
      </c>
      <c r="AK29" s="6">
        <v>0</v>
      </c>
      <c r="AL29" s="6">
        <v>0</v>
      </c>
      <c r="AM29" s="6">
        <v>0</v>
      </c>
      <c r="AN29" s="6" t="s">
        <v>51</v>
      </c>
      <c r="AO29" s="6">
        <v>3</v>
      </c>
      <c r="AP29" s="6">
        <v>2018</v>
      </c>
      <c r="AQ29" s="6" t="s">
        <v>61</v>
      </c>
      <c r="AR29" s="6" t="s">
        <v>81</v>
      </c>
      <c r="AS29" s="6" t="s">
        <v>62</v>
      </c>
      <c r="AT29" s="6" t="s">
        <v>88</v>
      </c>
      <c r="AU29" s="16">
        <v>30311</v>
      </c>
      <c r="AV29" s="16">
        <v>30311</v>
      </c>
      <c r="AW29" s="11">
        <v>0</v>
      </c>
      <c r="AX29" s="15">
        <v>30310.84</v>
      </c>
      <c r="AY29" s="13" t="s">
        <v>255</v>
      </c>
    </row>
    <row r="30" spans="1:51" x14ac:dyDescent="0.25">
      <c r="A30" s="13" t="s">
        <v>283</v>
      </c>
      <c r="B30" s="14">
        <v>43166</v>
      </c>
      <c r="C30" s="6">
        <v>317720</v>
      </c>
      <c r="D30" s="6" t="s">
        <v>68</v>
      </c>
      <c r="E30" s="6" t="s">
        <v>50</v>
      </c>
      <c r="F30" s="6" t="s">
        <v>81</v>
      </c>
      <c r="G30" s="6" t="s">
        <v>113</v>
      </c>
      <c r="H30" s="17" t="s">
        <v>145</v>
      </c>
      <c r="I30" s="6">
        <v>703317720</v>
      </c>
      <c r="J30" s="6" t="s">
        <v>53</v>
      </c>
      <c r="K30" s="6" t="s">
        <v>54</v>
      </c>
      <c r="L30" s="6">
        <v>2018</v>
      </c>
      <c r="M30" s="6" t="s">
        <v>69</v>
      </c>
      <c r="N30" s="6"/>
      <c r="O30" s="6">
        <v>373</v>
      </c>
      <c r="P30" s="6">
        <v>8</v>
      </c>
      <c r="Q30" s="6"/>
      <c r="R30" s="6"/>
      <c r="S30" s="6" t="s">
        <v>56</v>
      </c>
      <c r="T30" s="6"/>
      <c r="U30" s="6"/>
      <c r="V30" s="6">
        <v>0</v>
      </c>
      <c r="W30" s="6" t="s">
        <v>83</v>
      </c>
      <c r="X30" s="6" t="s">
        <v>84</v>
      </c>
      <c r="Y30" s="6"/>
      <c r="Z30" s="6" t="s">
        <v>72</v>
      </c>
      <c r="AA30" s="6" t="s">
        <v>60</v>
      </c>
      <c r="AB30" s="6">
        <v>8</v>
      </c>
      <c r="AC30" s="6">
        <v>-8</v>
      </c>
      <c r="AD30" s="6"/>
      <c r="AE30" s="6"/>
      <c r="AF30" s="6"/>
      <c r="AG30" s="6">
        <v>373</v>
      </c>
      <c r="AH30" s="6" t="s">
        <v>89</v>
      </c>
      <c r="AI30" s="6" t="str">
        <f>VLOOKUP(AG30,'[1]MANO DE OBRA'!$A:$B,2,0)</f>
        <v>UN</v>
      </c>
      <c r="AJ30" s="6" t="s">
        <v>87</v>
      </c>
      <c r="AK30" s="6">
        <v>0</v>
      </c>
      <c r="AL30" s="6">
        <v>0</v>
      </c>
      <c r="AM30" s="6">
        <v>0</v>
      </c>
      <c r="AN30" s="6" t="s">
        <v>51</v>
      </c>
      <c r="AO30" s="6">
        <v>3</v>
      </c>
      <c r="AP30" s="6">
        <v>2018</v>
      </c>
      <c r="AQ30" s="6" t="s">
        <v>61</v>
      </c>
      <c r="AR30" s="6" t="s">
        <v>81</v>
      </c>
      <c r="AS30" s="6" t="s">
        <v>62</v>
      </c>
      <c r="AT30" s="6" t="s">
        <v>88</v>
      </c>
      <c r="AU30" s="16">
        <v>1026102</v>
      </c>
      <c r="AV30" s="16">
        <v>1026102</v>
      </c>
      <c r="AW30" s="11">
        <v>0</v>
      </c>
      <c r="AX30" s="15">
        <v>1026102.08</v>
      </c>
      <c r="AY30" s="13" t="s">
        <v>255</v>
      </c>
    </row>
    <row r="31" spans="1:51" x14ac:dyDescent="0.25">
      <c r="A31" s="13" t="s">
        <v>283</v>
      </c>
      <c r="B31" s="14">
        <v>43166</v>
      </c>
      <c r="C31" s="6">
        <v>317720</v>
      </c>
      <c r="D31" s="6" t="s">
        <v>68</v>
      </c>
      <c r="E31" s="6" t="s">
        <v>50</v>
      </c>
      <c r="F31" s="6" t="s">
        <v>81</v>
      </c>
      <c r="G31" s="6" t="s">
        <v>113</v>
      </c>
      <c r="H31" s="17" t="s">
        <v>145</v>
      </c>
      <c r="I31" s="6">
        <v>703317720</v>
      </c>
      <c r="J31" s="6" t="s">
        <v>53</v>
      </c>
      <c r="K31" s="6" t="s">
        <v>54</v>
      </c>
      <c r="L31" s="6">
        <v>2018</v>
      </c>
      <c r="M31" s="6" t="s">
        <v>69</v>
      </c>
      <c r="N31" s="6"/>
      <c r="O31" s="6">
        <v>44</v>
      </c>
      <c r="P31" s="6">
        <v>8</v>
      </c>
      <c r="Q31" s="6"/>
      <c r="R31" s="6"/>
      <c r="S31" s="6" t="s">
        <v>56</v>
      </c>
      <c r="T31" s="6"/>
      <c r="U31" s="6"/>
      <c r="V31" s="6">
        <v>0</v>
      </c>
      <c r="W31" s="6" t="s">
        <v>83</v>
      </c>
      <c r="X31" s="6" t="s">
        <v>84</v>
      </c>
      <c r="Y31" s="6"/>
      <c r="Z31" s="6" t="s">
        <v>72</v>
      </c>
      <c r="AA31" s="6" t="s">
        <v>60</v>
      </c>
      <c r="AB31" s="6">
        <v>8</v>
      </c>
      <c r="AC31" s="6">
        <v>-8</v>
      </c>
      <c r="AD31" s="6"/>
      <c r="AE31" s="6"/>
      <c r="AF31" s="6"/>
      <c r="AG31" s="6">
        <v>44</v>
      </c>
      <c r="AH31" s="6" t="s">
        <v>90</v>
      </c>
      <c r="AI31" s="6" t="str">
        <f>VLOOKUP(AG31,'[1]MANO DE OBRA'!$A:$B,2,0)</f>
        <v>UN</v>
      </c>
      <c r="AJ31" s="6" t="s">
        <v>87</v>
      </c>
      <c r="AK31" s="6">
        <v>0</v>
      </c>
      <c r="AL31" s="6">
        <v>0</v>
      </c>
      <c r="AM31" s="6">
        <v>0</v>
      </c>
      <c r="AN31" s="6" t="s">
        <v>51</v>
      </c>
      <c r="AO31" s="6">
        <v>3</v>
      </c>
      <c r="AP31" s="6">
        <v>2018</v>
      </c>
      <c r="AQ31" s="6" t="s">
        <v>61</v>
      </c>
      <c r="AR31" s="6" t="s">
        <v>81</v>
      </c>
      <c r="AS31" s="6" t="s">
        <v>62</v>
      </c>
      <c r="AT31" s="6" t="s">
        <v>88</v>
      </c>
      <c r="AU31" s="16">
        <v>2493147</v>
      </c>
      <c r="AV31" s="16">
        <v>2493147</v>
      </c>
      <c r="AW31" s="11">
        <v>0</v>
      </c>
      <c r="AX31" s="15">
        <v>2493147.36</v>
      </c>
      <c r="AY31" s="13" t="s">
        <v>255</v>
      </c>
    </row>
    <row r="32" spans="1:51" x14ac:dyDescent="0.25">
      <c r="A32" s="13" t="s">
        <v>283</v>
      </c>
      <c r="B32" s="14">
        <v>43166</v>
      </c>
      <c r="C32" s="6">
        <v>317720</v>
      </c>
      <c r="D32" s="6" t="s">
        <v>68</v>
      </c>
      <c r="E32" s="6" t="s">
        <v>50</v>
      </c>
      <c r="F32" s="6" t="s">
        <v>81</v>
      </c>
      <c r="G32" s="6" t="s">
        <v>113</v>
      </c>
      <c r="H32" s="17" t="s">
        <v>145</v>
      </c>
      <c r="I32" s="6">
        <v>703317720</v>
      </c>
      <c r="J32" s="6" t="s">
        <v>53</v>
      </c>
      <c r="K32" s="6" t="s">
        <v>54</v>
      </c>
      <c r="L32" s="6">
        <v>2018</v>
      </c>
      <c r="M32" s="6" t="s">
        <v>69</v>
      </c>
      <c r="N32" s="6"/>
      <c r="O32" s="6">
        <v>590</v>
      </c>
      <c r="P32" s="6">
        <v>22.2</v>
      </c>
      <c r="Q32" s="6"/>
      <c r="R32" s="6"/>
      <c r="S32" s="6" t="s">
        <v>56</v>
      </c>
      <c r="T32" s="6"/>
      <c r="U32" s="6"/>
      <c r="V32" s="6">
        <v>0</v>
      </c>
      <c r="W32" s="6" t="s">
        <v>83</v>
      </c>
      <c r="X32" s="6" t="s">
        <v>84</v>
      </c>
      <c r="Y32" s="6"/>
      <c r="Z32" s="6" t="s">
        <v>72</v>
      </c>
      <c r="AA32" s="6" t="s">
        <v>60</v>
      </c>
      <c r="AB32" s="6">
        <v>22.2</v>
      </c>
      <c r="AC32" s="6">
        <v>-22.2</v>
      </c>
      <c r="AD32" s="6"/>
      <c r="AE32" s="6"/>
      <c r="AF32" s="6"/>
      <c r="AG32" s="6">
        <v>590</v>
      </c>
      <c r="AH32" s="6" t="s">
        <v>91</v>
      </c>
      <c r="AI32" s="6" t="str">
        <f>VLOOKUP(AG32,'[1]MANO DE OBRA'!$A:$B,2,0)</f>
        <v>ML</v>
      </c>
      <c r="AJ32" s="6" t="s">
        <v>87</v>
      </c>
      <c r="AK32" s="6">
        <v>0</v>
      </c>
      <c r="AL32" s="6">
        <v>0</v>
      </c>
      <c r="AM32" s="6">
        <v>0</v>
      </c>
      <c r="AN32" s="6" t="s">
        <v>51</v>
      </c>
      <c r="AO32" s="6">
        <v>3</v>
      </c>
      <c r="AP32" s="6">
        <v>2018</v>
      </c>
      <c r="AQ32" s="6" t="s">
        <v>61</v>
      </c>
      <c r="AR32" s="6" t="s">
        <v>81</v>
      </c>
      <c r="AS32" s="6" t="s">
        <v>62</v>
      </c>
      <c r="AT32" s="6" t="s">
        <v>88</v>
      </c>
      <c r="AU32" s="16">
        <v>2511868</v>
      </c>
      <c r="AV32" s="16">
        <v>2511868</v>
      </c>
      <c r="AW32" s="11">
        <v>0</v>
      </c>
      <c r="AX32" s="15">
        <v>2511868.2799999998</v>
      </c>
      <c r="AY32" s="13" t="s">
        <v>255</v>
      </c>
    </row>
    <row r="33" spans="1:52" x14ac:dyDescent="0.25">
      <c r="A33" s="13" t="s">
        <v>283</v>
      </c>
      <c r="B33" s="14">
        <v>43166</v>
      </c>
      <c r="C33" s="6">
        <v>317720</v>
      </c>
      <c r="D33" s="6" t="s">
        <v>68</v>
      </c>
      <c r="E33" s="6" t="s">
        <v>50</v>
      </c>
      <c r="F33" s="6" t="s">
        <v>81</v>
      </c>
      <c r="G33" s="6" t="s">
        <v>113</v>
      </c>
      <c r="H33" s="17" t="s">
        <v>145</v>
      </c>
      <c r="I33" s="6">
        <v>703317720</v>
      </c>
      <c r="J33" s="6" t="s">
        <v>53</v>
      </c>
      <c r="K33" s="6" t="s">
        <v>54</v>
      </c>
      <c r="L33" s="6">
        <v>2018</v>
      </c>
      <c r="M33" s="6" t="s">
        <v>69</v>
      </c>
      <c r="N33" s="6"/>
      <c r="O33" s="6">
        <v>509</v>
      </c>
      <c r="P33" s="6">
        <v>12.5</v>
      </c>
      <c r="Q33" s="6"/>
      <c r="R33" s="6"/>
      <c r="S33" s="6" t="s">
        <v>56</v>
      </c>
      <c r="T33" s="6"/>
      <c r="U33" s="6"/>
      <c r="V33" s="6">
        <v>0</v>
      </c>
      <c r="W33" s="6" t="s">
        <v>83</v>
      </c>
      <c r="X33" s="6" t="s">
        <v>84</v>
      </c>
      <c r="Y33" s="6"/>
      <c r="Z33" s="6" t="s">
        <v>72</v>
      </c>
      <c r="AA33" s="6" t="s">
        <v>60</v>
      </c>
      <c r="AB33" s="6">
        <v>12.5</v>
      </c>
      <c r="AC33" s="6">
        <v>-12.5</v>
      </c>
      <c r="AD33" s="6"/>
      <c r="AE33" s="6"/>
      <c r="AF33" s="6"/>
      <c r="AG33" s="6">
        <v>509</v>
      </c>
      <c r="AH33" s="6" t="s">
        <v>93</v>
      </c>
      <c r="AI33" s="6" t="str">
        <f>VLOOKUP(AG33,'[1]MANO DE OBRA'!$A:$B,2,0)</f>
        <v>ML</v>
      </c>
      <c r="AJ33" s="6" t="s">
        <v>87</v>
      </c>
      <c r="AK33" s="6">
        <v>0</v>
      </c>
      <c r="AL33" s="6">
        <v>0</v>
      </c>
      <c r="AM33" s="6">
        <v>0</v>
      </c>
      <c r="AN33" s="6" t="s">
        <v>51</v>
      </c>
      <c r="AO33" s="6">
        <v>3</v>
      </c>
      <c r="AP33" s="6">
        <v>2018</v>
      </c>
      <c r="AQ33" s="6" t="s">
        <v>61</v>
      </c>
      <c r="AR33" s="6" t="s">
        <v>81</v>
      </c>
      <c r="AS33" s="6" t="s">
        <v>62</v>
      </c>
      <c r="AT33" s="6" t="s">
        <v>88</v>
      </c>
      <c r="AU33" s="16">
        <v>757273</v>
      </c>
      <c r="AV33" s="16">
        <v>757273</v>
      </c>
      <c r="AW33" s="11">
        <v>0</v>
      </c>
      <c r="AX33" s="15">
        <v>757272.75</v>
      </c>
      <c r="AY33" s="13" t="s">
        <v>255</v>
      </c>
    </row>
    <row r="34" spans="1:52" x14ac:dyDescent="0.25">
      <c r="A34" s="13" t="s">
        <v>283</v>
      </c>
      <c r="B34" s="14">
        <v>43166</v>
      </c>
      <c r="C34" s="6">
        <v>317720</v>
      </c>
      <c r="D34" s="6" t="s">
        <v>68</v>
      </c>
      <c r="E34" s="6" t="s">
        <v>50</v>
      </c>
      <c r="F34" s="6" t="s">
        <v>81</v>
      </c>
      <c r="G34" s="6" t="s">
        <v>113</v>
      </c>
      <c r="H34" s="17" t="s">
        <v>145</v>
      </c>
      <c r="I34" s="6">
        <v>703317720</v>
      </c>
      <c r="J34" s="6" t="s">
        <v>53</v>
      </c>
      <c r="K34" s="6" t="s">
        <v>54</v>
      </c>
      <c r="L34" s="6">
        <v>2018</v>
      </c>
      <c r="M34" s="6" t="s">
        <v>69</v>
      </c>
      <c r="N34" s="6"/>
      <c r="O34" s="6">
        <v>508</v>
      </c>
      <c r="P34" s="6">
        <v>45.7</v>
      </c>
      <c r="Q34" s="6"/>
      <c r="R34" s="6"/>
      <c r="S34" s="6" t="s">
        <v>56</v>
      </c>
      <c r="T34" s="6"/>
      <c r="U34" s="6"/>
      <c r="V34" s="6">
        <v>0</v>
      </c>
      <c r="W34" s="6" t="s">
        <v>83</v>
      </c>
      <c r="X34" s="6" t="s">
        <v>84</v>
      </c>
      <c r="Y34" s="6"/>
      <c r="Z34" s="6" t="s">
        <v>72</v>
      </c>
      <c r="AA34" s="6" t="s">
        <v>60</v>
      </c>
      <c r="AB34" s="6">
        <v>45.7</v>
      </c>
      <c r="AC34" s="6">
        <v>-45.7</v>
      </c>
      <c r="AD34" s="6"/>
      <c r="AE34" s="6"/>
      <c r="AF34" s="6"/>
      <c r="AG34" s="6">
        <v>508</v>
      </c>
      <c r="AH34" s="6" t="s">
        <v>94</v>
      </c>
      <c r="AI34" s="6" t="str">
        <f>VLOOKUP(AG34,'[1]MANO DE OBRA'!$A:$B,2,0)</f>
        <v>ML</v>
      </c>
      <c r="AJ34" s="6" t="s">
        <v>87</v>
      </c>
      <c r="AK34" s="6">
        <v>0</v>
      </c>
      <c r="AL34" s="6">
        <v>0</v>
      </c>
      <c r="AM34" s="6">
        <v>0</v>
      </c>
      <c r="AN34" s="6" t="s">
        <v>51</v>
      </c>
      <c r="AO34" s="6">
        <v>3</v>
      </c>
      <c r="AP34" s="6">
        <v>2018</v>
      </c>
      <c r="AQ34" s="6" t="s">
        <v>61</v>
      </c>
      <c r="AR34" s="6" t="s">
        <v>81</v>
      </c>
      <c r="AS34" s="6" t="s">
        <v>62</v>
      </c>
      <c r="AT34" s="6" t="s">
        <v>88</v>
      </c>
      <c r="AU34" s="16">
        <v>1990322</v>
      </c>
      <c r="AV34" s="16">
        <v>1990322</v>
      </c>
      <c r="AW34" s="11">
        <v>0</v>
      </c>
      <c r="AX34" s="15">
        <v>1990322.29</v>
      </c>
      <c r="AY34" s="13" t="s">
        <v>255</v>
      </c>
    </row>
    <row r="35" spans="1:52" x14ac:dyDescent="0.25">
      <c r="A35" s="13" t="s">
        <v>283</v>
      </c>
      <c r="B35" s="14">
        <v>43166</v>
      </c>
      <c r="C35" s="6">
        <v>317720</v>
      </c>
      <c r="D35" s="6" t="s">
        <v>68</v>
      </c>
      <c r="E35" s="6" t="s">
        <v>50</v>
      </c>
      <c r="F35" s="6" t="s">
        <v>81</v>
      </c>
      <c r="G35" s="6" t="s">
        <v>113</v>
      </c>
      <c r="H35" s="17" t="s">
        <v>145</v>
      </c>
      <c r="I35" s="6">
        <v>703317720</v>
      </c>
      <c r="J35" s="6" t="s">
        <v>53</v>
      </c>
      <c r="K35" s="6" t="s">
        <v>54</v>
      </c>
      <c r="L35" s="6">
        <v>2018</v>
      </c>
      <c r="M35" s="6" t="s">
        <v>69</v>
      </c>
      <c r="N35" s="6"/>
      <c r="O35" s="6">
        <v>19</v>
      </c>
      <c r="P35" s="6">
        <v>16</v>
      </c>
      <c r="Q35" s="6"/>
      <c r="R35" s="6"/>
      <c r="S35" s="6" t="s">
        <v>56</v>
      </c>
      <c r="T35" s="6"/>
      <c r="U35" s="6"/>
      <c r="V35" s="6">
        <v>0</v>
      </c>
      <c r="W35" s="6" t="s">
        <v>83</v>
      </c>
      <c r="X35" s="6" t="s">
        <v>84</v>
      </c>
      <c r="Y35" s="6"/>
      <c r="Z35" s="6" t="s">
        <v>72</v>
      </c>
      <c r="AA35" s="6" t="s">
        <v>60</v>
      </c>
      <c r="AB35" s="6">
        <v>16</v>
      </c>
      <c r="AC35" s="6">
        <v>-16</v>
      </c>
      <c r="AD35" s="6"/>
      <c r="AE35" s="6"/>
      <c r="AF35" s="6"/>
      <c r="AG35" s="6">
        <v>19</v>
      </c>
      <c r="AH35" s="6" t="s">
        <v>95</v>
      </c>
      <c r="AI35" s="6" t="str">
        <f>VLOOKUP(AG35,'[1]MANO DE OBRA'!$A:$B,2,0)</f>
        <v>UN</v>
      </c>
      <c r="AJ35" s="6" t="s">
        <v>87</v>
      </c>
      <c r="AK35" s="6">
        <v>0</v>
      </c>
      <c r="AL35" s="6">
        <v>0</v>
      </c>
      <c r="AM35" s="6">
        <v>0</v>
      </c>
      <c r="AN35" s="6" t="s">
        <v>51</v>
      </c>
      <c r="AO35" s="6">
        <v>3</v>
      </c>
      <c r="AP35" s="6">
        <v>2018</v>
      </c>
      <c r="AQ35" s="6" t="s">
        <v>61</v>
      </c>
      <c r="AR35" s="6" t="s">
        <v>81</v>
      </c>
      <c r="AS35" s="6" t="s">
        <v>62</v>
      </c>
      <c r="AT35" s="6" t="s">
        <v>88</v>
      </c>
      <c r="AU35" s="16">
        <v>81042</v>
      </c>
      <c r="AV35" s="16">
        <v>81042</v>
      </c>
      <c r="AW35" s="11">
        <v>0</v>
      </c>
      <c r="AX35" s="15">
        <v>81041.600000000006</v>
      </c>
      <c r="AY35" s="13" t="s">
        <v>255</v>
      </c>
    </row>
    <row r="36" spans="1:52" x14ac:dyDescent="0.25">
      <c r="A36" s="13" t="s">
        <v>283</v>
      </c>
      <c r="B36" s="14">
        <v>43167</v>
      </c>
      <c r="C36" s="6">
        <v>284804</v>
      </c>
      <c r="D36" s="6" t="s">
        <v>68</v>
      </c>
      <c r="E36" s="6" t="s">
        <v>50</v>
      </c>
      <c r="F36" s="6" t="s">
        <v>51</v>
      </c>
      <c r="G36" s="6" t="s">
        <v>102</v>
      </c>
      <c r="H36" s="6" t="s">
        <v>96</v>
      </c>
      <c r="I36" s="6">
        <v>803284804</v>
      </c>
      <c r="J36" s="6" t="s">
        <v>97</v>
      </c>
      <c r="K36" s="6" t="s">
        <v>54</v>
      </c>
      <c r="L36" s="6">
        <v>2018</v>
      </c>
      <c r="M36" s="6" t="s">
        <v>103</v>
      </c>
      <c r="N36" s="6"/>
      <c r="O36" s="6">
        <v>45</v>
      </c>
      <c r="P36" s="6">
        <v>4</v>
      </c>
      <c r="Q36" s="6"/>
      <c r="R36" s="6"/>
      <c r="S36" s="6" t="s">
        <v>104</v>
      </c>
      <c r="T36" s="6"/>
      <c r="U36" s="6"/>
      <c r="V36" s="6">
        <v>0</v>
      </c>
      <c r="W36" s="6" t="s">
        <v>105</v>
      </c>
      <c r="X36" s="19" t="s">
        <v>188</v>
      </c>
      <c r="Y36" s="6"/>
      <c r="Z36" s="6" t="s">
        <v>106</v>
      </c>
      <c r="AA36" s="6" t="s">
        <v>60</v>
      </c>
      <c r="AB36" s="6">
        <v>4</v>
      </c>
      <c r="AC36" s="6">
        <v>-4</v>
      </c>
      <c r="AD36" s="6"/>
      <c r="AE36" s="6"/>
      <c r="AF36" s="6"/>
      <c r="AG36" s="6">
        <v>45</v>
      </c>
      <c r="AH36" s="6" t="s">
        <v>147</v>
      </c>
      <c r="AI36" s="6" t="str">
        <f>VLOOKUP(AG36,'[1]MANO DE OBRA'!$A:$B,2,0)</f>
        <v>UN</v>
      </c>
      <c r="AJ36" s="6"/>
      <c r="AK36" s="6">
        <v>0</v>
      </c>
      <c r="AL36" s="6">
        <v>0</v>
      </c>
      <c r="AM36" s="6">
        <v>0</v>
      </c>
      <c r="AN36" s="6" t="s">
        <v>107</v>
      </c>
      <c r="AO36" s="6">
        <v>3</v>
      </c>
      <c r="AP36" s="6">
        <v>2018</v>
      </c>
      <c r="AQ36" s="6" t="s">
        <v>107</v>
      </c>
      <c r="AR36" s="6" t="s">
        <v>107</v>
      </c>
      <c r="AS36" s="6" t="s">
        <v>62</v>
      </c>
      <c r="AT36" s="6" t="s">
        <v>63</v>
      </c>
      <c r="AU36" s="11">
        <f>VLOOKUP(AG36,'[1]MANO DE OBRA'!$A:$E,5,0)*P36</f>
        <v>1087042.8799999999</v>
      </c>
      <c r="AV36" s="11">
        <f t="shared" ref="AV36:AV39" si="6">AU36</f>
        <v>1087042.8799999999</v>
      </c>
      <c r="AW36" s="11">
        <v>0</v>
      </c>
      <c r="AX36" s="11">
        <f t="shared" ref="AX36:AX39" si="7">AV36+AW36</f>
        <v>1087042.8799999999</v>
      </c>
      <c r="AY36" s="13" t="s">
        <v>255</v>
      </c>
    </row>
    <row r="37" spans="1:52" x14ac:dyDescent="0.25">
      <c r="A37" s="13" t="s">
        <v>283</v>
      </c>
      <c r="B37" s="14">
        <v>43167</v>
      </c>
      <c r="C37" s="6">
        <v>284804</v>
      </c>
      <c r="D37" s="6" t="s">
        <v>68</v>
      </c>
      <c r="E37" s="6" t="s">
        <v>50</v>
      </c>
      <c r="F37" s="6" t="s">
        <v>51</v>
      </c>
      <c r="G37" s="6" t="s">
        <v>102</v>
      </c>
      <c r="H37" s="6" t="s">
        <v>96</v>
      </c>
      <c r="I37" s="6">
        <v>803284804</v>
      </c>
      <c r="J37" s="6" t="s">
        <v>97</v>
      </c>
      <c r="K37" s="6" t="s">
        <v>54</v>
      </c>
      <c r="L37" s="6">
        <v>2018</v>
      </c>
      <c r="M37" s="6" t="s">
        <v>103</v>
      </c>
      <c r="N37" s="6"/>
      <c r="O37" s="6">
        <v>64</v>
      </c>
      <c r="P37" s="6">
        <v>5</v>
      </c>
      <c r="Q37" s="6"/>
      <c r="R37" s="6"/>
      <c r="S37" s="6" t="s">
        <v>104</v>
      </c>
      <c r="T37" s="6"/>
      <c r="U37" s="6"/>
      <c r="V37" s="6">
        <v>0</v>
      </c>
      <c r="W37" s="6" t="s">
        <v>105</v>
      </c>
      <c r="X37" s="19" t="s">
        <v>188</v>
      </c>
      <c r="Y37" s="6"/>
      <c r="Z37" s="6" t="s">
        <v>106</v>
      </c>
      <c r="AA37" s="6" t="s">
        <v>60</v>
      </c>
      <c r="AB37" s="6">
        <v>5</v>
      </c>
      <c r="AC37" s="6">
        <v>-5</v>
      </c>
      <c r="AD37" s="6"/>
      <c r="AE37" s="6"/>
      <c r="AF37" s="6"/>
      <c r="AG37" s="6">
        <v>64</v>
      </c>
      <c r="AH37" s="6" t="s">
        <v>168</v>
      </c>
      <c r="AI37" s="6" t="str">
        <f>VLOOKUP(AG37,'[1]MANO DE OBRA'!$A:$B,2,0)</f>
        <v>UN</v>
      </c>
      <c r="AJ37" s="6"/>
      <c r="AK37" s="6">
        <v>0</v>
      </c>
      <c r="AL37" s="6">
        <v>0</v>
      </c>
      <c r="AM37" s="6">
        <v>0</v>
      </c>
      <c r="AN37" s="6" t="s">
        <v>107</v>
      </c>
      <c r="AO37" s="6">
        <v>3</v>
      </c>
      <c r="AP37" s="6">
        <v>2018</v>
      </c>
      <c r="AQ37" s="6" t="s">
        <v>107</v>
      </c>
      <c r="AR37" s="6" t="s">
        <v>107</v>
      </c>
      <c r="AS37" s="6" t="s">
        <v>62</v>
      </c>
      <c r="AT37" s="6" t="s">
        <v>63</v>
      </c>
      <c r="AU37" s="11">
        <f>VLOOKUP(AG37,'[1]MANO DE OBRA'!$A:$E,5,0)*P37</f>
        <v>230920.84999999998</v>
      </c>
      <c r="AV37" s="11">
        <f t="shared" si="6"/>
        <v>230920.84999999998</v>
      </c>
      <c r="AW37" s="11">
        <v>0</v>
      </c>
      <c r="AX37" s="11">
        <f t="shared" si="7"/>
        <v>230920.84999999998</v>
      </c>
      <c r="AY37" s="13" t="s">
        <v>255</v>
      </c>
    </row>
    <row r="38" spans="1:52" x14ac:dyDescent="0.25">
      <c r="A38" s="13" t="s">
        <v>283</v>
      </c>
      <c r="B38" s="14">
        <v>43167</v>
      </c>
      <c r="C38" s="6">
        <v>284804</v>
      </c>
      <c r="D38" s="6" t="s">
        <v>68</v>
      </c>
      <c r="E38" s="6" t="s">
        <v>50</v>
      </c>
      <c r="F38" s="6" t="s">
        <v>51</v>
      </c>
      <c r="G38" s="6" t="s">
        <v>102</v>
      </c>
      <c r="H38" s="6" t="s">
        <v>96</v>
      </c>
      <c r="I38" s="6">
        <v>803284804</v>
      </c>
      <c r="J38" s="6" t="s">
        <v>97</v>
      </c>
      <c r="K38" s="6" t="s">
        <v>54</v>
      </c>
      <c r="L38" s="6">
        <v>2018</v>
      </c>
      <c r="M38" s="6" t="s">
        <v>103</v>
      </c>
      <c r="N38" s="6"/>
      <c r="O38" s="6">
        <v>19</v>
      </c>
      <c r="P38" s="6">
        <v>10</v>
      </c>
      <c r="Q38" s="6"/>
      <c r="R38" s="6"/>
      <c r="S38" s="6" t="s">
        <v>104</v>
      </c>
      <c r="T38" s="6"/>
      <c r="U38" s="6"/>
      <c r="V38" s="6">
        <v>0</v>
      </c>
      <c r="W38" s="6" t="s">
        <v>105</v>
      </c>
      <c r="X38" s="19" t="s">
        <v>188</v>
      </c>
      <c r="Y38" s="6"/>
      <c r="Z38" s="6" t="s">
        <v>106</v>
      </c>
      <c r="AA38" s="6" t="s">
        <v>60</v>
      </c>
      <c r="AB38" s="6">
        <v>10</v>
      </c>
      <c r="AC38" s="6">
        <v>-10</v>
      </c>
      <c r="AD38" s="6"/>
      <c r="AE38" s="6"/>
      <c r="AF38" s="6"/>
      <c r="AG38" s="6">
        <v>19</v>
      </c>
      <c r="AH38" s="6" t="s">
        <v>95</v>
      </c>
      <c r="AI38" s="6" t="str">
        <f>VLOOKUP(AG38,'[1]MANO DE OBRA'!$A:$B,2,0)</f>
        <v>UN</v>
      </c>
      <c r="AJ38" s="6"/>
      <c r="AK38" s="6">
        <v>0</v>
      </c>
      <c r="AL38" s="6">
        <v>0</v>
      </c>
      <c r="AM38" s="6">
        <v>0</v>
      </c>
      <c r="AN38" s="6" t="s">
        <v>107</v>
      </c>
      <c r="AO38" s="6">
        <v>3</v>
      </c>
      <c r="AP38" s="6">
        <v>2018</v>
      </c>
      <c r="AQ38" s="6" t="s">
        <v>107</v>
      </c>
      <c r="AR38" s="6" t="s">
        <v>107</v>
      </c>
      <c r="AS38" s="6" t="s">
        <v>62</v>
      </c>
      <c r="AT38" s="6" t="s">
        <v>63</v>
      </c>
      <c r="AU38" s="11">
        <f>VLOOKUP(AG38,'[1]MANO DE OBRA'!$A:$E,5,0)*P38</f>
        <v>50651</v>
      </c>
      <c r="AV38" s="11">
        <f t="shared" si="6"/>
        <v>50651</v>
      </c>
      <c r="AW38" s="11">
        <v>0</v>
      </c>
      <c r="AX38" s="11">
        <f t="shared" si="7"/>
        <v>50651</v>
      </c>
      <c r="AY38" s="13" t="s">
        <v>255</v>
      </c>
    </row>
    <row r="39" spans="1:52" x14ac:dyDescent="0.25">
      <c r="A39" s="13" t="s">
        <v>283</v>
      </c>
      <c r="B39" s="14">
        <v>43167</v>
      </c>
      <c r="C39" s="6">
        <v>284804</v>
      </c>
      <c r="D39" s="6" t="s">
        <v>68</v>
      </c>
      <c r="E39" s="6" t="s">
        <v>50</v>
      </c>
      <c r="F39" s="6" t="s">
        <v>51</v>
      </c>
      <c r="G39" s="6" t="s">
        <v>102</v>
      </c>
      <c r="H39" s="6" t="s">
        <v>96</v>
      </c>
      <c r="I39" s="6">
        <v>803284804</v>
      </c>
      <c r="J39" s="6" t="s">
        <v>97</v>
      </c>
      <c r="K39" s="6" t="s">
        <v>54</v>
      </c>
      <c r="L39" s="6">
        <v>2018</v>
      </c>
      <c r="M39" s="6" t="s">
        <v>103</v>
      </c>
      <c r="N39" s="6"/>
      <c r="O39" s="6">
        <v>508</v>
      </c>
      <c r="P39" s="6">
        <v>9</v>
      </c>
      <c r="Q39" s="6"/>
      <c r="R39" s="6"/>
      <c r="S39" s="6" t="s">
        <v>104</v>
      </c>
      <c r="T39" s="6"/>
      <c r="U39" s="6"/>
      <c r="V39" s="6">
        <v>0</v>
      </c>
      <c r="W39" s="6" t="s">
        <v>105</v>
      </c>
      <c r="X39" s="19" t="s">
        <v>188</v>
      </c>
      <c r="Y39" s="6"/>
      <c r="Z39" s="6" t="s">
        <v>106</v>
      </c>
      <c r="AA39" s="6" t="s">
        <v>60</v>
      </c>
      <c r="AB39" s="6">
        <v>9</v>
      </c>
      <c r="AC39" s="6">
        <v>-9</v>
      </c>
      <c r="AD39" s="6"/>
      <c r="AE39" s="6"/>
      <c r="AF39" s="6"/>
      <c r="AG39" s="6">
        <v>508</v>
      </c>
      <c r="AH39" s="6" t="s">
        <v>94</v>
      </c>
      <c r="AI39" s="6" t="str">
        <f>VLOOKUP(AG39,'[1]MANO DE OBRA'!$A:$B,2,0)</f>
        <v>ML</v>
      </c>
      <c r="AJ39" s="6"/>
      <c r="AK39" s="6">
        <v>0</v>
      </c>
      <c r="AL39" s="6">
        <v>0</v>
      </c>
      <c r="AM39" s="6">
        <v>0</v>
      </c>
      <c r="AN39" s="6" t="s">
        <v>107</v>
      </c>
      <c r="AO39" s="6">
        <v>3</v>
      </c>
      <c r="AP39" s="6">
        <v>2018</v>
      </c>
      <c r="AQ39" s="6" t="s">
        <v>107</v>
      </c>
      <c r="AR39" s="6" t="s">
        <v>107</v>
      </c>
      <c r="AS39" s="6" t="s">
        <v>62</v>
      </c>
      <c r="AT39" s="6" t="s">
        <v>63</v>
      </c>
      <c r="AU39" s="11">
        <f>VLOOKUP(AG39,'[1]MANO DE OBRA'!$A:$E,5,0)*P39</f>
        <v>391967.19000000006</v>
      </c>
      <c r="AV39" s="11">
        <f t="shared" si="6"/>
        <v>391967.19000000006</v>
      </c>
      <c r="AW39" s="11">
        <v>0</v>
      </c>
      <c r="AX39" s="11">
        <f t="shared" si="7"/>
        <v>391967.19000000006</v>
      </c>
      <c r="AY39" s="13" t="s">
        <v>255</v>
      </c>
    </row>
    <row r="40" spans="1:52" x14ac:dyDescent="0.25">
      <c r="A40" s="13" t="s">
        <v>269</v>
      </c>
      <c r="B40" s="14">
        <v>43167</v>
      </c>
      <c r="C40" s="6">
        <v>308427</v>
      </c>
      <c r="D40" s="6" t="s">
        <v>68</v>
      </c>
      <c r="E40" s="6" t="s">
        <v>50</v>
      </c>
      <c r="F40" s="6" t="s">
        <v>51</v>
      </c>
      <c r="G40" s="6" t="s">
        <v>52</v>
      </c>
      <c r="H40" s="6" t="s">
        <v>96</v>
      </c>
      <c r="I40" s="6">
        <v>803308427</v>
      </c>
      <c r="J40" s="6" t="s">
        <v>97</v>
      </c>
      <c r="K40" s="6" t="s">
        <v>54</v>
      </c>
      <c r="L40" s="6">
        <v>2018</v>
      </c>
      <c r="M40" s="6" t="s">
        <v>108</v>
      </c>
      <c r="N40" s="6"/>
      <c r="O40" s="6">
        <v>302</v>
      </c>
      <c r="P40" s="6">
        <v>9</v>
      </c>
      <c r="Q40" s="6"/>
      <c r="R40" s="6"/>
      <c r="S40" s="6" t="s">
        <v>56</v>
      </c>
      <c r="T40" s="6"/>
      <c r="U40" s="6"/>
      <c r="V40" s="6">
        <v>0</v>
      </c>
      <c r="W40" s="6" t="s">
        <v>109</v>
      </c>
      <c r="X40" s="6" t="s">
        <v>110</v>
      </c>
      <c r="Y40" s="6"/>
      <c r="Z40" s="6" t="s">
        <v>106</v>
      </c>
      <c r="AA40" s="6" t="s">
        <v>60</v>
      </c>
      <c r="AB40" s="6">
        <v>9</v>
      </c>
      <c r="AC40" s="6">
        <v>-9</v>
      </c>
      <c r="AD40" s="6"/>
      <c r="AE40" s="6"/>
      <c r="AF40" s="6"/>
      <c r="AG40" s="6">
        <v>302</v>
      </c>
      <c r="AH40" s="6" t="s">
        <v>197</v>
      </c>
      <c r="AI40" s="6" t="str">
        <f>VLOOKUP(AG40,'[1]MANO DE OBRA'!$A:$B,2,0)</f>
        <v>UN</v>
      </c>
      <c r="AJ40" s="6"/>
      <c r="AK40" s="6">
        <v>0</v>
      </c>
      <c r="AL40" s="6">
        <v>0</v>
      </c>
      <c r="AM40" s="6">
        <v>0</v>
      </c>
      <c r="AN40" s="6" t="s">
        <v>51</v>
      </c>
      <c r="AO40" s="6">
        <v>3</v>
      </c>
      <c r="AP40" s="6">
        <v>2018</v>
      </c>
      <c r="AQ40" s="6" t="s">
        <v>61</v>
      </c>
      <c r="AR40" s="6" t="s">
        <v>51</v>
      </c>
      <c r="AS40" s="6" t="s">
        <v>62</v>
      </c>
      <c r="AT40" s="6" t="s">
        <v>63</v>
      </c>
      <c r="AU40" s="11">
        <f>VLOOKUP(AG40,'[1]MANO DE OBRA'!$A:$E,5,0)*P40</f>
        <v>454064.58</v>
      </c>
      <c r="AV40" s="11">
        <f>AU40</f>
        <v>454064.58</v>
      </c>
      <c r="AW40" s="11">
        <v>0</v>
      </c>
      <c r="AX40" s="11">
        <f>AV40+AW40</f>
        <v>454064.58</v>
      </c>
      <c r="AY40" s="13" t="s">
        <v>255</v>
      </c>
    </row>
    <row r="41" spans="1:52" x14ac:dyDescent="0.25">
      <c r="A41" s="13" t="s">
        <v>269</v>
      </c>
      <c r="B41" s="14">
        <v>43173</v>
      </c>
      <c r="C41" s="6">
        <v>308431</v>
      </c>
      <c r="D41" s="6" t="s">
        <v>68</v>
      </c>
      <c r="E41" s="6" t="s">
        <v>50</v>
      </c>
      <c r="F41" s="6" t="s">
        <v>51</v>
      </c>
      <c r="G41" s="6" t="s">
        <v>52</v>
      </c>
      <c r="H41" s="6" t="s">
        <v>96</v>
      </c>
      <c r="I41" s="6">
        <v>1403308431</v>
      </c>
      <c r="J41" s="6" t="s">
        <v>97</v>
      </c>
      <c r="K41" s="6" t="s">
        <v>54</v>
      </c>
      <c r="L41" s="6">
        <v>2018</v>
      </c>
      <c r="M41" s="6" t="s">
        <v>108</v>
      </c>
      <c r="N41" s="6"/>
      <c r="O41" s="6">
        <v>302</v>
      </c>
      <c r="P41" s="6">
        <v>6</v>
      </c>
      <c r="Q41" s="6"/>
      <c r="R41" s="6"/>
      <c r="S41" s="6" t="s">
        <v>56</v>
      </c>
      <c r="T41" s="6"/>
      <c r="U41" s="6"/>
      <c r="V41" s="6">
        <v>0</v>
      </c>
      <c r="W41" s="6" t="s">
        <v>111</v>
      </c>
      <c r="X41" s="6" t="s">
        <v>112</v>
      </c>
      <c r="Y41" s="6"/>
      <c r="Z41" s="6" t="s">
        <v>106</v>
      </c>
      <c r="AA41" s="6" t="s">
        <v>60</v>
      </c>
      <c r="AB41" s="6">
        <v>6</v>
      </c>
      <c r="AC41" s="6">
        <v>-6</v>
      </c>
      <c r="AD41" s="6"/>
      <c r="AE41" s="6"/>
      <c r="AF41" s="6"/>
      <c r="AG41" s="6">
        <v>302</v>
      </c>
      <c r="AH41" s="6" t="s">
        <v>197</v>
      </c>
      <c r="AI41" s="6" t="str">
        <f>VLOOKUP(AG41,'[1]MANO DE OBRA'!$A:$B,2,0)</f>
        <v>UN</v>
      </c>
      <c r="AJ41" s="6"/>
      <c r="AK41" s="6">
        <v>0</v>
      </c>
      <c r="AL41" s="6">
        <v>0</v>
      </c>
      <c r="AM41" s="6">
        <v>0</v>
      </c>
      <c r="AN41" s="6" t="s">
        <v>51</v>
      </c>
      <c r="AO41" s="6">
        <v>3</v>
      </c>
      <c r="AP41" s="6">
        <v>2018</v>
      </c>
      <c r="AQ41" s="6" t="s">
        <v>61</v>
      </c>
      <c r="AR41" s="6" t="s">
        <v>51</v>
      </c>
      <c r="AS41" s="6" t="s">
        <v>62</v>
      </c>
      <c r="AT41" s="6" t="s">
        <v>63</v>
      </c>
      <c r="AU41" s="11">
        <f>VLOOKUP(AG41,'[1]MANO DE OBRA'!$A:$E,5,0)*P41</f>
        <v>302709.72000000003</v>
      </c>
      <c r="AV41" s="11">
        <f>AU41</f>
        <v>302709.72000000003</v>
      </c>
      <c r="AW41" s="11">
        <v>0</v>
      </c>
      <c r="AX41" s="11">
        <f>AV41+AW41</f>
        <v>302709.72000000003</v>
      </c>
      <c r="AY41" s="13" t="s">
        <v>255</v>
      </c>
      <c r="AZ41" s="13" t="s">
        <v>267</v>
      </c>
    </row>
    <row r="42" spans="1:52" x14ac:dyDescent="0.25">
      <c r="A42" s="13" t="s">
        <v>283</v>
      </c>
      <c r="B42" s="14">
        <v>43171</v>
      </c>
      <c r="C42" s="6">
        <v>314959</v>
      </c>
      <c r="D42" s="6" t="s">
        <v>68</v>
      </c>
      <c r="E42" s="6" t="s">
        <v>50</v>
      </c>
      <c r="F42" s="6" t="s">
        <v>81</v>
      </c>
      <c r="G42" s="6" t="s">
        <v>113</v>
      </c>
      <c r="H42" s="17" t="s">
        <v>145</v>
      </c>
      <c r="I42" s="6">
        <v>1203314959</v>
      </c>
      <c r="J42" s="6" t="s">
        <v>97</v>
      </c>
      <c r="K42" s="6" t="s">
        <v>54</v>
      </c>
      <c r="L42" s="6">
        <v>2018</v>
      </c>
      <c r="M42" s="6" t="s">
        <v>114</v>
      </c>
      <c r="N42" s="6"/>
      <c r="O42" s="6">
        <v>44</v>
      </c>
      <c r="P42" s="6">
        <v>2</v>
      </c>
      <c r="Q42" s="6"/>
      <c r="R42" s="6"/>
      <c r="S42" s="6" t="s">
        <v>56</v>
      </c>
      <c r="T42" s="6"/>
      <c r="U42" s="6"/>
      <c r="V42" s="6">
        <v>0</v>
      </c>
      <c r="W42" s="6" t="s">
        <v>115</v>
      </c>
      <c r="X42" s="6" t="s">
        <v>116</v>
      </c>
      <c r="Y42" s="6" t="s">
        <v>117</v>
      </c>
      <c r="Z42" s="6" t="s">
        <v>118</v>
      </c>
      <c r="AA42" s="6" t="s">
        <v>60</v>
      </c>
      <c r="AB42" s="6">
        <v>2</v>
      </c>
      <c r="AC42" s="6">
        <v>-2</v>
      </c>
      <c r="AD42" s="6"/>
      <c r="AE42" s="6"/>
      <c r="AF42" s="6"/>
      <c r="AG42" s="6">
        <v>44</v>
      </c>
      <c r="AH42" s="6" t="s">
        <v>90</v>
      </c>
      <c r="AI42" s="6" t="str">
        <f>VLOOKUP(AG42,'[1]MANO DE OBRA'!$A:$B,2,0)</f>
        <v>UN</v>
      </c>
      <c r="AJ42" s="6"/>
      <c r="AK42" s="6">
        <v>0</v>
      </c>
      <c r="AL42" s="6">
        <v>0</v>
      </c>
      <c r="AM42" s="6">
        <v>0</v>
      </c>
      <c r="AN42" s="6" t="s">
        <v>51</v>
      </c>
      <c r="AO42" s="6">
        <v>3</v>
      </c>
      <c r="AP42" s="6">
        <v>2018</v>
      </c>
      <c r="AQ42" s="6" t="s">
        <v>61</v>
      </c>
      <c r="AR42" s="6" t="s">
        <v>81</v>
      </c>
      <c r="AS42" s="6" t="s">
        <v>62</v>
      </c>
      <c r="AT42" s="6" t="s">
        <v>88</v>
      </c>
      <c r="AU42" s="11">
        <f>VLOOKUP(AG42,'[1]MANO DE OBRA'!$A:$E,5,0)*P42</f>
        <v>623286.84</v>
      </c>
      <c r="AV42" s="11">
        <f t="shared" ref="AV42:AV53" si="8">AU42</f>
        <v>623286.84</v>
      </c>
      <c r="AW42" s="11">
        <v>0</v>
      </c>
      <c r="AX42" s="11">
        <f t="shared" ref="AX42:AX53" si="9">AV42+AW42</f>
        <v>623286.84</v>
      </c>
      <c r="AY42" s="13" t="s">
        <v>255</v>
      </c>
    </row>
    <row r="43" spans="1:52" x14ac:dyDescent="0.25">
      <c r="A43" s="13" t="s">
        <v>283</v>
      </c>
      <c r="B43" s="14">
        <v>43171</v>
      </c>
      <c r="C43" s="6">
        <v>314959</v>
      </c>
      <c r="D43" s="6" t="s">
        <v>68</v>
      </c>
      <c r="E43" s="6" t="s">
        <v>50</v>
      </c>
      <c r="F43" s="6" t="s">
        <v>81</v>
      </c>
      <c r="G43" s="6" t="s">
        <v>113</v>
      </c>
      <c r="H43" s="17" t="s">
        <v>145</v>
      </c>
      <c r="I43" s="6">
        <v>1203314959</v>
      </c>
      <c r="J43" s="6" t="s">
        <v>97</v>
      </c>
      <c r="K43" s="6" t="s">
        <v>54</v>
      </c>
      <c r="L43" s="6">
        <v>2018</v>
      </c>
      <c r="M43" s="6" t="s">
        <v>114</v>
      </c>
      <c r="N43" s="6"/>
      <c r="O43" s="6">
        <v>373</v>
      </c>
      <c r="P43" s="6">
        <v>2</v>
      </c>
      <c r="Q43" s="6"/>
      <c r="R43" s="6"/>
      <c r="S43" s="6" t="s">
        <v>56</v>
      </c>
      <c r="T43" s="6"/>
      <c r="U43" s="6"/>
      <c r="V43" s="6">
        <v>0</v>
      </c>
      <c r="W43" s="6" t="s">
        <v>115</v>
      </c>
      <c r="X43" s="6" t="s">
        <v>116</v>
      </c>
      <c r="Y43" s="6" t="s">
        <v>117</v>
      </c>
      <c r="Z43" s="6" t="s">
        <v>118</v>
      </c>
      <c r="AA43" s="6" t="s">
        <v>60</v>
      </c>
      <c r="AB43" s="6">
        <v>2</v>
      </c>
      <c r="AC43" s="6">
        <v>-2</v>
      </c>
      <c r="AD43" s="6"/>
      <c r="AE43" s="6"/>
      <c r="AF43" s="6"/>
      <c r="AG43" s="6">
        <v>373</v>
      </c>
      <c r="AH43" s="6" t="s">
        <v>89</v>
      </c>
      <c r="AI43" s="6" t="str">
        <f>VLOOKUP(AG43,'[1]MANO DE OBRA'!$A:$B,2,0)</f>
        <v>UN</v>
      </c>
      <c r="AJ43" s="6"/>
      <c r="AK43" s="6">
        <v>0</v>
      </c>
      <c r="AL43" s="6">
        <v>0</v>
      </c>
      <c r="AM43" s="6">
        <v>0</v>
      </c>
      <c r="AN43" s="6" t="s">
        <v>51</v>
      </c>
      <c r="AO43" s="6">
        <v>3</v>
      </c>
      <c r="AP43" s="6">
        <v>2018</v>
      </c>
      <c r="AQ43" s="6" t="s">
        <v>61</v>
      </c>
      <c r="AR43" s="6" t="s">
        <v>81</v>
      </c>
      <c r="AS43" s="6" t="s">
        <v>62</v>
      </c>
      <c r="AT43" s="6" t="s">
        <v>88</v>
      </c>
      <c r="AU43" s="11">
        <f>VLOOKUP(AG43,'[1]MANO DE OBRA'!$A:$E,5,0)*P43</f>
        <v>256525.52</v>
      </c>
      <c r="AV43" s="11">
        <f t="shared" si="8"/>
        <v>256525.52</v>
      </c>
      <c r="AW43" s="11">
        <v>0</v>
      </c>
      <c r="AX43" s="11">
        <f t="shared" si="9"/>
        <v>256525.52</v>
      </c>
      <c r="AY43" s="13" t="s">
        <v>255</v>
      </c>
    </row>
    <row r="44" spans="1:52" x14ac:dyDescent="0.25">
      <c r="A44" s="13" t="s">
        <v>283</v>
      </c>
      <c r="B44" s="14">
        <v>43171</v>
      </c>
      <c r="C44" s="6">
        <v>314959</v>
      </c>
      <c r="D44" s="6" t="s">
        <v>68</v>
      </c>
      <c r="E44" s="6" t="s">
        <v>50</v>
      </c>
      <c r="F44" s="6" t="s">
        <v>81</v>
      </c>
      <c r="G44" s="6" t="s">
        <v>113</v>
      </c>
      <c r="H44" s="17" t="s">
        <v>145</v>
      </c>
      <c r="I44" s="6">
        <v>1203314959</v>
      </c>
      <c r="J44" s="6" t="s">
        <v>97</v>
      </c>
      <c r="K44" s="6" t="s">
        <v>54</v>
      </c>
      <c r="L44" s="6">
        <v>2018</v>
      </c>
      <c r="M44" s="6" t="s">
        <v>114</v>
      </c>
      <c r="N44" s="6"/>
      <c r="O44" s="6">
        <v>86</v>
      </c>
      <c r="P44" s="6">
        <v>1.56</v>
      </c>
      <c r="Q44" s="6"/>
      <c r="R44" s="6"/>
      <c r="S44" s="6" t="s">
        <v>56</v>
      </c>
      <c r="T44" s="6"/>
      <c r="U44" s="6"/>
      <c r="V44" s="6">
        <v>0</v>
      </c>
      <c r="W44" s="6" t="s">
        <v>115</v>
      </c>
      <c r="X44" s="6" t="s">
        <v>116</v>
      </c>
      <c r="Y44" s="6" t="s">
        <v>117</v>
      </c>
      <c r="Z44" s="6" t="s">
        <v>118</v>
      </c>
      <c r="AA44" s="6" t="s">
        <v>60</v>
      </c>
      <c r="AB44" s="6">
        <v>1.56</v>
      </c>
      <c r="AC44" s="6">
        <v>-1.56</v>
      </c>
      <c r="AD44" s="6"/>
      <c r="AE44" s="6"/>
      <c r="AF44" s="6"/>
      <c r="AG44" s="6">
        <v>86</v>
      </c>
      <c r="AH44" s="6" t="s">
        <v>166</v>
      </c>
      <c r="AI44" s="6" t="str">
        <f>VLOOKUP(AG44,'[1]MANO DE OBRA'!$A:$B,2,0)</f>
        <v>M2</v>
      </c>
      <c r="AJ44" s="6"/>
      <c r="AK44" s="6">
        <v>0</v>
      </c>
      <c r="AL44" s="6">
        <v>0</v>
      </c>
      <c r="AM44" s="6">
        <v>0</v>
      </c>
      <c r="AN44" s="6" t="s">
        <v>51</v>
      </c>
      <c r="AO44" s="6">
        <v>3</v>
      </c>
      <c r="AP44" s="6">
        <v>2018</v>
      </c>
      <c r="AQ44" s="6" t="s">
        <v>61</v>
      </c>
      <c r="AR44" s="6" t="s">
        <v>81</v>
      </c>
      <c r="AS44" s="6" t="s">
        <v>62</v>
      </c>
      <c r="AT44" s="6" t="s">
        <v>88</v>
      </c>
      <c r="AU44" s="11">
        <f>VLOOKUP(AG44,'[1]MANO DE OBRA'!$A:$E,5,0)*P44</f>
        <v>99173.911200000002</v>
      </c>
      <c r="AV44" s="11">
        <f t="shared" si="8"/>
        <v>99173.911200000002</v>
      </c>
      <c r="AW44" s="11">
        <v>0</v>
      </c>
      <c r="AX44" s="11">
        <f t="shared" si="9"/>
        <v>99173.911200000002</v>
      </c>
      <c r="AY44" s="13" t="s">
        <v>255</v>
      </c>
    </row>
    <row r="45" spans="1:52" x14ac:dyDescent="0.25">
      <c r="A45" s="13" t="s">
        <v>283</v>
      </c>
      <c r="B45" s="14">
        <v>43171</v>
      </c>
      <c r="C45" s="6">
        <v>314959</v>
      </c>
      <c r="D45" s="6" t="s">
        <v>68</v>
      </c>
      <c r="E45" s="6" t="s">
        <v>50</v>
      </c>
      <c r="F45" s="6" t="s">
        <v>81</v>
      </c>
      <c r="G45" s="6" t="s">
        <v>113</v>
      </c>
      <c r="H45" s="17" t="s">
        <v>145</v>
      </c>
      <c r="I45" s="6">
        <v>1203314959</v>
      </c>
      <c r="J45" s="6" t="s">
        <v>97</v>
      </c>
      <c r="K45" s="6" t="s">
        <v>54</v>
      </c>
      <c r="L45" s="6">
        <v>2018</v>
      </c>
      <c r="M45" s="6" t="s">
        <v>114</v>
      </c>
      <c r="N45" s="6"/>
      <c r="O45" s="6">
        <v>511</v>
      </c>
      <c r="P45" s="6">
        <v>1</v>
      </c>
      <c r="Q45" s="6"/>
      <c r="R45" s="6"/>
      <c r="S45" s="6" t="s">
        <v>56</v>
      </c>
      <c r="T45" s="6"/>
      <c r="U45" s="6"/>
      <c r="V45" s="6">
        <v>0</v>
      </c>
      <c r="W45" s="6" t="s">
        <v>115</v>
      </c>
      <c r="X45" s="6" t="s">
        <v>116</v>
      </c>
      <c r="Y45" s="6" t="s">
        <v>117</v>
      </c>
      <c r="Z45" s="6" t="s">
        <v>118</v>
      </c>
      <c r="AA45" s="6" t="s">
        <v>60</v>
      </c>
      <c r="AB45" s="6">
        <v>1</v>
      </c>
      <c r="AC45" s="6">
        <v>-1</v>
      </c>
      <c r="AD45" s="6"/>
      <c r="AE45" s="6"/>
      <c r="AF45" s="6"/>
      <c r="AG45" s="6">
        <v>511</v>
      </c>
      <c r="AH45" s="6" t="s">
        <v>167</v>
      </c>
      <c r="AI45" s="6" t="str">
        <f>VLOOKUP(AG45,'[1]MANO DE OBRA'!$A:$B,2,0)</f>
        <v>ML</v>
      </c>
      <c r="AJ45" s="6"/>
      <c r="AK45" s="6">
        <v>0</v>
      </c>
      <c r="AL45" s="6">
        <v>0</v>
      </c>
      <c r="AM45" s="6">
        <v>0</v>
      </c>
      <c r="AN45" s="6" t="s">
        <v>51</v>
      </c>
      <c r="AO45" s="6">
        <v>3</v>
      </c>
      <c r="AP45" s="6">
        <v>2018</v>
      </c>
      <c r="AQ45" s="6" t="s">
        <v>61</v>
      </c>
      <c r="AR45" s="6" t="s">
        <v>81</v>
      </c>
      <c r="AS45" s="6" t="s">
        <v>62</v>
      </c>
      <c r="AT45" s="6" t="s">
        <v>88</v>
      </c>
      <c r="AU45" s="11">
        <f>VLOOKUP(AG45,'[1]MANO DE OBRA'!$A:$E,5,0)*P45</f>
        <v>17229.330000000002</v>
      </c>
      <c r="AV45" s="11">
        <f t="shared" si="8"/>
        <v>17229.330000000002</v>
      </c>
      <c r="AW45" s="11">
        <v>0</v>
      </c>
      <c r="AX45" s="11">
        <f t="shared" si="9"/>
        <v>17229.330000000002</v>
      </c>
      <c r="AY45" s="13" t="s">
        <v>255</v>
      </c>
    </row>
    <row r="46" spans="1:52" x14ac:dyDescent="0.25">
      <c r="A46" s="13" t="s">
        <v>283</v>
      </c>
      <c r="B46" s="14">
        <v>43171</v>
      </c>
      <c r="C46" s="6">
        <v>314959</v>
      </c>
      <c r="D46" s="6" t="s">
        <v>68</v>
      </c>
      <c r="E46" s="6" t="s">
        <v>50</v>
      </c>
      <c r="F46" s="6" t="s">
        <v>81</v>
      </c>
      <c r="G46" s="6" t="s">
        <v>113</v>
      </c>
      <c r="H46" s="17" t="s">
        <v>145</v>
      </c>
      <c r="I46" s="6">
        <v>1203314959</v>
      </c>
      <c r="J46" s="6" t="s">
        <v>97</v>
      </c>
      <c r="K46" s="6" t="s">
        <v>54</v>
      </c>
      <c r="L46" s="6">
        <v>2018</v>
      </c>
      <c r="M46" s="6" t="s">
        <v>114</v>
      </c>
      <c r="N46" s="6"/>
      <c r="O46" s="6">
        <v>508</v>
      </c>
      <c r="P46" s="6">
        <v>1.3</v>
      </c>
      <c r="Q46" s="6"/>
      <c r="R46" s="6"/>
      <c r="S46" s="6" t="s">
        <v>56</v>
      </c>
      <c r="T46" s="6"/>
      <c r="U46" s="6"/>
      <c r="V46" s="6">
        <v>0</v>
      </c>
      <c r="W46" s="6" t="s">
        <v>115</v>
      </c>
      <c r="X46" s="6" t="s">
        <v>116</v>
      </c>
      <c r="Y46" s="6" t="s">
        <v>117</v>
      </c>
      <c r="Z46" s="6" t="s">
        <v>118</v>
      </c>
      <c r="AA46" s="6" t="s">
        <v>60</v>
      </c>
      <c r="AB46" s="6">
        <v>1.3</v>
      </c>
      <c r="AC46" s="6">
        <v>-1.3</v>
      </c>
      <c r="AD46" s="6"/>
      <c r="AE46" s="6"/>
      <c r="AF46" s="6"/>
      <c r="AG46" s="6">
        <v>508</v>
      </c>
      <c r="AH46" s="6" t="s">
        <v>94</v>
      </c>
      <c r="AI46" s="6" t="str">
        <f>VLOOKUP(AG46,'[1]MANO DE OBRA'!$A:$B,2,0)</f>
        <v>ML</v>
      </c>
      <c r="AJ46" s="6"/>
      <c r="AK46" s="6">
        <v>0</v>
      </c>
      <c r="AL46" s="6">
        <v>0</v>
      </c>
      <c r="AM46" s="6">
        <v>0</v>
      </c>
      <c r="AN46" s="6" t="s">
        <v>51</v>
      </c>
      <c r="AO46" s="6">
        <v>3</v>
      </c>
      <c r="AP46" s="6">
        <v>2018</v>
      </c>
      <c r="AQ46" s="6" t="s">
        <v>61</v>
      </c>
      <c r="AR46" s="6" t="s">
        <v>81</v>
      </c>
      <c r="AS46" s="6" t="s">
        <v>62</v>
      </c>
      <c r="AT46" s="6" t="s">
        <v>88</v>
      </c>
      <c r="AU46" s="11">
        <f>VLOOKUP(AG46,'[1]MANO DE OBRA'!$A:$E,5,0)*P46</f>
        <v>56617.483000000007</v>
      </c>
      <c r="AV46" s="11">
        <f t="shared" si="8"/>
        <v>56617.483000000007</v>
      </c>
      <c r="AW46" s="11">
        <v>0</v>
      </c>
      <c r="AX46" s="11">
        <f t="shared" si="9"/>
        <v>56617.483000000007</v>
      </c>
      <c r="AY46" s="13" t="s">
        <v>255</v>
      </c>
    </row>
    <row r="47" spans="1:52" x14ac:dyDescent="0.25">
      <c r="A47" s="13" t="s">
        <v>283</v>
      </c>
      <c r="B47" s="14">
        <v>43171</v>
      </c>
      <c r="C47" s="6">
        <v>314959</v>
      </c>
      <c r="D47" s="6" t="s">
        <v>68</v>
      </c>
      <c r="E47" s="6" t="s">
        <v>50</v>
      </c>
      <c r="F47" s="6" t="s">
        <v>81</v>
      </c>
      <c r="G47" s="6" t="s">
        <v>113</v>
      </c>
      <c r="H47" s="17" t="s">
        <v>145</v>
      </c>
      <c r="I47" s="6">
        <v>1203314959</v>
      </c>
      <c r="J47" s="6" t="s">
        <v>97</v>
      </c>
      <c r="K47" s="6" t="s">
        <v>54</v>
      </c>
      <c r="L47" s="6">
        <v>2018</v>
      </c>
      <c r="M47" s="6" t="s">
        <v>114</v>
      </c>
      <c r="N47" s="6"/>
      <c r="O47" s="6">
        <v>19</v>
      </c>
      <c r="P47" s="6">
        <v>2</v>
      </c>
      <c r="Q47" s="6"/>
      <c r="R47" s="6"/>
      <c r="S47" s="6" t="s">
        <v>56</v>
      </c>
      <c r="T47" s="6"/>
      <c r="U47" s="6"/>
      <c r="V47" s="6">
        <v>0</v>
      </c>
      <c r="W47" s="6" t="s">
        <v>115</v>
      </c>
      <c r="X47" s="6" t="s">
        <v>116</v>
      </c>
      <c r="Y47" s="6" t="s">
        <v>117</v>
      </c>
      <c r="Z47" s="6" t="s">
        <v>118</v>
      </c>
      <c r="AA47" s="6" t="s">
        <v>60</v>
      </c>
      <c r="AB47" s="6">
        <v>2</v>
      </c>
      <c r="AC47" s="6">
        <v>-2</v>
      </c>
      <c r="AD47" s="6"/>
      <c r="AE47" s="6"/>
      <c r="AF47" s="6"/>
      <c r="AG47" s="6">
        <v>19</v>
      </c>
      <c r="AH47" s="6" t="s">
        <v>95</v>
      </c>
      <c r="AI47" s="6" t="str">
        <f>VLOOKUP(AG47,'[1]MANO DE OBRA'!$A:$B,2,0)</f>
        <v>UN</v>
      </c>
      <c r="AJ47" s="6"/>
      <c r="AK47" s="6">
        <v>0</v>
      </c>
      <c r="AL47" s="6">
        <v>0</v>
      </c>
      <c r="AM47" s="6">
        <v>0</v>
      </c>
      <c r="AN47" s="6" t="s">
        <v>51</v>
      </c>
      <c r="AO47" s="6">
        <v>3</v>
      </c>
      <c r="AP47" s="6">
        <v>2018</v>
      </c>
      <c r="AQ47" s="6" t="s">
        <v>61</v>
      </c>
      <c r="AR47" s="6" t="s">
        <v>81</v>
      </c>
      <c r="AS47" s="6" t="s">
        <v>62</v>
      </c>
      <c r="AT47" s="6" t="s">
        <v>88</v>
      </c>
      <c r="AU47" s="11">
        <f>VLOOKUP(AG47,'[1]MANO DE OBRA'!$A:$E,5,0)*P47</f>
        <v>10130.200000000001</v>
      </c>
      <c r="AV47" s="11">
        <f t="shared" si="8"/>
        <v>10130.200000000001</v>
      </c>
      <c r="AW47" s="11">
        <v>0</v>
      </c>
      <c r="AX47" s="11">
        <f t="shared" si="9"/>
        <v>10130.200000000001</v>
      </c>
      <c r="AY47" s="13" t="s">
        <v>255</v>
      </c>
    </row>
    <row r="48" spans="1:52" x14ac:dyDescent="0.25">
      <c r="A48" s="13" t="s">
        <v>283</v>
      </c>
      <c r="B48" s="14">
        <v>43171</v>
      </c>
      <c r="C48" s="6">
        <v>314958</v>
      </c>
      <c r="D48" s="6" t="s">
        <v>68</v>
      </c>
      <c r="E48" s="6" t="s">
        <v>50</v>
      </c>
      <c r="F48" s="6" t="s">
        <v>81</v>
      </c>
      <c r="G48" s="6" t="s">
        <v>113</v>
      </c>
      <c r="H48" s="17" t="s">
        <v>145</v>
      </c>
      <c r="I48" s="6">
        <v>1203314958</v>
      </c>
      <c r="J48" s="6" t="s">
        <v>97</v>
      </c>
      <c r="K48" s="6" t="s">
        <v>54</v>
      </c>
      <c r="L48" s="6">
        <v>2018</v>
      </c>
      <c r="M48" s="6" t="s">
        <v>114</v>
      </c>
      <c r="N48" s="6"/>
      <c r="O48" s="6">
        <v>44</v>
      </c>
      <c r="P48" s="6">
        <v>1</v>
      </c>
      <c r="Q48" s="6"/>
      <c r="R48" s="6"/>
      <c r="S48" s="6" t="s">
        <v>56</v>
      </c>
      <c r="T48" s="6"/>
      <c r="U48" s="6"/>
      <c r="V48" s="6">
        <v>0</v>
      </c>
      <c r="W48" s="6" t="s">
        <v>119</v>
      </c>
      <c r="X48" s="6" t="s">
        <v>120</v>
      </c>
      <c r="Y48" s="6" t="s">
        <v>117</v>
      </c>
      <c r="Z48" s="6" t="s">
        <v>106</v>
      </c>
      <c r="AA48" s="6" t="s">
        <v>60</v>
      </c>
      <c r="AB48" s="6">
        <v>1</v>
      </c>
      <c r="AC48" s="6">
        <v>-1</v>
      </c>
      <c r="AD48" s="6"/>
      <c r="AE48" s="6"/>
      <c r="AF48" s="6"/>
      <c r="AG48" s="6">
        <v>44</v>
      </c>
      <c r="AH48" s="6" t="s">
        <v>90</v>
      </c>
      <c r="AI48" s="6" t="str">
        <f>VLOOKUP(AG48,'[1]MANO DE OBRA'!$A:$B,2,0)</f>
        <v>UN</v>
      </c>
      <c r="AJ48" s="6"/>
      <c r="AK48" s="6">
        <v>0</v>
      </c>
      <c r="AL48" s="6">
        <v>0</v>
      </c>
      <c r="AM48" s="6">
        <v>0</v>
      </c>
      <c r="AN48" s="6" t="s">
        <v>51</v>
      </c>
      <c r="AO48" s="6">
        <v>3</v>
      </c>
      <c r="AP48" s="6">
        <v>2018</v>
      </c>
      <c r="AQ48" s="6" t="s">
        <v>61</v>
      </c>
      <c r="AR48" s="6" t="s">
        <v>81</v>
      </c>
      <c r="AS48" s="6" t="s">
        <v>62</v>
      </c>
      <c r="AT48" s="6" t="s">
        <v>88</v>
      </c>
      <c r="AU48" s="11">
        <f>VLOOKUP(AG48,'[1]MANO DE OBRA'!$A:$E,5,0)*P48</f>
        <v>311643.42</v>
      </c>
      <c r="AV48" s="11">
        <f t="shared" si="8"/>
        <v>311643.42</v>
      </c>
      <c r="AW48" s="11">
        <v>0</v>
      </c>
      <c r="AX48" s="11">
        <f t="shared" si="9"/>
        <v>311643.42</v>
      </c>
      <c r="AY48" s="13" t="s">
        <v>255</v>
      </c>
    </row>
    <row r="49" spans="1:51" x14ac:dyDescent="0.25">
      <c r="A49" s="13" t="s">
        <v>283</v>
      </c>
      <c r="B49" s="14">
        <v>43171</v>
      </c>
      <c r="C49" s="6">
        <v>314958</v>
      </c>
      <c r="D49" s="6" t="s">
        <v>68</v>
      </c>
      <c r="E49" s="6" t="s">
        <v>50</v>
      </c>
      <c r="F49" s="6" t="s">
        <v>81</v>
      </c>
      <c r="G49" s="6" t="s">
        <v>113</v>
      </c>
      <c r="H49" s="17" t="s">
        <v>145</v>
      </c>
      <c r="I49" s="6">
        <v>1203314958</v>
      </c>
      <c r="J49" s="6" t="s">
        <v>97</v>
      </c>
      <c r="K49" s="6" t="s">
        <v>54</v>
      </c>
      <c r="L49" s="6">
        <v>2018</v>
      </c>
      <c r="M49" s="6" t="s">
        <v>114</v>
      </c>
      <c r="N49" s="6"/>
      <c r="O49" s="6">
        <v>373</v>
      </c>
      <c r="P49" s="6">
        <v>1</v>
      </c>
      <c r="Q49" s="6"/>
      <c r="R49" s="6"/>
      <c r="S49" s="6" t="s">
        <v>56</v>
      </c>
      <c r="T49" s="6"/>
      <c r="U49" s="6"/>
      <c r="V49" s="6">
        <v>0</v>
      </c>
      <c r="W49" s="6" t="s">
        <v>119</v>
      </c>
      <c r="X49" s="6" t="s">
        <v>120</v>
      </c>
      <c r="Y49" s="6" t="s">
        <v>117</v>
      </c>
      <c r="Z49" s="6" t="s">
        <v>106</v>
      </c>
      <c r="AA49" s="6" t="s">
        <v>60</v>
      </c>
      <c r="AB49" s="6">
        <v>1</v>
      </c>
      <c r="AC49" s="6">
        <v>-1</v>
      </c>
      <c r="AD49" s="6"/>
      <c r="AE49" s="6"/>
      <c r="AF49" s="6"/>
      <c r="AG49" s="6">
        <v>373</v>
      </c>
      <c r="AH49" s="6" t="s">
        <v>89</v>
      </c>
      <c r="AI49" s="6" t="str">
        <f>VLOOKUP(AG49,'[1]MANO DE OBRA'!$A:$B,2,0)</f>
        <v>UN</v>
      </c>
      <c r="AJ49" s="6"/>
      <c r="AK49" s="6">
        <v>0</v>
      </c>
      <c r="AL49" s="6">
        <v>0</v>
      </c>
      <c r="AM49" s="6">
        <v>0</v>
      </c>
      <c r="AN49" s="6" t="s">
        <v>51</v>
      </c>
      <c r="AO49" s="6">
        <v>3</v>
      </c>
      <c r="AP49" s="6">
        <v>2018</v>
      </c>
      <c r="AQ49" s="6" t="s">
        <v>61</v>
      </c>
      <c r="AR49" s="6" t="s">
        <v>81</v>
      </c>
      <c r="AS49" s="6" t="s">
        <v>62</v>
      </c>
      <c r="AT49" s="6" t="s">
        <v>88</v>
      </c>
      <c r="AU49" s="11">
        <f>VLOOKUP(AG49,'[1]MANO DE OBRA'!$A:$E,5,0)*P49</f>
        <v>128262.76</v>
      </c>
      <c r="AV49" s="11">
        <f t="shared" si="8"/>
        <v>128262.76</v>
      </c>
      <c r="AW49" s="11">
        <v>0</v>
      </c>
      <c r="AX49" s="11">
        <f t="shared" si="9"/>
        <v>128262.76</v>
      </c>
      <c r="AY49" s="13" t="s">
        <v>255</v>
      </c>
    </row>
    <row r="50" spans="1:51" x14ac:dyDescent="0.25">
      <c r="A50" s="13" t="s">
        <v>283</v>
      </c>
      <c r="B50" s="14">
        <v>43171</v>
      </c>
      <c r="C50" s="6">
        <v>314958</v>
      </c>
      <c r="D50" s="6" t="s">
        <v>68</v>
      </c>
      <c r="E50" s="6" t="s">
        <v>50</v>
      </c>
      <c r="F50" s="6" t="s">
        <v>81</v>
      </c>
      <c r="G50" s="6" t="s">
        <v>113</v>
      </c>
      <c r="H50" s="17" t="s">
        <v>145</v>
      </c>
      <c r="I50" s="6">
        <v>1203314958</v>
      </c>
      <c r="J50" s="6" t="s">
        <v>97</v>
      </c>
      <c r="K50" s="6" t="s">
        <v>54</v>
      </c>
      <c r="L50" s="6">
        <v>2018</v>
      </c>
      <c r="M50" s="6" t="s">
        <v>114</v>
      </c>
      <c r="N50" s="6"/>
      <c r="O50" s="6">
        <v>19</v>
      </c>
      <c r="P50" s="6">
        <v>1</v>
      </c>
      <c r="Q50" s="6"/>
      <c r="R50" s="6"/>
      <c r="S50" s="6" t="s">
        <v>56</v>
      </c>
      <c r="T50" s="6"/>
      <c r="U50" s="6"/>
      <c r="V50" s="6">
        <v>0</v>
      </c>
      <c r="W50" s="6" t="s">
        <v>119</v>
      </c>
      <c r="X50" s="6" t="s">
        <v>120</v>
      </c>
      <c r="Y50" s="6" t="s">
        <v>117</v>
      </c>
      <c r="Z50" s="6" t="s">
        <v>106</v>
      </c>
      <c r="AA50" s="6" t="s">
        <v>60</v>
      </c>
      <c r="AB50" s="6">
        <v>1</v>
      </c>
      <c r="AC50" s="6">
        <v>-1</v>
      </c>
      <c r="AD50" s="6"/>
      <c r="AE50" s="6"/>
      <c r="AF50" s="6"/>
      <c r="AG50" s="6">
        <v>19</v>
      </c>
      <c r="AH50" s="6" t="s">
        <v>95</v>
      </c>
      <c r="AI50" s="6" t="str">
        <f>VLOOKUP(AG50,'[1]MANO DE OBRA'!$A:$B,2,0)</f>
        <v>UN</v>
      </c>
      <c r="AJ50" s="6"/>
      <c r="AK50" s="6">
        <v>0</v>
      </c>
      <c r="AL50" s="6">
        <v>0</v>
      </c>
      <c r="AM50" s="6">
        <v>0</v>
      </c>
      <c r="AN50" s="6" t="s">
        <v>51</v>
      </c>
      <c r="AO50" s="6">
        <v>3</v>
      </c>
      <c r="AP50" s="6">
        <v>2018</v>
      </c>
      <c r="AQ50" s="6" t="s">
        <v>61</v>
      </c>
      <c r="AR50" s="6" t="s">
        <v>81</v>
      </c>
      <c r="AS50" s="6" t="s">
        <v>62</v>
      </c>
      <c r="AT50" s="6" t="s">
        <v>88</v>
      </c>
      <c r="AU50" s="11">
        <f>VLOOKUP(AG50,'[1]MANO DE OBRA'!$A:$E,5,0)*P50</f>
        <v>5065.1000000000004</v>
      </c>
      <c r="AV50" s="11">
        <f t="shared" si="8"/>
        <v>5065.1000000000004</v>
      </c>
      <c r="AW50" s="11">
        <v>0</v>
      </c>
      <c r="AX50" s="11">
        <f t="shared" si="9"/>
        <v>5065.1000000000004</v>
      </c>
      <c r="AY50" s="13" t="s">
        <v>255</v>
      </c>
    </row>
    <row r="51" spans="1:51" x14ac:dyDescent="0.25">
      <c r="A51" s="13" t="s">
        <v>283</v>
      </c>
      <c r="B51" s="14">
        <v>43171</v>
      </c>
      <c r="C51" s="6">
        <v>314957</v>
      </c>
      <c r="D51" s="6" t="s">
        <v>68</v>
      </c>
      <c r="E51" s="6" t="s">
        <v>50</v>
      </c>
      <c r="F51" s="6" t="s">
        <v>81</v>
      </c>
      <c r="G51" s="6" t="s">
        <v>113</v>
      </c>
      <c r="H51" s="17" t="s">
        <v>145</v>
      </c>
      <c r="I51" s="6">
        <v>1203314957</v>
      </c>
      <c r="J51" s="6" t="s">
        <v>97</v>
      </c>
      <c r="K51" s="6" t="s">
        <v>54</v>
      </c>
      <c r="L51" s="6">
        <v>2018</v>
      </c>
      <c r="M51" s="6" t="s">
        <v>114</v>
      </c>
      <c r="N51" s="6"/>
      <c r="O51" s="6">
        <v>44</v>
      </c>
      <c r="P51" s="6">
        <v>1</v>
      </c>
      <c r="Q51" s="6"/>
      <c r="R51" s="6"/>
      <c r="S51" s="6" t="s">
        <v>56</v>
      </c>
      <c r="T51" s="6"/>
      <c r="U51" s="6"/>
      <c r="V51" s="6">
        <v>0</v>
      </c>
      <c r="W51" s="6" t="s">
        <v>121</v>
      </c>
      <c r="X51" s="6" t="s">
        <v>122</v>
      </c>
      <c r="Y51" s="6" t="s">
        <v>117</v>
      </c>
      <c r="Z51" s="6" t="s">
        <v>106</v>
      </c>
      <c r="AA51" s="6" t="s">
        <v>60</v>
      </c>
      <c r="AB51" s="6">
        <v>1</v>
      </c>
      <c r="AC51" s="6">
        <v>-1</v>
      </c>
      <c r="AD51" s="6"/>
      <c r="AE51" s="6"/>
      <c r="AF51" s="6"/>
      <c r="AG51" s="6">
        <v>44</v>
      </c>
      <c r="AH51" s="6" t="s">
        <v>90</v>
      </c>
      <c r="AI51" s="6" t="str">
        <f>VLOOKUP(AG51,'[1]MANO DE OBRA'!$A:$B,2,0)</f>
        <v>UN</v>
      </c>
      <c r="AJ51" s="6"/>
      <c r="AK51" s="6">
        <v>0</v>
      </c>
      <c r="AL51" s="6">
        <v>0</v>
      </c>
      <c r="AM51" s="6">
        <v>0</v>
      </c>
      <c r="AN51" s="6" t="s">
        <v>51</v>
      </c>
      <c r="AO51" s="6">
        <v>3</v>
      </c>
      <c r="AP51" s="6">
        <v>2018</v>
      </c>
      <c r="AQ51" s="6" t="s">
        <v>61</v>
      </c>
      <c r="AR51" s="6" t="s">
        <v>81</v>
      </c>
      <c r="AS51" s="6" t="s">
        <v>62</v>
      </c>
      <c r="AT51" s="6" t="s">
        <v>88</v>
      </c>
      <c r="AU51" s="11">
        <f>VLOOKUP(AG51,'[1]MANO DE OBRA'!$A:$E,5,0)*P51</f>
        <v>311643.42</v>
      </c>
      <c r="AV51" s="11">
        <f t="shared" si="8"/>
        <v>311643.42</v>
      </c>
      <c r="AW51" s="11">
        <v>0</v>
      </c>
      <c r="AX51" s="11">
        <f t="shared" si="9"/>
        <v>311643.42</v>
      </c>
      <c r="AY51" s="13" t="s">
        <v>255</v>
      </c>
    </row>
    <row r="52" spans="1:51" x14ac:dyDescent="0.25">
      <c r="A52" s="13" t="s">
        <v>283</v>
      </c>
      <c r="B52" s="14">
        <v>43171</v>
      </c>
      <c r="C52" s="6">
        <v>314957</v>
      </c>
      <c r="D52" s="6" t="s">
        <v>68</v>
      </c>
      <c r="E52" s="6" t="s">
        <v>50</v>
      </c>
      <c r="F52" s="6" t="s">
        <v>81</v>
      </c>
      <c r="G52" s="6" t="s">
        <v>113</v>
      </c>
      <c r="H52" s="17" t="s">
        <v>145</v>
      </c>
      <c r="I52" s="6">
        <v>1203314957</v>
      </c>
      <c r="J52" s="6" t="s">
        <v>97</v>
      </c>
      <c r="K52" s="6" t="s">
        <v>54</v>
      </c>
      <c r="L52" s="6">
        <v>2018</v>
      </c>
      <c r="M52" s="6" t="s">
        <v>114</v>
      </c>
      <c r="N52" s="6"/>
      <c r="O52" s="6">
        <v>373</v>
      </c>
      <c r="P52" s="6">
        <v>1</v>
      </c>
      <c r="Q52" s="6"/>
      <c r="R52" s="6"/>
      <c r="S52" s="6" t="s">
        <v>56</v>
      </c>
      <c r="T52" s="6"/>
      <c r="U52" s="6"/>
      <c r="V52" s="6">
        <v>0</v>
      </c>
      <c r="W52" s="6" t="s">
        <v>121</v>
      </c>
      <c r="X52" s="6" t="s">
        <v>122</v>
      </c>
      <c r="Y52" s="6" t="s">
        <v>117</v>
      </c>
      <c r="Z52" s="6" t="s">
        <v>106</v>
      </c>
      <c r="AA52" s="6" t="s">
        <v>60</v>
      </c>
      <c r="AB52" s="6">
        <v>1</v>
      </c>
      <c r="AC52" s="6">
        <v>-1</v>
      </c>
      <c r="AD52" s="6"/>
      <c r="AE52" s="6"/>
      <c r="AF52" s="6"/>
      <c r="AG52" s="6">
        <v>373</v>
      </c>
      <c r="AH52" s="6" t="s">
        <v>89</v>
      </c>
      <c r="AI52" s="6" t="str">
        <f>VLOOKUP(AG52,'[1]MANO DE OBRA'!$A:$B,2,0)</f>
        <v>UN</v>
      </c>
      <c r="AJ52" s="6"/>
      <c r="AK52" s="6">
        <v>0</v>
      </c>
      <c r="AL52" s="6">
        <v>0</v>
      </c>
      <c r="AM52" s="6">
        <v>0</v>
      </c>
      <c r="AN52" s="6" t="s">
        <v>51</v>
      </c>
      <c r="AO52" s="6">
        <v>3</v>
      </c>
      <c r="AP52" s="6">
        <v>2018</v>
      </c>
      <c r="AQ52" s="6" t="s">
        <v>61</v>
      </c>
      <c r="AR52" s="6" t="s">
        <v>81</v>
      </c>
      <c r="AS52" s="6" t="s">
        <v>62</v>
      </c>
      <c r="AT52" s="6" t="s">
        <v>88</v>
      </c>
      <c r="AU52" s="11">
        <f>VLOOKUP(AG52,'[1]MANO DE OBRA'!$A:$E,5,0)*P52</f>
        <v>128262.76</v>
      </c>
      <c r="AV52" s="11">
        <f t="shared" si="8"/>
        <v>128262.76</v>
      </c>
      <c r="AW52" s="11">
        <v>0</v>
      </c>
      <c r="AX52" s="11">
        <f t="shared" si="9"/>
        <v>128262.76</v>
      </c>
      <c r="AY52" s="13" t="s">
        <v>255</v>
      </c>
    </row>
    <row r="53" spans="1:51" x14ac:dyDescent="0.25">
      <c r="A53" s="13" t="s">
        <v>283</v>
      </c>
      <c r="B53" s="14">
        <v>43171</v>
      </c>
      <c r="C53" s="6">
        <v>314957</v>
      </c>
      <c r="D53" s="6" t="s">
        <v>68</v>
      </c>
      <c r="E53" s="6" t="s">
        <v>50</v>
      </c>
      <c r="F53" s="6" t="s">
        <v>81</v>
      </c>
      <c r="G53" s="6" t="s">
        <v>113</v>
      </c>
      <c r="H53" s="17" t="s">
        <v>145</v>
      </c>
      <c r="I53" s="6">
        <v>1203314957</v>
      </c>
      <c r="J53" s="6" t="s">
        <v>97</v>
      </c>
      <c r="K53" s="6" t="s">
        <v>54</v>
      </c>
      <c r="L53" s="6">
        <v>2018</v>
      </c>
      <c r="M53" s="6" t="s">
        <v>114</v>
      </c>
      <c r="N53" s="6"/>
      <c r="O53" s="6">
        <v>19</v>
      </c>
      <c r="P53" s="6">
        <v>1</v>
      </c>
      <c r="Q53" s="6"/>
      <c r="R53" s="6"/>
      <c r="S53" s="6" t="s">
        <v>56</v>
      </c>
      <c r="T53" s="6"/>
      <c r="U53" s="6"/>
      <c r="V53" s="6">
        <v>0</v>
      </c>
      <c r="W53" s="6" t="s">
        <v>121</v>
      </c>
      <c r="X53" s="6" t="s">
        <v>122</v>
      </c>
      <c r="Y53" s="6" t="s">
        <v>117</v>
      </c>
      <c r="Z53" s="6" t="s">
        <v>106</v>
      </c>
      <c r="AA53" s="6" t="s">
        <v>60</v>
      </c>
      <c r="AB53" s="6">
        <v>1</v>
      </c>
      <c r="AC53" s="6">
        <v>-1</v>
      </c>
      <c r="AD53" s="6"/>
      <c r="AE53" s="6"/>
      <c r="AF53" s="6"/>
      <c r="AG53" s="6">
        <v>19</v>
      </c>
      <c r="AH53" s="6" t="s">
        <v>95</v>
      </c>
      <c r="AI53" s="6" t="str">
        <f>VLOOKUP(AG53,'[1]MANO DE OBRA'!$A:$B,2,0)</f>
        <v>UN</v>
      </c>
      <c r="AJ53" s="6"/>
      <c r="AK53" s="6">
        <v>0</v>
      </c>
      <c r="AL53" s="6">
        <v>0</v>
      </c>
      <c r="AM53" s="6">
        <v>0</v>
      </c>
      <c r="AN53" s="6" t="s">
        <v>51</v>
      </c>
      <c r="AO53" s="6">
        <v>3</v>
      </c>
      <c r="AP53" s="6">
        <v>2018</v>
      </c>
      <c r="AQ53" s="6" t="s">
        <v>61</v>
      </c>
      <c r="AR53" s="6" t="s">
        <v>81</v>
      </c>
      <c r="AS53" s="6" t="s">
        <v>62</v>
      </c>
      <c r="AT53" s="6" t="s">
        <v>88</v>
      </c>
      <c r="AU53" s="11">
        <f>VLOOKUP(AG53,'[1]MANO DE OBRA'!$A:$E,5,0)*P53</f>
        <v>5065.1000000000004</v>
      </c>
      <c r="AV53" s="11">
        <f t="shared" si="8"/>
        <v>5065.1000000000004</v>
      </c>
      <c r="AW53" s="11">
        <v>0</v>
      </c>
      <c r="AX53" s="11">
        <f t="shared" si="9"/>
        <v>5065.1000000000004</v>
      </c>
      <c r="AY53" s="13" t="s">
        <v>255</v>
      </c>
    </row>
    <row r="54" spans="1:51" x14ac:dyDescent="0.25">
      <c r="A54" s="13" t="s">
        <v>275</v>
      </c>
      <c r="B54" s="14">
        <v>43174</v>
      </c>
      <c r="C54" s="6">
        <v>309223</v>
      </c>
      <c r="D54" s="6" t="s">
        <v>68</v>
      </c>
      <c r="E54" s="6" t="s">
        <v>50</v>
      </c>
      <c r="F54" s="6" t="s">
        <v>51</v>
      </c>
      <c r="G54" s="6" t="s">
        <v>52</v>
      </c>
      <c r="H54" s="6" t="s">
        <v>96</v>
      </c>
      <c r="I54" s="6">
        <v>1503309223</v>
      </c>
      <c r="J54" s="6" t="s">
        <v>97</v>
      </c>
      <c r="K54" s="6" t="s">
        <v>54</v>
      </c>
      <c r="L54" s="6">
        <v>2018</v>
      </c>
      <c r="M54" s="6" t="s">
        <v>114</v>
      </c>
      <c r="N54" s="6"/>
      <c r="O54" s="6">
        <v>604</v>
      </c>
      <c r="P54" s="6">
        <v>1640</v>
      </c>
      <c r="Q54" s="6"/>
      <c r="R54" s="6"/>
      <c r="S54" s="6" t="s">
        <v>56</v>
      </c>
      <c r="T54" s="6"/>
      <c r="U54" s="6"/>
      <c r="V54" s="6">
        <v>0</v>
      </c>
      <c r="W54" s="6" t="s">
        <v>124</v>
      </c>
      <c r="X54" s="6" t="s">
        <v>125</v>
      </c>
      <c r="Y54" s="6"/>
      <c r="Z54" s="6" t="s">
        <v>106</v>
      </c>
      <c r="AA54" s="6" t="s">
        <v>60</v>
      </c>
      <c r="AB54" s="6">
        <v>1640</v>
      </c>
      <c r="AC54" s="6">
        <v>-1640</v>
      </c>
      <c r="AD54" s="6"/>
      <c r="AE54" s="6"/>
      <c r="AF54" s="6"/>
      <c r="AG54" s="6">
        <v>604</v>
      </c>
      <c r="AH54" s="6"/>
      <c r="AI54" s="6" t="str">
        <f>VLOOKUP(AG54,'[1]MANO DE OBRA'!$A:$B,2,0)</f>
        <v>ML</v>
      </c>
      <c r="AJ54" s="6"/>
      <c r="AK54" s="6">
        <v>0</v>
      </c>
      <c r="AL54" s="6">
        <v>0</v>
      </c>
      <c r="AM54" s="6">
        <v>0</v>
      </c>
      <c r="AN54" s="6" t="s">
        <v>51</v>
      </c>
      <c r="AO54" s="6">
        <v>3</v>
      </c>
      <c r="AP54" s="6">
        <v>2018</v>
      </c>
      <c r="AQ54" s="6" t="s">
        <v>61</v>
      </c>
      <c r="AR54" s="6" t="s">
        <v>51</v>
      </c>
      <c r="AS54" s="6" t="s">
        <v>62</v>
      </c>
      <c r="AT54" s="6" t="s">
        <v>63</v>
      </c>
      <c r="AU54" s="11">
        <v>0</v>
      </c>
      <c r="AV54" s="11">
        <v>0</v>
      </c>
      <c r="AW54" s="15">
        <v>6318</v>
      </c>
      <c r="AX54" s="15">
        <v>6318</v>
      </c>
      <c r="AY54" s="13" t="s">
        <v>255</v>
      </c>
    </row>
    <row r="55" spans="1:51" x14ac:dyDescent="0.25">
      <c r="A55" s="13" t="s">
        <v>275</v>
      </c>
      <c r="B55" s="14">
        <v>43174</v>
      </c>
      <c r="C55" s="6">
        <v>309223</v>
      </c>
      <c r="D55" s="6" t="s">
        <v>68</v>
      </c>
      <c r="E55" s="6" t="s">
        <v>50</v>
      </c>
      <c r="F55" s="6" t="s">
        <v>51</v>
      </c>
      <c r="G55" s="6" t="s">
        <v>52</v>
      </c>
      <c r="H55" s="6" t="s">
        <v>96</v>
      </c>
      <c r="I55" s="6">
        <v>1503309223</v>
      </c>
      <c r="J55" s="6" t="s">
        <v>97</v>
      </c>
      <c r="K55" s="6" t="s">
        <v>54</v>
      </c>
      <c r="L55" s="6">
        <v>2018</v>
      </c>
      <c r="M55" s="6" t="s">
        <v>114</v>
      </c>
      <c r="N55" s="6"/>
      <c r="O55" s="6">
        <v>605</v>
      </c>
      <c r="P55" s="6">
        <v>405</v>
      </c>
      <c r="Q55" s="6"/>
      <c r="R55" s="6"/>
      <c r="S55" s="6" t="s">
        <v>56</v>
      </c>
      <c r="T55" s="6"/>
      <c r="U55" s="6"/>
      <c r="V55" s="6">
        <v>0</v>
      </c>
      <c r="W55" s="6" t="s">
        <v>124</v>
      </c>
      <c r="X55" s="6" t="s">
        <v>125</v>
      </c>
      <c r="Y55" s="6"/>
      <c r="Z55" s="6" t="s">
        <v>106</v>
      </c>
      <c r="AA55" s="6" t="s">
        <v>60</v>
      </c>
      <c r="AB55" s="6">
        <v>405</v>
      </c>
      <c r="AC55" s="6">
        <v>-405</v>
      </c>
      <c r="AD55" s="6"/>
      <c r="AE55" s="6"/>
      <c r="AF55" s="6"/>
      <c r="AG55" s="6">
        <v>605</v>
      </c>
      <c r="AH55" s="6"/>
      <c r="AI55" s="6" t="str">
        <f>VLOOKUP(AG55,'[1]MANO DE OBRA'!$A:$B,2,0)</f>
        <v>ML</v>
      </c>
      <c r="AJ55" s="6"/>
      <c r="AK55" s="6">
        <v>0</v>
      </c>
      <c r="AL55" s="6">
        <v>0</v>
      </c>
      <c r="AM55" s="6">
        <v>0</v>
      </c>
      <c r="AN55" s="6" t="s">
        <v>51</v>
      </c>
      <c r="AO55" s="6">
        <v>3</v>
      </c>
      <c r="AP55" s="6">
        <v>2018</v>
      </c>
      <c r="AQ55" s="6" t="s">
        <v>61</v>
      </c>
      <c r="AR55" s="6" t="s">
        <v>51</v>
      </c>
      <c r="AS55" s="6" t="s">
        <v>62</v>
      </c>
      <c r="AT55" s="6" t="s">
        <v>63</v>
      </c>
      <c r="AU55" s="11">
        <v>0</v>
      </c>
      <c r="AV55" s="11">
        <v>0</v>
      </c>
      <c r="AW55" s="15">
        <v>32130</v>
      </c>
      <c r="AX55" s="15">
        <v>32130</v>
      </c>
      <c r="AY55" s="13" t="s">
        <v>255</v>
      </c>
    </row>
    <row r="56" spans="1:51" x14ac:dyDescent="0.25">
      <c r="A56" s="13" t="s">
        <v>275</v>
      </c>
      <c r="B56" s="14">
        <v>43174</v>
      </c>
      <c r="C56" s="6">
        <v>309223</v>
      </c>
      <c r="D56" s="6" t="s">
        <v>68</v>
      </c>
      <c r="E56" s="6" t="s">
        <v>50</v>
      </c>
      <c r="F56" s="6" t="s">
        <v>51</v>
      </c>
      <c r="G56" s="6" t="s">
        <v>52</v>
      </c>
      <c r="H56" s="6" t="s">
        <v>96</v>
      </c>
      <c r="I56" s="6">
        <v>1503309223</v>
      </c>
      <c r="J56" s="6" t="s">
        <v>97</v>
      </c>
      <c r="K56" s="6" t="s">
        <v>54</v>
      </c>
      <c r="L56" s="6">
        <v>2018</v>
      </c>
      <c r="M56" s="6" t="s">
        <v>114</v>
      </c>
      <c r="N56" s="6"/>
      <c r="O56" s="6">
        <v>424</v>
      </c>
      <c r="P56" s="6">
        <v>13</v>
      </c>
      <c r="Q56" s="6"/>
      <c r="R56" s="6"/>
      <c r="S56" s="6" t="s">
        <v>56</v>
      </c>
      <c r="T56" s="6"/>
      <c r="U56" s="6"/>
      <c r="V56" s="6">
        <v>0</v>
      </c>
      <c r="W56" s="6" t="s">
        <v>124</v>
      </c>
      <c r="X56" s="6" t="s">
        <v>125</v>
      </c>
      <c r="Y56" s="6"/>
      <c r="Z56" s="6" t="s">
        <v>106</v>
      </c>
      <c r="AA56" s="6" t="s">
        <v>60</v>
      </c>
      <c r="AB56" s="6">
        <v>13</v>
      </c>
      <c r="AC56" s="6">
        <v>-13</v>
      </c>
      <c r="AD56" s="6"/>
      <c r="AE56" s="6"/>
      <c r="AF56" s="6"/>
      <c r="AG56" s="6">
        <v>424</v>
      </c>
      <c r="AH56" s="6"/>
      <c r="AI56" s="6" t="str">
        <f>VLOOKUP(AG56,'[1]MANO DE OBRA'!$A:$B,2,0)</f>
        <v>UN</v>
      </c>
      <c r="AJ56" s="6"/>
      <c r="AK56" s="6">
        <v>0</v>
      </c>
      <c r="AL56" s="6">
        <v>0</v>
      </c>
      <c r="AM56" s="6">
        <v>0</v>
      </c>
      <c r="AN56" s="6" t="s">
        <v>51</v>
      </c>
      <c r="AO56" s="6">
        <v>3</v>
      </c>
      <c r="AP56" s="6">
        <v>2018</v>
      </c>
      <c r="AQ56" s="6" t="s">
        <v>61</v>
      </c>
      <c r="AR56" s="6" t="s">
        <v>51</v>
      </c>
      <c r="AS56" s="6" t="s">
        <v>62</v>
      </c>
      <c r="AT56" s="6" t="s">
        <v>63</v>
      </c>
      <c r="AU56" s="11">
        <v>0</v>
      </c>
      <c r="AV56" s="11">
        <v>0</v>
      </c>
      <c r="AW56" s="15">
        <v>12852</v>
      </c>
      <c r="AX56" s="15">
        <v>12852</v>
      </c>
      <c r="AY56" s="13" t="s">
        <v>255</v>
      </c>
    </row>
    <row r="57" spans="1:51" x14ac:dyDescent="0.25">
      <c r="A57" s="13" t="s">
        <v>275</v>
      </c>
      <c r="B57" s="14">
        <v>43174</v>
      </c>
      <c r="C57" s="6">
        <v>309223</v>
      </c>
      <c r="D57" s="6" t="s">
        <v>68</v>
      </c>
      <c r="E57" s="6" t="s">
        <v>50</v>
      </c>
      <c r="F57" s="6" t="s">
        <v>51</v>
      </c>
      <c r="G57" s="6" t="s">
        <v>52</v>
      </c>
      <c r="H57" s="6" t="s">
        <v>96</v>
      </c>
      <c r="I57" s="6">
        <v>1503309223</v>
      </c>
      <c r="J57" s="6" t="s">
        <v>97</v>
      </c>
      <c r="K57" s="6" t="s">
        <v>54</v>
      </c>
      <c r="L57" s="6">
        <v>2018</v>
      </c>
      <c r="M57" s="6" t="s">
        <v>114</v>
      </c>
      <c r="N57" s="6"/>
      <c r="O57" s="6">
        <v>418</v>
      </c>
      <c r="P57" s="6">
        <v>5</v>
      </c>
      <c r="Q57" s="6"/>
      <c r="R57" s="6"/>
      <c r="S57" s="6" t="s">
        <v>56</v>
      </c>
      <c r="T57" s="6"/>
      <c r="U57" s="6"/>
      <c r="V57" s="6">
        <v>0</v>
      </c>
      <c r="W57" s="6" t="s">
        <v>124</v>
      </c>
      <c r="X57" s="6" t="s">
        <v>125</v>
      </c>
      <c r="Y57" s="6"/>
      <c r="Z57" s="6" t="s">
        <v>106</v>
      </c>
      <c r="AA57" s="6" t="s">
        <v>60</v>
      </c>
      <c r="AB57" s="6">
        <v>5</v>
      </c>
      <c r="AC57" s="6">
        <v>-5</v>
      </c>
      <c r="AD57" s="6"/>
      <c r="AE57" s="6"/>
      <c r="AF57" s="6"/>
      <c r="AG57" s="6">
        <v>418</v>
      </c>
      <c r="AH57" s="6"/>
      <c r="AI57" s="6" t="str">
        <f>VLOOKUP(AG57,'[1]MANO DE OBRA'!$A:$B,2,0)</f>
        <v>UN</v>
      </c>
      <c r="AJ57" s="6"/>
      <c r="AK57" s="6">
        <v>0</v>
      </c>
      <c r="AL57" s="6">
        <v>0</v>
      </c>
      <c r="AM57" s="6">
        <v>0</v>
      </c>
      <c r="AN57" s="6" t="s">
        <v>51</v>
      </c>
      <c r="AO57" s="6">
        <v>3</v>
      </c>
      <c r="AP57" s="6">
        <v>2018</v>
      </c>
      <c r="AQ57" s="6" t="s">
        <v>61</v>
      </c>
      <c r="AR57" s="6" t="s">
        <v>51</v>
      </c>
      <c r="AS57" s="6" t="s">
        <v>62</v>
      </c>
      <c r="AT57" s="6" t="s">
        <v>63</v>
      </c>
      <c r="AU57" s="11">
        <v>0</v>
      </c>
      <c r="AV57" s="11">
        <v>0</v>
      </c>
      <c r="AW57" s="15">
        <v>3314.99</v>
      </c>
      <c r="AX57" s="15">
        <v>3314.99</v>
      </c>
      <c r="AY57" s="13" t="s">
        <v>255</v>
      </c>
    </row>
    <row r="58" spans="1:51" x14ac:dyDescent="0.25">
      <c r="A58" s="13" t="s">
        <v>275</v>
      </c>
      <c r="B58" s="14">
        <v>43174</v>
      </c>
      <c r="C58" s="6">
        <v>309223</v>
      </c>
      <c r="D58" s="6" t="s">
        <v>68</v>
      </c>
      <c r="E58" s="6" t="s">
        <v>50</v>
      </c>
      <c r="F58" s="6" t="s">
        <v>51</v>
      </c>
      <c r="G58" s="6" t="s">
        <v>52</v>
      </c>
      <c r="H58" s="6" t="s">
        <v>96</v>
      </c>
      <c r="I58" s="6">
        <v>1503309223</v>
      </c>
      <c r="J58" s="6" t="s">
        <v>97</v>
      </c>
      <c r="K58" s="6" t="s">
        <v>54</v>
      </c>
      <c r="L58" s="6">
        <v>2018</v>
      </c>
      <c r="M58" s="6" t="s">
        <v>114</v>
      </c>
      <c r="N58" s="6"/>
      <c r="O58" s="6">
        <v>379</v>
      </c>
      <c r="P58" s="6">
        <v>8</v>
      </c>
      <c r="Q58" s="6"/>
      <c r="R58" s="6"/>
      <c r="S58" s="6" t="s">
        <v>56</v>
      </c>
      <c r="T58" s="6"/>
      <c r="U58" s="6"/>
      <c r="V58" s="6">
        <v>0</v>
      </c>
      <c r="W58" s="6" t="s">
        <v>124</v>
      </c>
      <c r="X58" s="6" t="s">
        <v>125</v>
      </c>
      <c r="Y58" s="6"/>
      <c r="Z58" s="6" t="s">
        <v>106</v>
      </c>
      <c r="AA58" s="6" t="s">
        <v>60</v>
      </c>
      <c r="AB58" s="6">
        <v>8</v>
      </c>
      <c r="AC58" s="6">
        <v>-8</v>
      </c>
      <c r="AD58" s="6"/>
      <c r="AE58" s="6"/>
      <c r="AF58" s="6"/>
      <c r="AG58" s="6">
        <v>379</v>
      </c>
      <c r="AH58" s="6"/>
      <c r="AI58" s="6" t="str">
        <f>VLOOKUP(AG58,'[1]MANO DE OBRA'!$A:$B,2,0)</f>
        <v>UN</v>
      </c>
      <c r="AJ58" s="6"/>
      <c r="AK58" s="6">
        <v>0</v>
      </c>
      <c r="AL58" s="6">
        <v>0</v>
      </c>
      <c r="AM58" s="6">
        <v>0</v>
      </c>
      <c r="AN58" s="6" t="s">
        <v>51</v>
      </c>
      <c r="AO58" s="6">
        <v>3</v>
      </c>
      <c r="AP58" s="6">
        <v>2018</v>
      </c>
      <c r="AQ58" s="6" t="s">
        <v>61</v>
      </c>
      <c r="AR58" s="6" t="s">
        <v>51</v>
      </c>
      <c r="AS58" s="6" t="s">
        <v>62</v>
      </c>
      <c r="AT58" s="6" t="s">
        <v>63</v>
      </c>
      <c r="AU58" s="11">
        <v>0</v>
      </c>
      <c r="AV58" s="11">
        <v>0</v>
      </c>
      <c r="AW58" s="15">
        <v>3213</v>
      </c>
      <c r="AX58" s="15">
        <v>3213</v>
      </c>
      <c r="AY58" s="13" t="s">
        <v>255</v>
      </c>
    </row>
    <row r="59" spans="1:51" x14ac:dyDescent="0.25">
      <c r="A59" s="13" t="s">
        <v>275</v>
      </c>
      <c r="B59" s="14">
        <v>43174</v>
      </c>
      <c r="C59" s="6">
        <v>309223</v>
      </c>
      <c r="D59" s="6" t="s">
        <v>68</v>
      </c>
      <c r="E59" s="6" t="s">
        <v>50</v>
      </c>
      <c r="F59" s="6" t="s">
        <v>51</v>
      </c>
      <c r="G59" s="6" t="s">
        <v>52</v>
      </c>
      <c r="H59" s="6" t="s">
        <v>96</v>
      </c>
      <c r="I59" s="6">
        <v>1503309223</v>
      </c>
      <c r="J59" s="6" t="s">
        <v>97</v>
      </c>
      <c r="K59" s="6" t="s">
        <v>54</v>
      </c>
      <c r="L59" s="6">
        <v>2018</v>
      </c>
      <c r="M59" s="6" t="s">
        <v>114</v>
      </c>
      <c r="N59" s="6"/>
      <c r="O59" s="6">
        <v>389</v>
      </c>
      <c r="P59" s="6">
        <v>65</v>
      </c>
      <c r="Q59" s="6"/>
      <c r="R59" s="6"/>
      <c r="S59" s="6" t="s">
        <v>56</v>
      </c>
      <c r="T59" s="6"/>
      <c r="U59" s="6"/>
      <c r="V59" s="6">
        <v>0</v>
      </c>
      <c r="W59" s="6" t="s">
        <v>124</v>
      </c>
      <c r="X59" s="6" t="s">
        <v>125</v>
      </c>
      <c r="Y59" s="6"/>
      <c r="Z59" s="6" t="s">
        <v>106</v>
      </c>
      <c r="AA59" s="6" t="s">
        <v>60</v>
      </c>
      <c r="AB59" s="6">
        <v>65</v>
      </c>
      <c r="AC59" s="6">
        <v>-65</v>
      </c>
      <c r="AD59" s="6"/>
      <c r="AE59" s="6"/>
      <c r="AF59" s="6"/>
      <c r="AG59" s="6">
        <v>389</v>
      </c>
      <c r="AH59" s="6"/>
      <c r="AI59" s="6" t="str">
        <f>VLOOKUP(AG59,'[1]MANO DE OBRA'!$A:$B,2,0)</f>
        <v>ML</v>
      </c>
      <c r="AJ59" s="6"/>
      <c r="AK59" s="6">
        <v>0</v>
      </c>
      <c r="AL59" s="6">
        <v>0</v>
      </c>
      <c r="AM59" s="6">
        <v>0</v>
      </c>
      <c r="AN59" s="6" t="s">
        <v>51</v>
      </c>
      <c r="AO59" s="6">
        <v>3</v>
      </c>
      <c r="AP59" s="6">
        <v>2018</v>
      </c>
      <c r="AQ59" s="6" t="s">
        <v>61</v>
      </c>
      <c r="AR59" s="6" t="s">
        <v>51</v>
      </c>
      <c r="AS59" s="6" t="s">
        <v>62</v>
      </c>
      <c r="AT59" s="6" t="s">
        <v>63</v>
      </c>
      <c r="AU59" s="11">
        <v>0</v>
      </c>
      <c r="AV59" s="11">
        <v>0</v>
      </c>
      <c r="AW59" s="15">
        <v>3213</v>
      </c>
      <c r="AX59" s="15">
        <v>3213</v>
      </c>
      <c r="AY59" s="13" t="s">
        <v>255</v>
      </c>
    </row>
    <row r="60" spans="1:51" x14ac:dyDescent="0.25">
      <c r="A60" s="13" t="s">
        <v>275</v>
      </c>
      <c r="B60" s="14">
        <v>43174</v>
      </c>
      <c r="C60" s="6">
        <v>309223</v>
      </c>
      <c r="D60" s="6" t="s">
        <v>68</v>
      </c>
      <c r="E60" s="6" t="s">
        <v>50</v>
      </c>
      <c r="F60" s="6" t="s">
        <v>51</v>
      </c>
      <c r="G60" s="6" t="s">
        <v>52</v>
      </c>
      <c r="H60" s="6" t="s">
        <v>96</v>
      </c>
      <c r="I60" s="6">
        <v>1503309223</v>
      </c>
      <c r="J60" s="6" t="s">
        <v>97</v>
      </c>
      <c r="K60" s="6" t="s">
        <v>54</v>
      </c>
      <c r="L60" s="6">
        <v>2018</v>
      </c>
      <c r="M60" s="6" t="s">
        <v>114</v>
      </c>
      <c r="N60" s="6"/>
      <c r="O60" s="6">
        <v>56</v>
      </c>
      <c r="P60" s="6">
        <v>1</v>
      </c>
      <c r="Q60" s="6"/>
      <c r="R60" s="6"/>
      <c r="S60" s="6" t="s">
        <v>56</v>
      </c>
      <c r="T60" s="6"/>
      <c r="U60" s="6"/>
      <c r="V60" s="6">
        <v>0</v>
      </c>
      <c r="W60" s="6" t="s">
        <v>124</v>
      </c>
      <c r="X60" s="6" t="s">
        <v>125</v>
      </c>
      <c r="Y60" s="6"/>
      <c r="Z60" s="6" t="s">
        <v>106</v>
      </c>
      <c r="AA60" s="6" t="s">
        <v>60</v>
      </c>
      <c r="AB60" s="6">
        <v>1</v>
      </c>
      <c r="AC60" s="6">
        <v>-1</v>
      </c>
      <c r="AD60" s="6"/>
      <c r="AE60" s="6"/>
      <c r="AF60" s="6"/>
      <c r="AG60" s="6">
        <v>56</v>
      </c>
      <c r="AH60" s="6"/>
      <c r="AI60" s="6" t="str">
        <f>VLOOKUP(AG60,'[1]MANO DE OBRA'!$A:$B,2,0)</f>
        <v>UN</v>
      </c>
      <c r="AJ60" s="6"/>
      <c r="AK60" s="6">
        <v>0</v>
      </c>
      <c r="AL60" s="6">
        <v>0</v>
      </c>
      <c r="AM60" s="6">
        <v>0</v>
      </c>
      <c r="AN60" s="6" t="s">
        <v>51</v>
      </c>
      <c r="AO60" s="6">
        <v>3</v>
      </c>
      <c r="AP60" s="6">
        <v>2018</v>
      </c>
      <c r="AQ60" s="6" t="s">
        <v>61</v>
      </c>
      <c r="AR60" s="6" t="s">
        <v>51</v>
      </c>
      <c r="AS60" s="6" t="s">
        <v>62</v>
      </c>
      <c r="AT60" s="6" t="s">
        <v>63</v>
      </c>
      <c r="AU60" s="11">
        <v>0</v>
      </c>
      <c r="AV60" s="11">
        <v>0</v>
      </c>
      <c r="AW60" s="15">
        <v>3159</v>
      </c>
      <c r="AX60" s="15">
        <v>3159</v>
      </c>
      <c r="AY60" s="13" t="s">
        <v>255</v>
      </c>
    </row>
    <row r="61" spans="1:51" x14ac:dyDescent="0.25">
      <c r="A61" s="13" t="s">
        <v>275</v>
      </c>
      <c r="B61" s="14">
        <v>43174</v>
      </c>
      <c r="C61" s="6">
        <v>309223</v>
      </c>
      <c r="D61" s="6" t="s">
        <v>68</v>
      </c>
      <c r="E61" s="6" t="s">
        <v>50</v>
      </c>
      <c r="F61" s="6" t="s">
        <v>51</v>
      </c>
      <c r="G61" s="6" t="s">
        <v>52</v>
      </c>
      <c r="H61" s="6" t="s">
        <v>96</v>
      </c>
      <c r="I61" s="6">
        <v>1503309223</v>
      </c>
      <c r="J61" s="6" t="s">
        <v>97</v>
      </c>
      <c r="K61" s="6" t="s">
        <v>54</v>
      </c>
      <c r="L61" s="6">
        <v>2018</v>
      </c>
      <c r="M61" s="6" t="s">
        <v>114</v>
      </c>
      <c r="N61" s="6"/>
      <c r="O61" s="6">
        <v>302</v>
      </c>
      <c r="P61" s="6">
        <v>4</v>
      </c>
      <c r="Q61" s="6"/>
      <c r="R61" s="6"/>
      <c r="S61" s="6" t="s">
        <v>56</v>
      </c>
      <c r="T61" s="6"/>
      <c r="U61" s="6"/>
      <c r="V61" s="6">
        <v>0</v>
      </c>
      <c r="W61" s="6" t="s">
        <v>124</v>
      </c>
      <c r="X61" s="6" t="s">
        <v>125</v>
      </c>
      <c r="Y61" s="6"/>
      <c r="Z61" s="6" t="s">
        <v>106</v>
      </c>
      <c r="AA61" s="6" t="s">
        <v>60</v>
      </c>
      <c r="AB61" s="6">
        <v>4</v>
      </c>
      <c r="AC61" s="6">
        <v>-4</v>
      </c>
      <c r="AD61" s="6"/>
      <c r="AE61" s="6"/>
      <c r="AF61" s="6"/>
      <c r="AG61" s="6">
        <v>302</v>
      </c>
      <c r="AH61" s="6"/>
      <c r="AI61" s="6" t="str">
        <f>VLOOKUP(AG61,'[1]MANO DE OBRA'!$A:$B,2,0)</f>
        <v>UN</v>
      </c>
      <c r="AJ61" s="6"/>
      <c r="AK61" s="6">
        <v>0</v>
      </c>
      <c r="AL61" s="6">
        <v>0</v>
      </c>
      <c r="AM61" s="6">
        <v>0</v>
      </c>
      <c r="AN61" s="6" t="s">
        <v>51</v>
      </c>
      <c r="AO61" s="6">
        <v>3</v>
      </c>
      <c r="AP61" s="6">
        <v>2018</v>
      </c>
      <c r="AQ61" s="6" t="s">
        <v>61</v>
      </c>
      <c r="AR61" s="6" t="s">
        <v>51</v>
      </c>
      <c r="AS61" s="6" t="s">
        <v>62</v>
      </c>
      <c r="AT61" s="6" t="s">
        <v>63</v>
      </c>
      <c r="AU61" s="11">
        <v>0</v>
      </c>
      <c r="AV61" s="11">
        <v>0</v>
      </c>
      <c r="AW61" s="15">
        <v>18525</v>
      </c>
      <c r="AX61" s="15">
        <v>18525</v>
      </c>
      <c r="AY61" s="13" t="s">
        <v>255</v>
      </c>
    </row>
    <row r="62" spans="1:51" x14ac:dyDescent="0.25">
      <c r="A62" s="13" t="s">
        <v>275</v>
      </c>
      <c r="B62" s="14">
        <v>43174</v>
      </c>
      <c r="C62" s="6">
        <v>309225</v>
      </c>
      <c r="D62" s="6" t="s">
        <v>68</v>
      </c>
      <c r="E62" s="6" t="s">
        <v>50</v>
      </c>
      <c r="F62" s="6" t="s">
        <v>51</v>
      </c>
      <c r="G62" s="6" t="s">
        <v>52</v>
      </c>
      <c r="H62" s="6" t="s">
        <v>96</v>
      </c>
      <c r="I62" s="6">
        <v>1503309225</v>
      </c>
      <c r="J62" s="6" t="s">
        <v>97</v>
      </c>
      <c r="K62" s="6" t="s">
        <v>54</v>
      </c>
      <c r="L62" s="6">
        <v>2018</v>
      </c>
      <c r="M62" s="6" t="s">
        <v>114</v>
      </c>
      <c r="N62" s="6"/>
      <c r="O62" s="6">
        <v>418</v>
      </c>
      <c r="P62" s="6">
        <v>5</v>
      </c>
      <c r="Q62" s="6"/>
      <c r="R62" s="6"/>
      <c r="S62" s="6" t="s">
        <v>56</v>
      </c>
      <c r="T62" s="6"/>
      <c r="U62" s="6"/>
      <c r="V62" s="6">
        <v>0</v>
      </c>
      <c r="W62" s="6" t="s">
        <v>126</v>
      </c>
      <c r="X62" s="6" t="s">
        <v>127</v>
      </c>
      <c r="Y62" s="6"/>
      <c r="Z62" s="6" t="s">
        <v>106</v>
      </c>
      <c r="AA62" s="6" t="s">
        <v>60</v>
      </c>
      <c r="AB62" s="6">
        <v>5</v>
      </c>
      <c r="AC62" s="6">
        <v>-5</v>
      </c>
      <c r="AD62" s="6"/>
      <c r="AE62" s="6"/>
      <c r="AF62" s="6"/>
      <c r="AG62" s="6">
        <v>418</v>
      </c>
      <c r="AH62" s="6" t="s">
        <v>191</v>
      </c>
      <c r="AI62" s="6" t="str">
        <f>VLOOKUP(AG62,'[1]MANO DE OBRA'!$A:$B,2,0)</f>
        <v>UN</v>
      </c>
      <c r="AJ62" s="6"/>
      <c r="AK62" s="6">
        <v>0</v>
      </c>
      <c r="AL62" s="6">
        <v>0</v>
      </c>
      <c r="AM62" s="6">
        <v>0</v>
      </c>
      <c r="AN62" s="6" t="s">
        <v>51</v>
      </c>
      <c r="AO62" s="6">
        <v>3</v>
      </c>
      <c r="AP62" s="6">
        <v>2018</v>
      </c>
      <c r="AQ62" s="6" t="s">
        <v>61</v>
      </c>
      <c r="AR62" s="6" t="s">
        <v>51</v>
      </c>
      <c r="AS62" s="6" t="s">
        <v>62</v>
      </c>
      <c r="AT62" s="6" t="s">
        <v>63</v>
      </c>
      <c r="AU62" s="11">
        <f>VLOOKUP(AG62,'[1]MANO DE OBRA'!$A:$E,5,0)*P62</f>
        <v>509900.3</v>
      </c>
      <c r="AV62" s="11">
        <f t="shared" ref="AV62:AV67" si="10">AU62</f>
        <v>509900.3</v>
      </c>
      <c r="AW62" s="11">
        <v>0</v>
      </c>
      <c r="AX62" s="11">
        <f t="shared" ref="AX62:AX67" si="11">AV62+AW62</f>
        <v>509900.3</v>
      </c>
      <c r="AY62" s="13" t="s">
        <v>255</v>
      </c>
    </row>
    <row r="63" spans="1:51" x14ac:dyDescent="0.25">
      <c r="A63" s="13" t="s">
        <v>275</v>
      </c>
      <c r="B63" s="14">
        <v>43174</v>
      </c>
      <c r="C63" s="6">
        <v>309225</v>
      </c>
      <c r="D63" s="6" t="s">
        <v>68</v>
      </c>
      <c r="E63" s="6" t="s">
        <v>50</v>
      </c>
      <c r="F63" s="6" t="s">
        <v>51</v>
      </c>
      <c r="G63" s="6" t="s">
        <v>52</v>
      </c>
      <c r="H63" s="6" t="s">
        <v>96</v>
      </c>
      <c r="I63" s="6">
        <v>1503309225</v>
      </c>
      <c r="J63" s="6" t="s">
        <v>97</v>
      </c>
      <c r="K63" s="6" t="s">
        <v>54</v>
      </c>
      <c r="L63" s="6">
        <v>2018</v>
      </c>
      <c r="M63" s="6" t="s">
        <v>114</v>
      </c>
      <c r="N63" s="6"/>
      <c r="O63" s="6">
        <v>389</v>
      </c>
      <c r="P63" s="6">
        <v>66</v>
      </c>
      <c r="Q63" s="6"/>
      <c r="R63" s="6"/>
      <c r="S63" s="6" t="s">
        <v>56</v>
      </c>
      <c r="T63" s="6"/>
      <c r="U63" s="6"/>
      <c r="V63" s="6">
        <v>0</v>
      </c>
      <c r="W63" s="6" t="s">
        <v>126</v>
      </c>
      <c r="X63" s="6" t="s">
        <v>127</v>
      </c>
      <c r="Y63" s="6"/>
      <c r="Z63" s="6" t="s">
        <v>106</v>
      </c>
      <c r="AA63" s="6" t="s">
        <v>60</v>
      </c>
      <c r="AB63" s="6">
        <v>66</v>
      </c>
      <c r="AC63" s="6">
        <v>-66</v>
      </c>
      <c r="AD63" s="6"/>
      <c r="AE63" s="6"/>
      <c r="AF63" s="6"/>
      <c r="AG63" s="6">
        <v>389</v>
      </c>
      <c r="AH63" s="6" t="s">
        <v>194</v>
      </c>
      <c r="AI63" s="6" t="str">
        <f>VLOOKUP(AG63,'[1]MANO DE OBRA'!$A:$B,2,0)</f>
        <v>ML</v>
      </c>
      <c r="AJ63" s="6"/>
      <c r="AK63" s="6">
        <v>0</v>
      </c>
      <c r="AL63" s="6">
        <v>0</v>
      </c>
      <c r="AM63" s="6">
        <v>0</v>
      </c>
      <c r="AN63" s="6" t="s">
        <v>51</v>
      </c>
      <c r="AO63" s="6">
        <v>3</v>
      </c>
      <c r="AP63" s="6">
        <v>2018</v>
      </c>
      <c r="AQ63" s="6" t="s">
        <v>61</v>
      </c>
      <c r="AR63" s="6" t="s">
        <v>51</v>
      </c>
      <c r="AS63" s="6" t="s">
        <v>62</v>
      </c>
      <c r="AT63" s="6" t="s">
        <v>63</v>
      </c>
      <c r="AU63" s="11">
        <f>VLOOKUP(AG63,'[1]MANO DE OBRA'!$A:$E,5,0)*P63</f>
        <v>115819.43999999999</v>
      </c>
      <c r="AV63" s="11">
        <f t="shared" si="10"/>
        <v>115819.43999999999</v>
      </c>
      <c r="AW63" s="11">
        <v>0</v>
      </c>
      <c r="AX63" s="11">
        <f t="shared" si="11"/>
        <v>115819.43999999999</v>
      </c>
      <c r="AY63" s="13" t="s">
        <v>255</v>
      </c>
    </row>
    <row r="64" spans="1:51" x14ac:dyDescent="0.25">
      <c r="A64" s="13" t="s">
        <v>275</v>
      </c>
      <c r="B64" s="14">
        <v>43174</v>
      </c>
      <c r="C64" s="6">
        <v>309225</v>
      </c>
      <c r="D64" s="6" t="s">
        <v>68</v>
      </c>
      <c r="E64" s="6" t="s">
        <v>50</v>
      </c>
      <c r="F64" s="6" t="s">
        <v>51</v>
      </c>
      <c r="G64" s="6" t="s">
        <v>52</v>
      </c>
      <c r="H64" s="6" t="s">
        <v>96</v>
      </c>
      <c r="I64" s="6">
        <v>1503309225</v>
      </c>
      <c r="J64" s="6" t="s">
        <v>97</v>
      </c>
      <c r="K64" s="6" t="s">
        <v>54</v>
      </c>
      <c r="L64" s="6">
        <v>2018</v>
      </c>
      <c r="M64" s="6" t="s">
        <v>114</v>
      </c>
      <c r="N64" s="6"/>
      <c r="O64" s="6">
        <v>604</v>
      </c>
      <c r="P64" s="6">
        <v>1736</v>
      </c>
      <c r="Q64" s="6"/>
      <c r="R64" s="6"/>
      <c r="S64" s="6" t="s">
        <v>56</v>
      </c>
      <c r="T64" s="6"/>
      <c r="U64" s="6"/>
      <c r="V64" s="6">
        <v>0</v>
      </c>
      <c r="W64" s="6" t="s">
        <v>126</v>
      </c>
      <c r="X64" s="6" t="s">
        <v>127</v>
      </c>
      <c r="Y64" s="6"/>
      <c r="Z64" s="6" t="s">
        <v>106</v>
      </c>
      <c r="AA64" s="6" t="s">
        <v>60</v>
      </c>
      <c r="AB64" s="6">
        <v>1736</v>
      </c>
      <c r="AC64" s="6">
        <v>-1736</v>
      </c>
      <c r="AD64" s="6"/>
      <c r="AE64" s="6"/>
      <c r="AF64" s="6"/>
      <c r="AG64" s="6">
        <v>604</v>
      </c>
      <c r="AH64" s="6" t="s">
        <v>196</v>
      </c>
      <c r="AI64" s="6" t="str">
        <f>VLOOKUP(AG64,'[1]MANO DE OBRA'!$A:$B,2,0)</f>
        <v>ML</v>
      </c>
      <c r="AJ64" s="6"/>
      <c r="AK64" s="6">
        <v>0</v>
      </c>
      <c r="AL64" s="6">
        <v>0</v>
      </c>
      <c r="AM64" s="6">
        <v>0</v>
      </c>
      <c r="AN64" s="6" t="s">
        <v>51</v>
      </c>
      <c r="AO64" s="6">
        <v>3</v>
      </c>
      <c r="AP64" s="6">
        <v>2018</v>
      </c>
      <c r="AQ64" s="6" t="s">
        <v>61</v>
      </c>
      <c r="AR64" s="6" t="s">
        <v>51</v>
      </c>
      <c r="AS64" s="6" t="s">
        <v>62</v>
      </c>
      <c r="AT64" s="6" t="s">
        <v>63</v>
      </c>
      <c r="AU64" s="11">
        <f>VLOOKUP(AG64,'[1]MANO DE OBRA'!$A:$E,5,0)*P64</f>
        <v>4240926.4799999995</v>
      </c>
      <c r="AV64" s="11">
        <f t="shared" si="10"/>
        <v>4240926.4799999995</v>
      </c>
      <c r="AW64" s="11">
        <v>0</v>
      </c>
      <c r="AX64" s="11">
        <f t="shared" si="11"/>
        <v>4240926.4799999995</v>
      </c>
      <c r="AY64" s="13" t="s">
        <v>255</v>
      </c>
    </row>
    <row r="65" spans="1:51" x14ac:dyDescent="0.25">
      <c r="A65" s="13" t="s">
        <v>275</v>
      </c>
      <c r="B65" s="14">
        <v>43174</v>
      </c>
      <c r="C65" s="6">
        <v>309225</v>
      </c>
      <c r="D65" s="6" t="s">
        <v>68</v>
      </c>
      <c r="E65" s="6" t="s">
        <v>50</v>
      </c>
      <c r="F65" s="6" t="s">
        <v>51</v>
      </c>
      <c r="G65" s="6" t="s">
        <v>52</v>
      </c>
      <c r="H65" s="6" t="s">
        <v>96</v>
      </c>
      <c r="I65" s="6">
        <v>1503309225</v>
      </c>
      <c r="J65" s="6" t="s">
        <v>97</v>
      </c>
      <c r="K65" s="6" t="s">
        <v>54</v>
      </c>
      <c r="L65" s="6">
        <v>2018</v>
      </c>
      <c r="M65" s="6" t="s">
        <v>114</v>
      </c>
      <c r="N65" s="6"/>
      <c r="O65" s="6">
        <v>605</v>
      </c>
      <c r="P65" s="6">
        <v>204</v>
      </c>
      <c r="Q65" s="6"/>
      <c r="R65" s="6"/>
      <c r="S65" s="6" t="s">
        <v>56</v>
      </c>
      <c r="T65" s="6"/>
      <c r="U65" s="6"/>
      <c r="V65" s="6">
        <v>0</v>
      </c>
      <c r="W65" s="6" t="s">
        <v>126</v>
      </c>
      <c r="X65" s="6" t="s">
        <v>127</v>
      </c>
      <c r="Y65" s="6"/>
      <c r="Z65" s="6" t="s">
        <v>106</v>
      </c>
      <c r="AA65" s="6" t="s">
        <v>60</v>
      </c>
      <c r="AB65" s="6">
        <v>204</v>
      </c>
      <c r="AC65" s="6">
        <v>-204</v>
      </c>
      <c r="AD65" s="6"/>
      <c r="AE65" s="6"/>
      <c r="AF65" s="6"/>
      <c r="AG65" s="6">
        <v>605</v>
      </c>
      <c r="AH65" s="6" t="s">
        <v>198</v>
      </c>
      <c r="AI65" s="6" t="str">
        <f>VLOOKUP(AG65,'[1]MANO DE OBRA'!$A:$B,2,0)</f>
        <v>ML</v>
      </c>
      <c r="AJ65" s="6"/>
      <c r="AK65" s="6">
        <v>0</v>
      </c>
      <c r="AL65" s="6">
        <v>0</v>
      </c>
      <c r="AM65" s="6">
        <v>0</v>
      </c>
      <c r="AN65" s="6" t="s">
        <v>51</v>
      </c>
      <c r="AO65" s="6">
        <v>3</v>
      </c>
      <c r="AP65" s="6">
        <v>2018</v>
      </c>
      <c r="AQ65" s="6" t="s">
        <v>61</v>
      </c>
      <c r="AR65" s="6" t="s">
        <v>51</v>
      </c>
      <c r="AS65" s="6" t="s">
        <v>62</v>
      </c>
      <c r="AT65" s="6" t="s">
        <v>63</v>
      </c>
      <c r="AU65" s="11">
        <f>VLOOKUP(AG65,'[1]MANO DE OBRA'!$A:$E,5,0)*P65</f>
        <v>423297.95999999996</v>
      </c>
      <c r="AV65" s="11">
        <f t="shared" si="10"/>
        <v>423297.95999999996</v>
      </c>
      <c r="AW65" s="11">
        <v>0</v>
      </c>
      <c r="AX65" s="11">
        <f t="shared" si="11"/>
        <v>423297.95999999996</v>
      </c>
      <c r="AY65" s="13" t="s">
        <v>255</v>
      </c>
    </row>
    <row r="66" spans="1:51" x14ac:dyDescent="0.25">
      <c r="A66" s="13" t="s">
        <v>275</v>
      </c>
      <c r="B66" s="14">
        <v>43174</v>
      </c>
      <c r="C66" s="6">
        <v>309225</v>
      </c>
      <c r="D66" s="6" t="s">
        <v>68</v>
      </c>
      <c r="E66" s="6" t="s">
        <v>50</v>
      </c>
      <c r="F66" s="6" t="s">
        <v>51</v>
      </c>
      <c r="G66" s="6" t="s">
        <v>52</v>
      </c>
      <c r="H66" s="6" t="s">
        <v>96</v>
      </c>
      <c r="I66" s="6">
        <v>1503309225</v>
      </c>
      <c r="J66" s="6" t="s">
        <v>97</v>
      </c>
      <c r="K66" s="6" t="s">
        <v>54</v>
      </c>
      <c r="L66" s="6">
        <v>2018</v>
      </c>
      <c r="M66" s="6" t="s">
        <v>114</v>
      </c>
      <c r="N66" s="6"/>
      <c r="O66" s="6">
        <v>379</v>
      </c>
      <c r="P66" s="6">
        <v>6</v>
      </c>
      <c r="Q66" s="6"/>
      <c r="R66" s="6"/>
      <c r="S66" s="6" t="s">
        <v>56</v>
      </c>
      <c r="T66" s="6"/>
      <c r="U66" s="6"/>
      <c r="V66" s="6">
        <v>0</v>
      </c>
      <c r="W66" s="6" t="s">
        <v>126</v>
      </c>
      <c r="X66" s="6" t="s">
        <v>127</v>
      </c>
      <c r="Y66" s="6"/>
      <c r="Z66" s="6" t="s">
        <v>106</v>
      </c>
      <c r="AA66" s="6" t="s">
        <v>60</v>
      </c>
      <c r="AB66" s="6">
        <v>6</v>
      </c>
      <c r="AC66" s="6">
        <v>-6</v>
      </c>
      <c r="AD66" s="6"/>
      <c r="AE66" s="6"/>
      <c r="AF66" s="6"/>
      <c r="AG66" s="6">
        <v>379</v>
      </c>
      <c r="AH66" s="6" t="s">
        <v>192</v>
      </c>
      <c r="AI66" s="6" t="str">
        <f>VLOOKUP(AG66,'[1]MANO DE OBRA'!$A:$B,2,0)</f>
        <v>UN</v>
      </c>
      <c r="AJ66" s="6"/>
      <c r="AK66" s="6">
        <v>0</v>
      </c>
      <c r="AL66" s="6">
        <v>0</v>
      </c>
      <c r="AM66" s="6">
        <v>0</v>
      </c>
      <c r="AN66" s="6" t="s">
        <v>51</v>
      </c>
      <c r="AO66" s="6">
        <v>3</v>
      </c>
      <c r="AP66" s="6">
        <v>2018</v>
      </c>
      <c r="AQ66" s="6" t="s">
        <v>61</v>
      </c>
      <c r="AR66" s="6" t="s">
        <v>51</v>
      </c>
      <c r="AS66" s="6" t="s">
        <v>62</v>
      </c>
      <c r="AT66" s="6" t="s">
        <v>63</v>
      </c>
      <c r="AU66" s="11">
        <f>VLOOKUP(AG66,'[1]MANO DE OBRA'!$A:$E,5,0)*P66</f>
        <v>601829.94000000006</v>
      </c>
      <c r="AV66" s="11">
        <f t="shared" si="10"/>
        <v>601829.94000000006</v>
      </c>
      <c r="AW66" s="11">
        <v>0</v>
      </c>
      <c r="AX66" s="11">
        <f t="shared" si="11"/>
        <v>601829.94000000006</v>
      </c>
      <c r="AY66" s="13" t="s">
        <v>255</v>
      </c>
    </row>
    <row r="67" spans="1:51" x14ac:dyDescent="0.25">
      <c r="A67" s="13" t="s">
        <v>275</v>
      </c>
      <c r="B67" s="14">
        <v>43174</v>
      </c>
      <c r="C67" s="6">
        <v>309225</v>
      </c>
      <c r="D67" s="6" t="s">
        <v>68</v>
      </c>
      <c r="E67" s="6" t="s">
        <v>50</v>
      </c>
      <c r="F67" s="6" t="s">
        <v>51</v>
      </c>
      <c r="G67" s="6" t="s">
        <v>52</v>
      </c>
      <c r="H67" s="6" t="s">
        <v>96</v>
      </c>
      <c r="I67" s="6">
        <v>1503309225</v>
      </c>
      <c r="J67" s="6" t="s">
        <v>97</v>
      </c>
      <c r="K67" s="6" t="s">
        <v>54</v>
      </c>
      <c r="L67" s="6">
        <v>2018</v>
      </c>
      <c r="M67" s="6" t="s">
        <v>114</v>
      </c>
      <c r="N67" s="6"/>
      <c r="O67" s="6">
        <v>424</v>
      </c>
      <c r="P67" s="6">
        <v>7</v>
      </c>
      <c r="Q67" s="6"/>
      <c r="R67" s="6"/>
      <c r="S67" s="6" t="s">
        <v>56</v>
      </c>
      <c r="T67" s="6"/>
      <c r="U67" s="6"/>
      <c r="V67" s="6">
        <v>0</v>
      </c>
      <c r="W67" s="6" t="s">
        <v>126</v>
      </c>
      <c r="X67" s="6" t="s">
        <v>127</v>
      </c>
      <c r="Y67" s="6"/>
      <c r="Z67" s="6" t="s">
        <v>106</v>
      </c>
      <c r="AA67" s="6" t="s">
        <v>60</v>
      </c>
      <c r="AB67" s="6">
        <v>7</v>
      </c>
      <c r="AC67" s="6">
        <v>-7</v>
      </c>
      <c r="AD67" s="6"/>
      <c r="AE67" s="6"/>
      <c r="AF67" s="6"/>
      <c r="AG67" s="6">
        <v>424</v>
      </c>
      <c r="AH67" s="6" t="s">
        <v>199</v>
      </c>
      <c r="AI67" s="6" t="str">
        <f>VLOOKUP(AG67,'[1]MANO DE OBRA'!$A:$B,2,0)</f>
        <v>UN</v>
      </c>
      <c r="AJ67" s="6"/>
      <c r="AK67" s="6">
        <v>0</v>
      </c>
      <c r="AL67" s="6">
        <v>0</v>
      </c>
      <c r="AM67" s="6">
        <v>0</v>
      </c>
      <c r="AN67" s="6" t="s">
        <v>51</v>
      </c>
      <c r="AO67" s="6">
        <v>3</v>
      </c>
      <c r="AP67" s="6">
        <v>2018</v>
      </c>
      <c r="AQ67" s="6" t="s">
        <v>61</v>
      </c>
      <c r="AR67" s="6" t="s">
        <v>51</v>
      </c>
      <c r="AS67" s="6" t="s">
        <v>62</v>
      </c>
      <c r="AT67" s="6" t="s">
        <v>63</v>
      </c>
      <c r="AU67" s="11">
        <f>VLOOKUP(AG67,'[1]MANO DE OBRA'!$A:$E,5,0)*P67</f>
        <v>755737.29</v>
      </c>
      <c r="AV67" s="11">
        <f t="shared" si="10"/>
        <v>755737.29</v>
      </c>
      <c r="AW67" s="11">
        <v>0</v>
      </c>
      <c r="AX67" s="11">
        <f t="shared" si="11"/>
        <v>755737.29</v>
      </c>
      <c r="AY67" s="13" t="s">
        <v>255</v>
      </c>
    </row>
    <row r="68" spans="1:51" x14ac:dyDescent="0.25">
      <c r="A68" s="13" t="s">
        <v>275</v>
      </c>
      <c r="B68" s="14">
        <v>43174</v>
      </c>
      <c r="C68" s="6">
        <v>309225</v>
      </c>
      <c r="D68" s="6" t="s">
        <v>68</v>
      </c>
      <c r="E68" s="6" t="s">
        <v>50</v>
      </c>
      <c r="F68" s="6" t="s">
        <v>51</v>
      </c>
      <c r="G68" s="6" t="s">
        <v>52</v>
      </c>
      <c r="H68" s="6" t="s">
        <v>96</v>
      </c>
      <c r="I68" s="6">
        <v>1503309225</v>
      </c>
      <c r="J68" s="6" t="s">
        <v>97</v>
      </c>
      <c r="K68" s="6" t="s">
        <v>54</v>
      </c>
      <c r="L68" s="6">
        <v>2018</v>
      </c>
      <c r="M68" s="6" t="s">
        <v>114</v>
      </c>
      <c r="N68" s="6"/>
      <c r="O68" s="6">
        <v>302</v>
      </c>
      <c r="P68" s="6">
        <v>1</v>
      </c>
      <c r="Q68" s="6"/>
      <c r="R68" s="6"/>
      <c r="S68" s="6" t="s">
        <v>56</v>
      </c>
      <c r="T68" s="6"/>
      <c r="U68" s="6"/>
      <c r="V68" s="6">
        <v>0</v>
      </c>
      <c r="W68" s="6" t="s">
        <v>126</v>
      </c>
      <c r="X68" s="6" t="s">
        <v>127</v>
      </c>
      <c r="Y68" s="6"/>
      <c r="Z68" s="6" t="s">
        <v>106</v>
      </c>
      <c r="AA68" s="6" t="s">
        <v>60</v>
      </c>
      <c r="AB68" s="6">
        <v>1</v>
      </c>
      <c r="AC68" s="6">
        <v>-1</v>
      </c>
      <c r="AD68" s="6"/>
      <c r="AE68" s="6"/>
      <c r="AF68" s="6"/>
      <c r="AG68" s="6">
        <v>302</v>
      </c>
      <c r="AH68" s="6" t="s">
        <v>197</v>
      </c>
      <c r="AI68" s="6" t="str">
        <f>VLOOKUP(AG68,'[1]MANO DE OBRA'!$A:$B,2,0)</f>
        <v>UN</v>
      </c>
      <c r="AJ68" s="6"/>
      <c r="AK68" s="6">
        <v>0</v>
      </c>
      <c r="AL68" s="6">
        <v>0</v>
      </c>
      <c r="AM68" s="6">
        <v>0</v>
      </c>
      <c r="AN68" s="6" t="s">
        <v>51</v>
      </c>
      <c r="AO68" s="6">
        <v>3</v>
      </c>
      <c r="AP68" s="6">
        <v>2018</v>
      </c>
      <c r="AQ68" s="6" t="s">
        <v>61</v>
      </c>
      <c r="AR68" s="6" t="s">
        <v>51</v>
      </c>
      <c r="AS68" s="6" t="s">
        <v>62</v>
      </c>
      <c r="AT68" s="6" t="s">
        <v>63</v>
      </c>
      <c r="AU68" s="11">
        <f>VLOOKUP(AG68,'[1]MANO DE OBRA'!$A:$E,5,0)*P68</f>
        <v>50451.62</v>
      </c>
      <c r="AV68" s="11">
        <f>AU68</f>
        <v>50451.62</v>
      </c>
      <c r="AW68" s="11">
        <v>0</v>
      </c>
      <c r="AX68" s="11">
        <f>AV68+AW68</f>
        <v>50451.62</v>
      </c>
      <c r="AY68" s="13" t="s">
        <v>255</v>
      </c>
    </row>
    <row r="69" spans="1:51" x14ac:dyDescent="0.25">
      <c r="A69" s="13" t="s">
        <v>273</v>
      </c>
      <c r="B69" s="14">
        <v>43174</v>
      </c>
      <c r="C69" s="6">
        <v>309226</v>
      </c>
      <c r="D69" s="6" t="s">
        <v>68</v>
      </c>
      <c r="E69" s="6" t="s">
        <v>50</v>
      </c>
      <c r="F69" s="6" t="s">
        <v>51</v>
      </c>
      <c r="G69" s="6" t="s">
        <v>52</v>
      </c>
      <c r="H69" s="6" t="s">
        <v>96</v>
      </c>
      <c r="I69" s="6">
        <v>1503309226</v>
      </c>
      <c r="J69" s="6" t="s">
        <v>97</v>
      </c>
      <c r="K69" s="6" t="s">
        <v>54</v>
      </c>
      <c r="L69" s="6">
        <v>2018</v>
      </c>
      <c r="M69" s="6" t="s">
        <v>114</v>
      </c>
      <c r="N69" s="6"/>
      <c r="O69" s="6">
        <v>604</v>
      </c>
      <c r="P69" s="6">
        <v>1830</v>
      </c>
      <c r="Q69" s="6"/>
      <c r="R69" s="6"/>
      <c r="S69" s="6" t="s">
        <v>56</v>
      </c>
      <c r="T69" s="6"/>
      <c r="U69" s="6"/>
      <c r="V69" s="6">
        <v>0</v>
      </c>
      <c r="W69" s="6" t="s">
        <v>128</v>
      </c>
      <c r="X69" s="6" t="s">
        <v>129</v>
      </c>
      <c r="Y69" s="6"/>
      <c r="Z69" s="6" t="s">
        <v>106</v>
      </c>
      <c r="AA69" s="6" t="s">
        <v>60</v>
      </c>
      <c r="AB69" s="6">
        <v>1830</v>
      </c>
      <c r="AC69" s="6">
        <v>-1830</v>
      </c>
      <c r="AD69" s="6"/>
      <c r="AE69" s="6"/>
      <c r="AF69" s="6"/>
      <c r="AG69" s="6">
        <v>604</v>
      </c>
      <c r="AH69" s="6" t="s">
        <v>196</v>
      </c>
      <c r="AI69" s="6" t="str">
        <f>VLOOKUP(AG69,'[1]MANO DE OBRA'!$A:$B,2,0)</f>
        <v>ML</v>
      </c>
      <c r="AJ69" s="6"/>
      <c r="AK69" s="6">
        <v>0</v>
      </c>
      <c r="AL69" s="6">
        <v>0</v>
      </c>
      <c r="AM69" s="6">
        <v>0</v>
      </c>
      <c r="AN69" s="6" t="s">
        <v>51</v>
      </c>
      <c r="AO69" s="6">
        <v>3</v>
      </c>
      <c r="AP69" s="6">
        <v>2018</v>
      </c>
      <c r="AQ69" s="6" t="s">
        <v>61</v>
      </c>
      <c r="AR69" s="6" t="s">
        <v>51</v>
      </c>
      <c r="AS69" s="6" t="s">
        <v>62</v>
      </c>
      <c r="AT69" s="6" t="s">
        <v>63</v>
      </c>
      <c r="AU69" s="11">
        <f>VLOOKUP(AG69,'[1]MANO DE OBRA'!$A:$E,5,0)*P69</f>
        <v>4470561.8999999994</v>
      </c>
      <c r="AV69" s="11">
        <f t="shared" ref="AV69:AV73" si="12">AU69</f>
        <v>4470561.8999999994</v>
      </c>
      <c r="AW69" s="11">
        <v>0</v>
      </c>
      <c r="AX69" s="11">
        <f t="shared" ref="AX69:AX73" si="13">AV69+AW69</f>
        <v>4470561.8999999994</v>
      </c>
      <c r="AY69" s="13" t="s">
        <v>255</v>
      </c>
    </row>
    <row r="70" spans="1:51" x14ac:dyDescent="0.25">
      <c r="A70" s="13" t="s">
        <v>273</v>
      </c>
      <c r="B70" s="14">
        <v>43174</v>
      </c>
      <c r="C70" s="6">
        <v>309226</v>
      </c>
      <c r="D70" s="6" t="s">
        <v>68</v>
      </c>
      <c r="E70" s="6" t="s">
        <v>50</v>
      </c>
      <c r="F70" s="6" t="s">
        <v>51</v>
      </c>
      <c r="G70" s="6" t="s">
        <v>52</v>
      </c>
      <c r="H70" s="6" t="s">
        <v>96</v>
      </c>
      <c r="I70" s="6">
        <v>1503309226</v>
      </c>
      <c r="J70" s="6" t="s">
        <v>97</v>
      </c>
      <c r="K70" s="6" t="s">
        <v>54</v>
      </c>
      <c r="L70" s="6">
        <v>2018</v>
      </c>
      <c r="M70" s="6" t="s">
        <v>114</v>
      </c>
      <c r="N70" s="6"/>
      <c r="O70" s="6">
        <v>605</v>
      </c>
      <c r="P70" s="6">
        <v>564</v>
      </c>
      <c r="Q70" s="6"/>
      <c r="R70" s="6"/>
      <c r="S70" s="6" t="s">
        <v>56</v>
      </c>
      <c r="T70" s="6"/>
      <c r="U70" s="6"/>
      <c r="V70" s="6">
        <v>0</v>
      </c>
      <c r="W70" s="6" t="s">
        <v>128</v>
      </c>
      <c r="X70" s="6" t="s">
        <v>129</v>
      </c>
      <c r="Y70" s="6"/>
      <c r="Z70" s="6" t="s">
        <v>106</v>
      </c>
      <c r="AA70" s="6" t="s">
        <v>60</v>
      </c>
      <c r="AB70" s="6">
        <v>564</v>
      </c>
      <c r="AC70" s="6">
        <v>-564</v>
      </c>
      <c r="AD70" s="6"/>
      <c r="AE70" s="6"/>
      <c r="AF70" s="6"/>
      <c r="AG70" s="6">
        <v>605</v>
      </c>
      <c r="AH70" s="6" t="s">
        <v>198</v>
      </c>
      <c r="AI70" s="6" t="str">
        <f>VLOOKUP(AG70,'[1]MANO DE OBRA'!$A:$B,2,0)</f>
        <v>ML</v>
      </c>
      <c r="AJ70" s="6"/>
      <c r="AK70" s="6">
        <v>0</v>
      </c>
      <c r="AL70" s="6">
        <v>0</v>
      </c>
      <c r="AM70" s="6">
        <v>0</v>
      </c>
      <c r="AN70" s="6" t="s">
        <v>51</v>
      </c>
      <c r="AO70" s="6">
        <v>3</v>
      </c>
      <c r="AP70" s="6">
        <v>2018</v>
      </c>
      <c r="AQ70" s="6" t="s">
        <v>61</v>
      </c>
      <c r="AR70" s="6" t="s">
        <v>51</v>
      </c>
      <c r="AS70" s="6" t="s">
        <v>62</v>
      </c>
      <c r="AT70" s="6" t="s">
        <v>63</v>
      </c>
      <c r="AU70" s="11">
        <f>VLOOKUP(AG70,'[1]MANO DE OBRA'!$A:$E,5,0)*P70</f>
        <v>1170294.3599999999</v>
      </c>
      <c r="AV70" s="11">
        <f t="shared" si="12"/>
        <v>1170294.3599999999</v>
      </c>
      <c r="AW70" s="11">
        <v>0</v>
      </c>
      <c r="AX70" s="11">
        <f t="shared" si="13"/>
        <v>1170294.3599999999</v>
      </c>
      <c r="AY70" s="13" t="s">
        <v>255</v>
      </c>
    </row>
    <row r="71" spans="1:51" x14ac:dyDescent="0.25">
      <c r="A71" s="13" t="s">
        <v>273</v>
      </c>
      <c r="B71" s="14">
        <v>43174</v>
      </c>
      <c r="C71" s="6">
        <v>309226</v>
      </c>
      <c r="D71" s="6" t="s">
        <v>68</v>
      </c>
      <c r="E71" s="6" t="s">
        <v>50</v>
      </c>
      <c r="F71" s="6" t="s">
        <v>51</v>
      </c>
      <c r="G71" s="6" t="s">
        <v>52</v>
      </c>
      <c r="H71" s="6" t="s">
        <v>96</v>
      </c>
      <c r="I71" s="6">
        <v>1503309226</v>
      </c>
      <c r="J71" s="6" t="s">
        <v>97</v>
      </c>
      <c r="K71" s="6" t="s">
        <v>54</v>
      </c>
      <c r="L71" s="6">
        <v>2018</v>
      </c>
      <c r="M71" s="6" t="s">
        <v>114</v>
      </c>
      <c r="N71" s="6"/>
      <c r="O71" s="6">
        <v>379</v>
      </c>
      <c r="P71" s="6">
        <v>7</v>
      </c>
      <c r="Q71" s="6"/>
      <c r="R71" s="6"/>
      <c r="S71" s="6" t="s">
        <v>56</v>
      </c>
      <c r="T71" s="6"/>
      <c r="U71" s="6"/>
      <c r="V71" s="6">
        <v>0</v>
      </c>
      <c r="W71" s="6" t="s">
        <v>128</v>
      </c>
      <c r="X71" s="6" t="s">
        <v>129</v>
      </c>
      <c r="Y71" s="6"/>
      <c r="Z71" s="6" t="s">
        <v>106</v>
      </c>
      <c r="AA71" s="6" t="s">
        <v>60</v>
      </c>
      <c r="AB71" s="6">
        <v>7</v>
      </c>
      <c r="AC71" s="6">
        <v>-7</v>
      </c>
      <c r="AD71" s="6"/>
      <c r="AE71" s="6"/>
      <c r="AF71" s="6"/>
      <c r="AG71" s="6">
        <v>379</v>
      </c>
      <c r="AH71" s="6" t="s">
        <v>192</v>
      </c>
      <c r="AI71" s="6" t="str">
        <f>VLOOKUP(AG71,'[1]MANO DE OBRA'!$A:$B,2,0)</f>
        <v>UN</v>
      </c>
      <c r="AJ71" s="6"/>
      <c r="AK71" s="6">
        <v>0</v>
      </c>
      <c r="AL71" s="6">
        <v>0</v>
      </c>
      <c r="AM71" s="6">
        <v>0</v>
      </c>
      <c r="AN71" s="6" t="s">
        <v>51</v>
      </c>
      <c r="AO71" s="6">
        <v>3</v>
      </c>
      <c r="AP71" s="6">
        <v>2018</v>
      </c>
      <c r="AQ71" s="6" t="s">
        <v>61</v>
      </c>
      <c r="AR71" s="6" t="s">
        <v>51</v>
      </c>
      <c r="AS71" s="6" t="s">
        <v>62</v>
      </c>
      <c r="AT71" s="6" t="s">
        <v>63</v>
      </c>
      <c r="AU71" s="11">
        <f>VLOOKUP(AG71,'[1]MANO DE OBRA'!$A:$E,5,0)*P71</f>
        <v>702134.93</v>
      </c>
      <c r="AV71" s="11">
        <f t="shared" si="12"/>
        <v>702134.93</v>
      </c>
      <c r="AW71" s="11">
        <v>0</v>
      </c>
      <c r="AX71" s="11">
        <f t="shared" si="13"/>
        <v>702134.93</v>
      </c>
      <c r="AY71" s="13" t="s">
        <v>255</v>
      </c>
    </row>
    <row r="72" spans="1:51" x14ac:dyDescent="0.25">
      <c r="A72" s="13" t="s">
        <v>273</v>
      </c>
      <c r="B72" s="14">
        <v>43174</v>
      </c>
      <c r="C72" s="6">
        <v>309226</v>
      </c>
      <c r="D72" s="6" t="s">
        <v>68</v>
      </c>
      <c r="E72" s="6" t="s">
        <v>50</v>
      </c>
      <c r="F72" s="6" t="s">
        <v>51</v>
      </c>
      <c r="G72" s="6" t="s">
        <v>52</v>
      </c>
      <c r="H72" s="6" t="s">
        <v>96</v>
      </c>
      <c r="I72" s="6">
        <v>1503309226</v>
      </c>
      <c r="J72" s="6" t="s">
        <v>97</v>
      </c>
      <c r="K72" s="6" t="s">
        <v>54</v>
      </c>
      <c r="L72" s="6">
        <v>2018</v>
      </c>
      <c r="M72" s="6" t="s">
        <v>114</v>
      </c>
      <c r="N72" s="6"/>
      <c r="O72" s="6">
        <v>424</v>
      </c>
      <c r="P72" s="6">
        <v>15</v>
      </c>
      <c r="Q72" s="6"/>
      <c r="R72" s="6"/>
      <c r="S72" s="6" t="s">
        <v>56</v>
      </c>
      <c r="T72" s="6"/>
      <c r="U72" s="6"/>
      <c r="V72" s="6">
        <v>0</v>
      </c>
      <c r="W72" s="6" t="s">
        <v>128</v>
      </c>
      <c r="X72" s="6" t="s">
        <v>129</v>
      </c>
      <c r="Y72" s="6"/>
      <c r="Z72" s="6" t="s">
        <v>106</v>
      </c>
      <c r="AA72" s="6" t="s">
        <v>60</v>
      </c>
      <c r="AB72" s="6">
        <v>15</v>
      </c>
      <c r="AC72" s="6">
        <v>-15</v>
      </c>
      <c r="AD72" s="6"/>
      <c r="AE72" s="6"/>
      <c r="AF72" s="6"/>
      <c r="AG72" s="6">
        <v>424</v>
      </c>
      <c r="AH72" s="6" t="s">
        <v>199</v>
      </c>
      <c r="AI72" s="6" t="str">
        <f>VLOOKUP(AG72,'[1]MANO DE OBRA'!$A:$B,2,0)</f>
        <v>UN</v>
      </c>
      <c r="AJ72" s="6"/>
      <c r="AK72" s="6">
        <v>0</v>
      </c>
      <c r="AL72" s="6">
        <v>0</v>
      </c>
      <c r="AM72" s="6">
        <v>0</v>
      </c>
      <c r="AN72" s="6" t="s">
        <v>51</v>
      </c>
      <c r="AO72" s="6">
        <v>3</v>
      </c>
      <c r="AP72" s="6">
        <v>2018</v>
      </c>
      <c r="AQ72" s="6" t="s">
        <v>61</v>
      </c>
      <c r="AR72" s="6" t="s">
        <v>51</v>
      </c>
      <c r="AS72" s="6" t="s">
        <v>62</v>
      </c>
      <c r="AT72" s="6" t="s">
        <v>63</v>
      </c>
      <c r="AU72" s="11">
        <f>VLOOKUP(AG72,'[1]MANO DE OBRA'!$A:$E,5,0)*P72</f>
        <v>1619437.05</v>
      </c>
      <c r="AV72" s="11">
        <f t="shared" si="12"/>
        <v>1619437.05</v>
      </c>
      <c r="AW72" s="11">
        <v>0</v>
      </c>
      <c r="AX72" s="11">
        <f t="shared" si="13"/>
        <v>1619437.05</v>
      </c>
      <c r="AY72" s="13" t="s">
        <v>255</v>
      </c>
    </row>
    <row r="73" spans="1:51" x14ac:dyDescent="0.25">
      <c r="A73" s="13" t="s">
        <v>273</v>
      </c>
      <c r="B73" s="14">
        <v>43174</v>
      </c>
      <c r="C73" s="6">
        <v>309226</v>
      </c>
      <c r="D73" s="6" t="s">
        <v>68</v>
      </c>
      <c r="E73" s="6" t="s">
        <v>50</v>
      </c>
      <c r="F73" s="6" t="s">
        <v>51</v>
      </c>
      <c r="G73" s="6" t="s">
        <v>52</v>
      </c>
      <c r="H73" s="6" t="s">
        <v>96</v>
      </c>
      <c r="I73" s="6">
        <v>1503309226</v>
      </c>
      <c r="J73" s="6" t="s">
        <v>97</v>
      </c>
      <c r="K73" s="6" t="s">
        <v>54</v>
      </c>
      <c r="L73" s="6">
        <v>2018</v>
      </c>
      <c r="M73" s="6" t="s">
        <v>114</v>
      </c>
      <c r="N73" s="6"/>
      <c r="O73" s="6">
        <v>418</v>
      </c>
      <c r="P73" s="6">
        <v>6</v>
      </c>
      <c r="Q73" s="6"/>
      <c r="R73" s="6"/>
      <c r="S73" s="6" t="s">
        <v>56</v>
      </c>
      <c r="T73" s="6"/>
      <c r="U73" s="6"/>
      <c r="V73" s="6">
        <v>0</v>
      </c>
      <c r="W73" s="6" t="s">
        <v>128</v>
      </c>
      <c r="X73" s="6" t="s">
        <v>129</v>
      </c>
      <c r="Y73" s="6"/>
      <c r="Z73" s="6" t="s">
        <v>106</v>
      </c>
      <c r="AA73" s="6" t="s">
        <v>60</v>
      </c>
      <c r="AB73" s="6">
        <v>6</v>
      </c>
      <c r="AC73" s="6">
        <v>-6</v>
      </c>
      <c r="AD73" s="6"/>
      <c r="AE73" s="6"/>
      <c r="AF73" s="6"/>
      <c r="AG73" s="6">
        <v>418</v>
      </c>
      <c r="AH73" s="6" t="s">
        <v>191</v>
      </c>
      <c r="AI73" s="6" t="str">
        <f>VLOOKUP(AG73,'[1]MANO DE OBRA'!$A:$B,2,0)</f>
        <v>UN</v>
      </c>
      <c r="AJ73" s="6"/>
      <c r="AK73" s="6">
        <v>0</v>
      </c>
      <c r="AL73" s="6">
        <v>0</v>
      </c>
      <c r="AM73" s="6">
        <v>0</v>
      </c>
      <c r="AN73" s="6" t="s">
        <v>51</v>
      </c>
      <c r="AO73" s="6">
        <v>3</v>
      </c>
      <c r="AP73" s="6">
        <v>2018</v>
      </c>
      <c r="AQ73" s="6" t="s">
        <v>61</v>
      </c>
      <c r="AR73" s="6" t="s">
        <v>51</v>
      </c>
      <c r="AS73" s="6" t="s">
        <v>62</v>
      </c>
      <c r="AT73" s="6" t="s">
        <v>63</v>
      </c>
      <c r="AU73" s="11">
        <f>VLOOKUP(AG73,'[1]MANO DE OBRA'!$A:$E,5,0)*P73</f>
        <v>611880.36</v>
      </c>
      <c r="AV73" s="11">
        <f t="shared" si="12"/>
        <v>611880.36</v>
      </c>
      <c r="AW73" s="11">
        <v>0</v>
      </c>
      <c r="AX73" s="11">
        <f t="shared" si="13"/>
        <v>611880.36</v>
      </c>
      <c r="AY73" s="13" t="s">
        <v>255</v>
      </c>
    </row>
    <row r="74" spans="1:51" x14ac:dyDescent="0.25">
      <c r="A74" s="13" t="s">
        <v>273</v>
      </c>
      <c r="B74" s="14">
        <v>43174</v>
      </c>
      <c r="C74" s="6">
        <v>309226</v>
      </c>
      <c r="D74" s="6" t="s">
        <v>68</v>
      </c>
      <c r="E74" s="6" t="s">
        <v>50</v>
      </c>
      <c r="F74" s="6" t="s">
        <v>51</v>
      </c>
      <c r="G74" s="6" t="s">
        <v>52</v>
      </c>
      <c r="H74" s="6" t="s">
        <v>96</v>
      </c>
      <c r="I74" s="6">
        <v>1503309226</v>
      </c>
      <c r="J74" s="6" t="s">
        <v>97</v>
      </c>
      <c r="K74" s="6" t="s">
        <v>54</v>
      </c>
      <c r="L74" s="6">
        <v>2018</v>
      </c>
      <c r="M74" s="6" t="s">
        <v>114</v>
      </c>
      <c r="N74" s="6"/>
      <c r="O74" s="6">
        <v>302</v>
      </c>
      <c r="P74" s="6">
        <v>5</v>
      </c>
      <c r="Q74" s="6"/>
      <c r="R74" s="6"/>
      <c r="S74" s="6" t="s">
        <v>56</v>
      </c>
      <c r="T74" s="6"/>
      <c r="U74" s="6"/>
      <c r="V74" s="6">
        <v>0</v>
      </c>
      <c r="W74" s="6" t="s">
        <v>128</v>
      </c>
      <c r="X74" s="6" t="s">
        <v>129</v>
      </c>
      <c r="Y74" s="6"/>
      <c r="Z74" s="6" t="s">
        <v>106</v>
      </c>
      <c r="AA74" s="6" t="s">
        <v>60</v>
      </c>
      <c r="AB74" s="6">
        <v>5</v>
      </c>
      <c r="AC74" s="6">
        <v>-5</v>
      </c>
      <c r="AD74" s="6"/>
      <c r="AE74" s="6"/>
      <c r="AF74" s="6"/>
      <c r="AG74" s="6">
        <v>302</v>
      </c>
      <c r="AH74" s="6" t="s">
        <v>197</v>
      </c>
      <c r="AI74" s="6" t="str">
        <f>VLOOKUP(AG74,'[1]MANO DE OBRA'!$A:$B,2,0)</f>
        <v>UN</v>
      </c>
      <c r="AJ74" s="6"/>
      <c r="AK74" s="6">
        <v>0</v>
      </c>
      <c r="AL74" s="6">
        <v>0</v>
      </c>
      <c r="AM74" s="6">
        <v>0</v>
      </c>
      <c r="AN74" s="6" t="s">
        <v>51</v>
      </c>
      <c r="AO74" s="6">
        <v>3</v>
      </c>
      <c r="AP74" s="6">
        <v>2018</v>
      </c>
      <c r="AQ74" s="6" t="s">
        <v>61</v>
      </c>
      <c r="AR74" s="6" t="s">
        <v>51</v>
      </c>
      <c r="AS74" s="6" t="s">
        <v>62</v>
      </c>
      <c r="AT74" s="6" t="s">
        <v>63</v>
      </c>
      <c r="AU74" s="11">
        <f>VLOOKUP(AG74,'[1]MANO DE OBRA'!$A:$E,5,0)*P74</f>
        <v>252258.1</v>
      </c>
      <c r="AV74" s="11">
        <f t="shared" ref="AV74:AV75" si="14">AU74</f>
        <v>252258.1</v>
      </c>
      <c r="AW74" s="11">
        <v>0</v>
      </c>
      <c r="AX74" s="11">
        <f t="shared" ref="AX74:AX75" si="15">AV74+AW74</f>
        <v>252258.1</v>
      </c>
      <c r="AY74" s="13" t="s">
        <v>255</v>
      </c>
    </row>
    <row r="75" spans="1:51" x14ac:dyDescent="0.25">
      <c r="A75" s="13" t="s">
        <v>273</v>
      </c>
      <c r="B75" s="14">
        <v>43174</v>
      </c>
      <c r="C75" s="6">
        <v>309226</v>
      </c>
      <c r="D75" s="6" t="s">
        <v>68</v>
      </c>
      <c r="E75" s="6" t="s">
        <v>50</v>
      </c>
      <c r="F75" s="6" t="s">
        <v>51</v>
      </c>
      <c r="G75" s="6" t="s">
        <v>52</v>
      </c>
      <c r="H75" s="6" t="s">
        <v>96</v>
      </c>
      <c r="I75" s="6">
        <v>1503309226</v>
      </c>
      <c r="J75" s="6" t="s">
        <v>97</v>
      </c>
      <c r="K75" s="6" t="s">
        <v>54</v>
      </c>
      <c r="L75" s="6">
        <v>2018</v>
      </c>
      <c r="M75" s="6" t="s">
        <v>114</v>
      </c>
      <c r="N75" s="6"/>
      <c r="O75" s="6">
        <v>389</v>
      </c>
      <c r="P75" s="6">
        <v>30</v>
      </c>
      <c r="Q75" s="6"/>
      <c r="R75" s="6"/>
      <c r="S75" s="6" t="s">
        <v>56</v>
      </c>
      <c r="T75" s="6"/>
      <c r="U75" s="6"/>
      <c r="V75" s="6">
        <v>0</v>
      </c>
      <c r="W75" s="6" t="s">
        <v>128</v>
      </c>
      <c r="X75" s="6" t="s">
        <v>129</v>
      </c>
      <c r="Y75" s="6"/>
      <c r="Z75" s="6" t="s">
        <v>106</v>
      </c>
      <c r="AA75" s="6" t="s">
        <v>60</v>
      </c>
      <c r="AB75" s="6">
        <v>30</v>
      </c>
      <c r="AC75" s="6">
        <v>-30</v>
      </c>
      <c r="AD75" s="6"/>
      <c r="AE75" s="6"/>
      <c r="AF75" s="6"/>
      <c r="AG75" s="6">
        <v>389</v>
      </c>
      <c r="AH75" s="6" t="s">
        <v>194</v>
      </c>
      <c r="AI75" s="6" t="str">
        <f>VLOOKUP(AG75,'[1]MANO DE OBRA'!$A:$B,2,0)</f>
        <v>ML</v>
      </c>
      <c r="AJ75" s="6"/>
      <c r="AK75" s="6">
        <v>0</v>
      </c>
      <c r="AL75" s="6">
        <v>0</v>
      </c>
      <c r="AM75" s="6">
        <v>0</v>
      </c>
      <c r="AN75" s="6" t="s">
        <v>51</v>
      </c>
      <c r="AO75" s="6">
        <v>3</v>
      </c>
      <c r="AP75" s="6">
        <v>2018</v>
      </c>
      <c r="AQ75" s="6" t="s">
        <v>61</v>
      </c>
      <c r="AR75" s="6" t="s">
        <v>51</v>
      </c>
      <c r="AS75" s="6" t="s">
        <v>62</v>
      </c>
      <c r="AT75" s="6" t="s">
        <v>63</v>
      </c>
      <c r="AU75" s="11">
        <f>VLOOKUP(AG75,'[1]MANO DE OBRA'!$A:$E,5,0)*P75</f>
        <v>52645.2</v>
      </c>
      <c r="AV75" s="11">
        <f t="shared" si="14"/>
        <v>52645.2</v>
      </c>
      <c r="AW75" s="11">
        <v>0</v>
      </c>
      <c r="AX75" s="11">
        <f t="shared" si="15"/>
        <v>52645.2</v>
      </c>
      <c r="AY75" s="13" t="s">
        <v>255</v>
      </c>
    </row>
    <row r="76" spans="1:51" x14ac:dyDescent="0.25">
      <c r="A76" s="13" t="s">
        <v>273</v>
      </c>
      <c r="B76" s="14">
        <v>43174</v>
      </c>
      <c r="C76" s="6">
        <v>309227</v>
      </c>
      <c r="D76" s="6" t="s">
        <v>68</v>
      </c>
      <c r="E76" s="6" t="s">
        <v>50</v>
      </c>
      <c r="F76" s="6" t="s">
        <v>51</v>
      </c>
      <c r="G76" s="6" t="s">
        <v>52</v>
      </c>
      <c r="H76" s="6" t="s">
        <v>96</v>
      </c>
      <c r="I76" s="6">
        <v>1503309227</v>
      </c>
      <c r="J76" s="6" t="s">
        <v>97</v>
      </c>
      <c r="K76" s="6" t="s">
        <v>54</v>
      </c>
      <c r="L76" s="6">
        <v>2018</v>
      </c>
      <c r="M76" s="6" t="s">
        <v>114</v>
      </c>
      <c r="N76" s="6"/>
      <c r="O76" s="6">
        <v>604</v>
      </c>
      <c r="P76" s="6">
        <v>1453</v>
      </c>
      <c r="Q76" s="6"/>
      <c r="R76" s="6"/>
      <c r="S76" s="6" t="s">
        <v>56</v>
      </c>
      <c r="T76" s="6"/>
      <c r="U76" s="6"/>
      <c r="V76" s="6">
        <v>0</v>
      </c>
      <c r="W76" s="6" t="s">
        <v>130</v>
      </c>
      <c r="X76" s="6" t="s">
        <v>131</v>
      </c>
      <c r="Y76" s="6"/>
      <c r="Z76" s="6" t="s">
        <v>106</v>
      </c>
      <c r="AA76" s="6" t="s">
        <v>60</v>
      </c>
      <c r="AB76" s="6">
        <v>1453</v>
      </c>
      <c r="AC76" s="6">
        <v>-1453</v>
      </c>
      <c r="AD76" s="6"/>
      <c r="AE76" s="6"/>
      <c r="AF76" s="6"/>
      <c r="AG76" s="6">
        <v>604</v>
      </c>
      <c r="AH76" s="6" t="s">
        <v>196</v>
      </c>
      <c r="AI76" s="6" t="str">
        <f>VLOOKUP(AG76,'[1]MANO DE OBRA'!$A:$B,2,0)</f>
        <v>ML</v>
      </c>
      <c r="AJ76" s="6"/>
      <c r="AK76" s="6">
        <v>0</v>
      </c>
      <c r="AL76" s="6">
        <v>0</v>
      </c>
      <c r="AM76" s="6">
        <v>0</v>
      </c>
      <c r="AN76" s="6" t="s">
        <v>51</v>
      </c>
      <c r="AO76" s="6">
        <v>3</v>
      </c>
      <c r="AP76" s="6">
        <v>2018</v>
      </c>
      <c r="AQ76" s="6" t="s">
        <v>61</v>
      </c>
      <c r="AR76" s="6" t="s">
        <v>51</v>
      </c>
      <c r="AS76" s="6" t="s">
        <v>62</v>
      </c>
      <c r="AT76" s="6" t="s">
        <v>63</v>
      </c>
      <c r="AU76" s="11">
        <f>VLOOKUP(AG76,'[1]MANO DE OBRA'!$A:$E,5,0)*P76</f>
        <v>3549577.2899999996</v>
      </c>
      <c r="AV76" s="11">
        <f t="shared" ref="AV76:AV80" si="16">AU76</f>
        <v>3549577.2899999996</v>
      </c>
      <c r="AW76" s="11">
        <v>0</v>
      </c>
      <c r="AX76" s="11">
        <f t="shared" ref="AX76:AX80" si="17">AV76+AW76</f>
        <v>3549577.2899999996</v>
      </c>
      <c r="AY76" s="13" t="s">
        <v>255</v>
      </c>
    </row>
    <row r="77" spans="1:51" x14ac:dyDescent="0.25">
      <c r="A77" s="13" t="s">
        <v>273</v>
      </c>
      <c r="B77" s="14">
        <v>43174</v>
      </c>
      <c r="C77" s="6">
        <v>309227</v>
      </c>
      <c r="D77" s="6" t="s">
        <v>68</v>
      </c>
      <c r="E77" s="6" t="s">
        <v>50</v>
      </c>
      <c r="F77" s="6" t="s">
        <v>51</v>
      </c>
      <c r="G77" s="6" t="s">
        <v>52</v>
      </c>
      <c r="H77" s="6" t="s">
        <v>96</v>
      </c>
      <c r="I77" s="6">
        <v>1503309227</v>
      </c>
      <c r="J77" s="6" t="s">
        <v>97</v>
      </c>
      <c r="K77" s="6" t="s">
        <v>54</v>
      </c>
      <c r="L77" s="6">
        <v>2018</v>
      </c>
      <c r="M77" s="6" t="s">
        <v>114</v>
      </c>
      <c r="N77" s="6"/>
      <c r="O77" s="6">
        <v>605</v>
      </c>
      <c r="P77" s="6">
        <v>577</v>
      </c>
      <c r="Q77" s="6"/>
      <c r="R77" s="6"/>
      <c r="S77" s="6" t="s">
        <v>56</v>
      </c>
      <c r="T77" s="6"/>
      <c r="U77" s="6"/>
      <c r="V77" s="6">
        <v>0</v>
      </c>
      <c r="W77" s="6" t="s">
        <v>130</v>
      </c>
      <c r="X77" s="6" t="s">
        <v>131</v>
      </c>
      <c r="Y77" s="6"/>
      <c r="Z77" s="6" t="s">
        <v>106</v>
      </c>
      <c r="AA77" s="6" t="s">
        <v>60</v>
      </c>
      <c r="AB77" s="6">
        <v>577</v>
      </c>
      <c r="AC77" s="6">
        <v>-577</v>
      </c>
      <c r="AD77" s="6"/>
      <c r="AE77" s="6"/>
      <c r="AF77" s="6"/>
      <c r="AG77" s="6">
        <v>605</v>
      </c>
      <c r="AH77" s="6" t="s">
        <v>198</v>
      </c>
      <c r="AI77" s="6" t="str">
        <f>VLOOKUP(AG77,'[1]MANO DE OBRA'!$A:$B,2,0)</f>
        <v>ML</v>
      </c>
      <c r="AJ77" s="6"/>
      <c r="AK77" s="6">
        <v>0</v>
      </c>
      <c r="AL77" s="6">
        <v>0</v>
      </c>
      <c r="AM77" s="6">
        <v>0</v>
      </c>
      <c r="AN77" s="6" t="s">
        <v>51</v>
      </c>
      <c r="AO77" s="6">
        <v>3</v>
      </c>
      <c r="AP77" s="6">
        <v>2018</v>
      </c>
      <c r="AQ77" s="6" t="s">
        <v>61</v>
      </c>
      <c r="AR77" s="6" t="s">
        <v>51</v>
      </c>
      <c r="AS77" s="6" t="s">
        <v>62</v>
      </c>
      <c r="AT77" s="6" t="s">
        <v>63</v>
      </c>
      <c r="AU77" s="11">
        <f>VLOOKUP(AG77,'[1]MANO DE OBRA'!$A:$E,5,0)*P77</f>
        <v>1197269.23</v>
      </c>
      <c r="AV77" s="11">
        <f t="shared" si="16"/>
        <v>1197269.23</v>
      </c>
      <c r="AW77" s="11">
        <v>0</v>
      </c>
      <c r="AX77" s="11">
        <f t="shared" si="17"/>
        <v>1197269.23</v>
      </c>
      <c r="AY77" s="13" t="s">
        <v>255</v>
      </c>
    </row>
    <row r="78" spans="1:51" x14ac:dyDescent="0.25">
      <c r="A78" s="13" t="s">
        <v>273</v>
      </c>
      <c r="B78" s="14">
        <v>43174</v>
      </c>
      <c r="C78" s="6">
        <v>309227</v>
      </c>
      <c r="D78" s="6" t="s">
        <v>68</v>
      </c>
      <c r="E78" s="6" t="s">
        <v>50</v>
      </c>
      <c r="F78" s="6" t="s">
        <v>51</v>
      </c>
      <c r="G78" s="6" t="s">
        <v>52</v>
      </c>
      <c r="H78" s="6" t="s">
        <v>96</v>
      </c>
      <c r="I78" s="6">
        <v>1503309227</v>
      </c>
      <c r="J78" s="6" t="s">
        <v>97</v>
      </c>
      <c r="K78" s="6" t="s">
        <v>54</v>
      </c>
      <c r="L78" s="6">
        <v>2018</v>
      </c>
      <c r="M78" s="6" t="s">
        <v>114</v>
      </c>
      <c r="N78" s="6"/>
      <c r="O78" s="6">
        <v>424</v>
      </c>
      <c r="P78" s="6">
        <v>13</v>
      </c>
      <c r="Q78" s="6"/>
      <c r="R78" s="6"/>
      <c r="S78" s="6" t="s">
        <v>56</v>
      </c>
      <c r="T78" s="6"/>
      <c r="U78" s="6"/>
      <c r="V78" s="6">
        <v>0</v>
      </c>
      <c r="W78" s="6" t="s">
        <v>130</v>
      </c>
      <c r="X78" s="6" t="s">
        <v>131</v>
      </c>
      <c r="Y78" s="6"/>
      <c r="Z78" s="6" t="s">
        <v>106</v>
      </c>
      <c r="AA78" s="6" t="s">
        <v>60</v>
      </c>
      <c r="AB78" s="6">
        <v>13</v>
      </c>
      <c r="AC78" s="6">
        <v>-13</v>
      </c>
      <c r="AD78" s="6"/>
      <c r="AE78" s="6"/>
      <c r="AF78" s="6"/>
      <c r="AG78" s="6">
        <v>424</v>
      </c>
      <c r="AH78" s="6" t="s">
        <v>199</v>
      </c>
      <c r="AI78" s="6" t="str">
        <f>VLOOKUP(AG78,'[1]MANO DE OBRA'!$A:$B,2,0)</f>
        <v>UN</v>
      </c>
      <c r="AJ78" s="6"/>
      <c r="AK78" s="6">
        <v>0</v>
      </c>
      <c r="AL78" s="6">
        <v>0</v>
      </c>
      <c r="AM78" s="6">
        <v>0</v>
      </c>
      <c r="AN78" s="6" t="s">
        <v>51</v>
      </c>
      <c r="AO78" s="6">
        <v>3</v>
      </c>
      <c r="AP78" s="6">
        <v>2018</v>
      </c>
      <c r="AQ78" s="6" t="s">
        <v>61</v>
      </c>
      <c r="AR78" s="6" t="s">
        <v>51</v>
      </c>
      <c r="AS78" s="6" t="s">
        <v>62</v>
      </c>
      <c r="AT78" s="6" t="s">
        <v>63</v>
      </c>
      <c r="AU78" s="11">
        <f>VLOOKUP(AG78,'[1]MANO DE OBRA'!$A:$E,5,0)*P78</f>
        <v>1403512.11</v>
      </c>
      <c r="AV78" s="11">
        <f t="shared" si="16"/>
        <v>1403512.11</v>
      </c>
      <c r="AW78" s="11">
        <v>0</v>
      </c>
      <c r="AX78" s="11">
        <f t="shared" si="17"/>
        <v>1403512.11</v>
      </c>
      <c r="AY78" s="13" t="s">
        <v>255</v>
      </c>
    </row>
    <row r="79" spans="1:51" x14ac:dyDescent="0.25">
      <c r="A79" s="13" t="s">
        <v>273</v>
      </c>
      <c r="B79" s="14">
        <v>43174</v>
      </c>
      <c r="C79" s="6">
        <v>309227</v>
      </c>
      <c r="D79" s="6" t="s">
        <v>68</v>
      </c>
      <c r="E79" s="6" t="s">
        <v>50</v>
      </c>
      <c r="F79" s="6" t="s">
        <v>51</v>
      </c>
      <c r="G79" s="6" t="s">
        <v>52</v>
      </c>
      <c r="H79" s="6" t="s">
        <v>96</v>
      </c>
      <c r="I79" s="6">
        <v>1503309227</v>
      </c>
      <c r="J79" s="6" t="s">
        <v>97</v>
      </c>
      <c r="K79" s="6" t="s">
        <v>54</v>
      </c>
      <c r="L79" s="6">
        <v>2018</v>
      </c>
      <c r="M79" s="6" t="s">
        <v>114</v>
      </c>
      <c r="N79" s="6"/>
      <c r="O79" s="6">
        <v>418</v>
      </c>
      <c r="P79" s="6">
        <v>5</v>
      </c>
      <c r="Q79" s="6"/>
      <c r="R79" s="6"/>
      <c r="S79" s="6" t="s">
        <v>56</v>
      </c>
      <c r="T79" s="6"/>
      <c r="U79" s="6"/>
      <c r="V79" s="6">
        <v>0</v>
      </c>
      <c r="W79" s="6" t="s">
        <v>130</v>
      </c>
      <c r="X79" s="6" t="s">
        <v>131</v>
      </c>
      <c r="Y79" s="6"/>
      <c r="Z79" s="6" t="s">
        <v>106</v>
      </c>
      <c r="AA79" s="6" t="s">
        <v>60</v>
      </c>
      <c r="AB79" s="6">
        <v>5</v>
      </c>
      <c r="AC79" s="6">
        <v>-5</v>
      </c>
      <c r="AD79" s="6"/>
      <c r="AE79" s="6"/>
      <c r="AF79" s="6"/>
      <c r="AG79" s="6">
        <v>418</v>
      </c>
      <c r="AH79" s="6" t="s">
        <v>191</v>
      </c>
      <c r="AI79" s="6" t="str">
        <f>VLOOKUP(AG79,'[1]MANO DE OBRA'!$A:$B,2,0)</f>
        <v>UN</v>
      </c>
      <c r="AJ79" s="6"/>
      <c r="AK79" s="6">
        <v>0</v>
      </c>
      <c r="AL79" s="6">
        <v>0</v>
      </c>
      <c r="AM79" s="6">
        <v>0</v>
      </c>
      <c r="AN79" s="6" t="s">
        <v>51</v>
      </c>
      <c r="AO79" s="6">
        <v>3</v>
      </c>
      <c r="AP79" s="6">
        <v>2018</v>
      </c>
      <c r="AQ79" s="6" t="s">
        <v>61</v>
      </c>
      <c r="AR79" s="6" t="s">
        <v>51</v>
      </c>
      <c r="AS79" s="6" t="s">
        <v>62</v>
      </c>
      <c r="AT79" s="6" t="s">
        <v>63</v>
      </c>
      <c r="AU79" s="11">
        <f>VLOOKUP(AG79,'[1]MANO DE OBRA'!$A:$E,5,0)*P79</f>
        <v>509900.3</v>
      </c>
      <c r="AV79" s="11">
        <f t="shared" si="16"/>
        <v>509900.3</v>
      </c>
      <c r="AW79" s="11">
        <v>0</v>
      </c>
      <c r="AX79" s="11">
        <f t="shared" si="17"/>
        <v>509900.3</v>
      </c>
      <c r="AY79" s="13" t="s">
        <v>255</v>
      </c>
    </row>
    <row r="80" spans="1:51" x14ac:dyDescent="0.25">
      <c r="A80" s="13" t="s">
        <v>273</v>
      </c>
      <c r="B80" s="14">
        <v>43174</v>
      </c>
      <c r="C80" s="6">
        <v>309227</v>
      </c>
      <c r="D80" s="6" t="s">
        <v>68</v>
      </c>
      <c r="E80" s="6" t="s">
        <v>50</v>
      </c>
      <c r="F80" s="6" t="s">
        <v>51</v>
      </c>
      <c r="G80" s="6" t="s">
        <v>52</v>
      </c>
      <c r="H80" s="6" t="s">
        <v>96</v>
      </c>
      <c r="I80" s="6">
        <v>1503309227</v>
      </c>
      <c r="J80" s="6" t="s">
        <v>97</v>
      </c>
      <c r="K80" s="6" t="s">
        <v>54</v>
      </c>
      <c r="L80" s="6">
        <v>2018</v>
      </c>
      <c r="M80" s="6" t="s">
        <v>114</v>
      </c>
      <c r="N80" s="6"/>
      <c r="O80" s="6">
        <v>379</v>
      </c>
      <c r="P80" s="6">
        <v>6</v>
      </c>
      <c r="Q80" s="6"/>
      <c r="R80" s="6"/>
      <c r="S80" s="6" t="s">
        <v>56</v>
      </c>
      <c r="T80" s="6"/>
      <c r="U80" s="6"/>
      <c r="V80" s="6">
        <v>0</v>
      </c>
      <c r="W80" s="6" t="s">
        <v>130</v>
      </c>
      <c r="X80" s="6" t="s">
        <v>131</v>
      </c>
      <c r="Y80" s="6"/>
      <c r="Z80" s="6" t="s">
        <v>106</v>
      </c>
      <c r="AA80" s="6" t="s">
        <v>60</v>
      </c>
      <c r="AB80" s="6">
        <v>6</v>
      </c>
      <c r="AC80" s="6">
        <v>-6</v>
      </c>
      <c r="AD80" s="6"/>
      <c r="AE80" s="6"/>
      <c r="AF80" s="6"/>
      <c r="AG80" s="6">
        <v>379</v>
      </c>
      <c r="AH80" s="6" t="s">
        <v>192</v>
      </c>
      <c r="AI80" s="6" t="str">
        <f>VLOOKUP(AG80,'[1]MANO DE OBRA'!$A:$B,2,0)</f>
        <v>UN</v>
      </c>
      <c r="AJ80" s="6"/>
      <c r="AK80" s="6">
        <v>0</v>
      </c>
      <c r="AL80" s="6">
        <v>0</v>
      </c>
      <c r="AM80" s="6">
        <v>0</v>
      </c>
      <c r="AN80" s="6" t="s">
        <v>51</v>
      </c>
      <c r="AO80" s="6">
        <v>3</v>
      </c>
      <c r="AP80" s="6">
        <v>2018</v>
      </c>
      <c r="AQ80" s="6" t="s">
        <v>61</v>
      </c>
      <c r="AR80" s="6" t="s">
        <v>51</v>
      </c>
      <c r="AS80" s="6" t="s">
        <v>62</v>
      </c>
      <c r="AT80" s="6" t="s">
        <v>63</v>
      </c>
      <c r="AU80" s="11">
        <f>VLOOKUP(AG80,'[1]MANO DE OBRA'!$A:$E,5,0)*P80</f>
        <v>601829.94000000006</v>
      </c>
      <c r="AV80" s="11">
        <f t="shared" si="16"/>
        <v>601829.94000000006</v>
      </c>
      <c r="AW80" s="11">
        <v>0</v>
      </c>
      <c r="AX80" s="11">
        <f t="shared" si="17"/>
        <v>601829.94000000006</v>
      </c>
      <c r="AY80" s="13" t="s">
        <v>255</v>
      </c>
    </row>
    <row r="81" spans="1:51" x14ac:dyDescent="0.25">
      <c r="A81" s="13" t="s">
        <v>273</v>
      </c>
      <c r="B81" s="14">
        <v>43174</v>
      </c>
      <c r="C81" s="6">
        <v>309227</v>
      </c>
      <c r="D81" s="6" t="s">
        <v>68</v>
      </c>
      <c r="E81" s="6" t="s">
        <v>50</v>
      </c>
      <c r="F81" s="6" t="s">
        <v>51</v>
      </c>
      <c r="G81" s="6" t="s">
        <v>52</v>
      </c>
      <c r="H81" s="6" t="s">
        <v>96</v>
      </c>
      <c r="I81" s="6">
        <v>1503309227</v>
      </c>
      <c r="J81" s="6" t="s">
        <v>97</v>
      </c>
      <c r="K81" s="6" t="s">
        <v>54</v>
      </c>
      <c r="L81" s="6">
        <v>2018</v>
      </c>
      <c r="M81" s="6" t="s">
        <v>114</v>
      </c>
      <c r="N81" s="6"/>
      <c r="O81" s="6">
        <v>302</v>
      </c>
      <c r="P81" s="6">
        <v>2</v>
      </c>
      <c r="Q81" s="6"/>
      <c r="R81" s="6"/>
      <c r="S81" s="6" t="s">
        <v>56</v>
      </c>
      <c r="T81" s="6"/>
      <c r="U81" s="6"/>
      <c r="V81" s="6">
        <v>0</v>
      </c>
      <c r="W81" s="6" t="s">
        <v>130</v>
      </c>
      <c r="X81" s="6" t="s">
        <v>131</v>
      </c>
      <c r="Y81" s="6"/>
      <c r="Z81" s="6" t="s">
        <v>106</v>
      </c>
      <c r="AA81" s="6" t="s">
        <v>60</v>
      </c>
      <c r="AB81" s="6">
        <v>2</v>
      </c>
      <c r="AC81" s="6">
        <v>-2</v>
      </c>
      <c r="AD81" s="6"/>
      <c r="AE81" s="6"/>
      <c r="AF81" s="6"/>
      <c r="AG81" s="6">
        <v>302</v>
      </c>
      <c r="AH81" s="6" t="s">
        <v>197</v>
      </c>
      <c r="AI81" s="6" t="str">
        <f>VLOOKUP(AG81,'[1]MANO DE OBRA'!$A:$B,2,0)</f>
        <v>UN</v>
      </c>
      <c r="AJ81" s="6"/>
      <c r="AK81" s="6">
        <v>0</v>
      </c>
      <c r="AL81" s="6">
        <v>0</v>
      </c>
      <c r="AM81" s="6">
        <v>0</v>
      </c>
      <c r="AN81" s="6" t="s">
        <v>51</v>
      </c>
      <c r="AO81" s="6">
        <v>3</v>
      </c>
      <c r="AP81" s="6">
        <v>2018</v>
      </c>
      <c r="AQ81" s="6" t="s">
        <v>61</v>
      </c>
      <c r="AR81" s="6" t="s">
        <v>51</v>
      </c>
      <c r="AS81" s="6" t="s">
        <v>62</v>
      </c>
      <c r="AT81" s="6" t="s">
        <v>63</v>
      </c>
      <c r="AU81" s="11">
        <f>VLOOKUP(AG81,'[1]MANO DE OBRA'!$A:$E,5,0)*P81</f>
        <v>100903.24</v>
      </c>
      <c r="AV81" s="11">
        <f>AU81</f>
        <v>100903.24</v>
      </c>
      <c r="AW81" s="11">
        <v>0</v>
      </c>
      <c r="AX81" s="11">
        <f>AV81+AW81</f>
        <v>100903.24</v>
      </c>
      <c r="AY81" s="13" t="s">
        <v>255</v>
      </c>
    </row>
    <row r="82" spans="1:51" x14ac:dyDescent="0.2">
      <c r="A82" s="13" t="s">
        <v>269</v>
      </c>
      <c r="B82" s="4">
        <v>43171</v>
      </c>
      <c r="C82" s="5">
        <v>315401</v>
      </c>
      <c r="D82" s="5" t="s">
        <v>68</v>
      </c>
      <c r="E82" s="5" t="s">
        <v>50</v>
      </c>
      <c r="F82" s="5" t="s">
        <v>51</v>
      </c>
      <c r="G82" s="5" t="s">
        <v>52</v>
      </c>
      <c r="H82" s="6" t="s">
        <v>96</v>
      </c>
      <c r="I82" s="5">
        <v>1203315401</v>
      </c>
      <c r="J82" s="5" t="s">
        <v>132</v>
      </c>
      <c r="K82" s="5" t="s">
        <v>54</v>
      </c>
      <c r="L82" s="5">
        <v>2018</v>
      </c>
      <c r="M82" s="5" t="s">
        <v>108</v>
      </c>
      <c r="N82" s="5"/>
      <c r="O82" s="5">
        <v>604</v>
      </c>
      <c r="P82" s="5">
        <v>1430</v>
      </c>
      <c r="Q82" s="5"/>
      <c r="R82" s="5"/>
      <c r="S82" s="5" t="s">
        <v>56</v>
      </c>
      <c r="T82" s="5"/>
      <c r="U82" s="5"/>
      <c r="V82" s="5">
        <v>0</v>
      </c>
      <c r="W82" s="5" t="s">
        <v>133</v>
      </c>
      <c r="X82" s="5" t="s">
        <v>134</v>
      </c>
      <c r="Y82" s="5"/>
      <c r="Z82" s="5" t="s">
        <v>118</v>
      </c>
      <c r="AA82" s="5" t="s">
        <v>60</v>
      </c>
      <c r="AB82" s="5">
        <v>1430</v>
      </c>
      <c r="AC82" s="5">
        <v>-1430</v>
      </c>
      <c r="AD82" s="5"/>
      <c r="AE82" s="5"/>
      <c r="AF82" s="5"/>
      <c r="AG82" s="5">
        <v>604</v>
      </c>
      <c r="AH82" s="6" t="s">
        <v>196</v>
      </c>
      <c r="AI82" s="6" t="str">
        <f>VLOOKUP(AG82,'[1]MANO DE OBRA'!$A:$B,2,0)</f>
        <v>ML</v>
      </c>
      <c r="AJ82" s="5"/>
      <c r="AK82" s="5">
        <v>0</v>
      </c>
      <c r="AL82" s="5">
        <v>0</v>
      </c>
      <c r="AM82" s="5">
        <v>0</v>
      </c>
      <c r="AN82" s="5" t="s">
        <v>51</v>
      </c>
      <c r="AO82" s="5">
        <v>3</v>
      </c>
      <c r="AP82" s="5">
        <v>2018</v>
      </c>
      <c r="AQ82" s="5" t="s">
        <v>61</v>
      </c>
      <c r="AR82" s="5" t="s">
        <v>51</v>
      </c>
      <c r="AS82" s="5" t="s">
        <v>62</v>
      </c>
      <c r="AT82" s="5" t="s">
        <v>63</v>
      </c>
      <c r="AU82" s="11">
        <f>VLOOKUP(AG82,'[1]MANO DE OBRA'!$A:$E,5,0)*P82</f>
        <v>3493389.9</v>
      </c>
      <c r="AV82" s="11">
        <f t="shared" ref="AV82:AV86" si="18">AU82</f>
        <v>3493389.9</v>
      </c>
      <c r="AW82" s="7">
        <v>0</v>
      </c>
      <c r="AX82" s="11">
        <f t="shared" ref="AX82:AX86" si="19">AV82+AW82</f>
        <v>3493389.9</v>
      </c>
      <c r="AY82" s="13" t="s">
        <v>255</v>
      </c>
    </row>
    <row r="83" spans="1:51" x14ac:dyDescent="0.2">
      <c r="A83" s="13" t="s">
        <v>269</v>
      </c>
      <c r="B83" s="4">
        <v>43171</v>
      </c>
      <c r="C83" s="5">
        <v>315401</v>
      </c>
      <c r="D83" s="5" t="s">
        <v>68</v>
      </c>
      <c r="E83" s="5" t="s">
        <v>50</v>
      </c>
      <c r="F83" s="5" t="s">
        <v>51</v>
      </c>
      <c r="G83" s="5" t="s">
        <v>52</v>
      </c>
      <c r="H83" s="6" t="s">
        <v>96</v>
      </c>
      <c r="I83" s="5">
        <v>1203315401</v>
      </c>
      <c r="J83" s="5" t="s">
        <v>132</v>
      </c>
      <c r="K83" s="5" t="s">
        <v>54</v>
      </c>
      <c r="L83" s="5">
        <v>2018</v>
      </c>
      <c r="M83" s="5" t="s">
        <v>108</v>
      </c>
      <c r="N83" s="5"/>
      <c r="O83" s="5">
        <v>424</v>
      </c>
      <c r="P83" s="5">
        <v>12</v>
      </c>
      <c r="Q83" s="5"/>
      <c r="R83" s="5"/>
      <c r="S83" s="5" t="s">
        <v>56</v>
      </c>
      <c r="T83" s="5"/>
      <c r="U83" s="5"/>
      <c r="V83" s="5">
        <v>0</v>
      </c>
      <c r="W83" s="5" t="s">
        <v>133</v>
      </c>
      <c r="X83" s="5" t="s">
        <v>134</v>
      </c>
      <c r="Y83" s="5"/>
      <c r="Z83" s="5" t="s">
        <v>118</v>
      </c>
      <c r="AA83" s="5" t="s">
        <v>60</v>
      </c>
      <c r="AB83" s="5">
        <v>12</v>
      </c>
      <c r="AC83" s="5">
        <v>-12</v>
      </c>
      <c r="AD83" s="5"/>
      <c r="AE83" s="5"/>
      <c r="AF83" s="5"/>
      <c r="AG83" s="5">
        <v>424</v>
      </c>
      <c r="AH83" s="6" t="s">
        <v>199</v>
      </c>
      <c r="AI83" s="6" t="str">
        <f>VLOOKUP(AG83,'[1]MANO DE OBRA'!$A:$B,2,0)</f>
        <v>UN</v>
      </c>
      <c r="AJ83" s="5"/>
      <c r="AK83" s="5">
        <v>0</v>
      </c>
      <c r="AL83" s="5">
        <v>0</v>
      </c>
      <c r="AM83" s="5">
        <v>0</v>
      </c>
      <c r="AN83" s="5" t="s">
        <v>51</v>
      </c>
      <c r="AO83" s="5">
        <v>3</v>
      </c>
      <c r="AP83" s="5">
        <v>2018</v>
      </c>
      <c r="AQ83" s="5" t="s">
        <v>61</v>
      </c>
      <c r="AR83" s="5" t="s">
        <v>51</v>
      </c>
      <c r="AS83" s="5" t="s">
        <v>62</v>
      </c>
      <c r="AT83" s="5" t="s">
        <v>63</v>
      </c>
      <c r="AU83" s="11">
        <f>VLOOKUP(AG83,'[1]MANO DE OBRA'!$A:$E,5,0)*P83</f>
        <v>1295549.6400000001</v>
      </c>
      <c r="AV83" s="11">
        <f t="shared" si="18"/>
        <v>1295549.6400000001</v>
      </c>
      <c r="AW83" s="7">
        <v>0</v>
      </c>
      <c r="AX83" s="11">
        <f t="shared" si="19"/>
        <v>1295549.6400000001</v>
      </c>
      <c r="AY83" s="13" t="s">
        <v>255</v>
      </c>
    </row>
    <row r="84" spans="1:51" x14ac:dyDescent="0.2">
      <c r="A84" s="13" t="s">
        <v>269</v>
      </c>
      <c r="B84" s="4">
        <v>43171</v>
      </c>
      <c r="C84" s="5">
        <v>315401</v>
      </c>
      <c r="D84" s="5" t="s">
        <v>68</v>
      </c>
      <c r="E84" s="5" t="s">
        <v>50</v>
      </c>
      <c r="F84" s="5" t="s">
        <v>51</v>
      </c>
      <c r="G84" s="5" t="s">
        <v>52</v>
      </c>
      <c r="H84" s="6" t="s">
        <v>96</v>
      </c>
      <c r="I84" s="5">
        <v>1203315401</v>
      </c>
      <c r="J84" s="5" t="s">
        <v>132</v>
      </c>
      <c r="K84" s="5" t="s">
        <v>54</v>
      </c>
      <c r="L84" s="5">
        <v>2018</v>
      </c>
      <c r="M84" s="5" t="s">
        <v>108</v>
      </c>
      <c r="N84" s="5"/>
      <c r="O84" s="5">
        <v>379</v>
      </c>
      <c r="P84" s="5">
        <v>3</v>
      </c>
      <c r="Q84" s="5"/>
      <c r="R84" s="5"/>
      <c r="S84" s="5" t="s">
        <v>56</v>
      </c>
      <c r="T84" s="5"/>
      <c r="U84" s="5"/>
      <c r="V84" s="5">
        <v>0</v>
      </c>
      <c r="W84" s="5" t="s">
        <v>133</v>
      </c>
      <c r="X84" s="5" t="s">
        <v>134</v>
      </c>
      <c r="Y84" s="5"/>
      <c r="Z84" s="5" t="s">
        <v>118</v>
      </c>
      <c r="AA84" s="5" t="s">
        <v>60</v>
      </c>
      <c r="AB84" s="5">
        <v>3</v>
      </c>
      <c r="AC84" s="5">
        <v>-3</v>
      </c>
      <c r="AD84" s="5"/>
      <c r="AE84" s="5"/>
      <c r="AF84" s="5"/>
      <c r="AG84" s="5">
        <v>379</v>
      </c>
      <c r="AH84" s="6" t="s">
        <v>192</v>
      </c>
      <c r="AI84" s="6" t="str">
        <f>VLOOKUP(AG84,'[1]MANO DE OBRA'!$A:$B,2,0)</f>
        <v>UN</v>
      </c>
      <c r="AJ84" s="5"/>
      <c r="AK84" s="5">
        <v>0</v>
      </c>
      <c r="AL84" s="5">
        <v>0</v>
      </c>
      <c r="AM84" s="5">
        <v>0</v>
      </c>
      <c r="AN84" s="5" t="s">
        <v>51</v>
      </c>
      <c r="AO84" s="5">
        <v>3</v>
      </c>
      <c r="AP84" s="5">
        <v>2018</v>
      </c>
      <c r="AQ84" s="5" t="s">
        <v>61</v>
      </c>
      <c r="AR84" s="5" t="s">
        <v>51</v>
      </c>
      <c r="AS84" s="5" t="s">
        <v>62</v>
      </c>
      <c r="AT84" s="5" t="s">
        <v>63</v>
      </c>
      <c r="AU84" s="11">
        <f>VLOOKUP(AG84,'[1]MANO DE OBRA'!$A:$E,5,0)*P84</f>
        <v>300914.97000000003</v>
      </c>
      <c r="AV84" s="11">
        <f t="shared" si="18"/>
        <v>300914.97000000003</v>
      </c>
      <c r="AW84" s="7">
        <v>0</v>
      </c>
      <c r="AX84" s="11">
        <f t="shared" si="19"/>
        <v>300914.97000000003</v>
      </c>
      <c r="AY84" s="13" t="s">
        <v>255</v>
      </c>
    </row>
    <row r="85" spans="1:51" x14ac:dyDescent="0.2">
      <c r="A85" s="13" t="s">
        <v>269</v>
      </c>
      <c r="B85" s="4">
        <v>43171</v>
      </c>
      <c r="C85" s="5">
        <v>315401</v>
      </c>
      <c r="D85" s="5" t="s">
        <v>68</v>
      </c>
      <c r="E85" s="5" t="s">
        <v>50</v>
      </c>
      <c r="F85" s="5" t="s">
        <v>51</v>
      </c>
      <c r="G85" s="5" t="s">
        <v>52</v>
      </c>
      <c r="H85" s="6" t="s">
        <v>96</v>
      </c>
      <c r="I85" s="5">
        <v>1203315401</v>
      </c>
      <c r="J85" s="5" t="s">
        <v>132</v>
      </c>
      <c r="K85" s="5" t="s">
        <v>54</v>
      </c>
      <c r="L85" s="5">
        <v>2018</v>
      </c>
      <c r="M85" s="5" t="s">
        <v>108</v>
      </c>
      <c r="N85" s="5"/>
      <c r="O85" s="5">
        <v>389</v>
      </c>
      <c r="P85" s="5">
        <v>86</v>
      </c>
      <c r="Q85" s="5"/>
      <c r="R85" s="5"/>
      <c r="S85" s="5" t="s">
        <v>56</v>
      </c>
      <c r="T85" s="5"/>
      <c r="U85" s="5"/>
      <c r="V85" s="5">
        <v>0</v>
      </c>
      <c r="W85" s="5" t="s">
        <v>133</v>
      </c>
      <c r="X85" s="5" t="s">
        <v>134</v>
      </c>
      <c r="Y85" s="5"/>
      <c r="Z85" s="5" t="s">
        <v>118</v>
      </c>
      <c r="AA85" s="5" t="s">
        <v>60</v>
      </c>
      <c r="AB85" s="5">
        <v>86</v>
      </c>
      <c r="AC85" s="5">
        <v>-86</v>
      </c>
      <c r="AD85" s="5"/>
      <c r="AE85" s="5"/>
      <c r="AF85" s="5"/>
      <c r="AG85" s="5">
        <v>389</v>
      </c>
      <c r="AH85" s="6" t="s">
        <v>194</v>
      </c>
      <c r="AI85" s="6" t="str">
        <f>VLOOKUP(AG85,'[1]MANO DE OBRA'!$A:$B,2,0)</f>
        <v>ML</v>
      </c>
      <c r="AJ85" s="5"/>
      <c r="AK85" s="5">
        <v>0</v>
      </c>
      <c r="AL85" s="5">
        <v>0</v>
      </c>
      <c r="AM85" s="5">
        <v>0</v>
      </c>
      <c r="AN85" s="5" t="s">
        <v>51</v>
      </c>
      <c r="AO85" s="5">
        <v>3</v>
      </c>
      <c r="AP85" s="5">
        <v>2018</v>
      </c>
      <c r="AQ85" s="5" t="s">
        <v>61</v>
      </c>
      <c r="AR85" s="5" t="s">
        <v>51</v>
      </c>
      <c r="AS85" s="5" t="s">
        <v>62</v>
      </c>
      <c r="AT85" s="5" t="s">
        <v>63</v>
      </c>
      <c r="AU85" s="11">
        <f>VLOOKUP(AG85,'[1]MANO DE OBRA'!$A:$E,5,0)*P85</f>
        <v>150916.24</v>
      </c>
      <c r="AV85" s="11">
        <f t="shared" si="18"/>
        <v>150916.24</v>
      </c>
      <c r="AW85" s="7">
        <v>0</v>
      </c>
      <c r="AX85" s="11">
        <f t="shared" si="19"/>
        <v>150916.24</v>
      </c>
      <c r="AY85" s="13" t="s">
        <v>255</v>
      </c>
    </row>
    <row r="86" spans="1:51" x14ac:dyDescent="0.2">
      <c r="A86" s="13" t="s">
        <v>269</v>
      </c>
      <c r="B86" s="4">
        <v>43171</v>
      </c>
      <c r="C86" s="5">
        <v>315401</v>
      </c>
      <c r="D86" s="5" t="s">
        <v>68</v>
      </c>
      <c r="E86" s="5" t="s">
        <v>50</v>
      </c>
      <c r="F86" s="5" t="s">
        <v>51</v>
      </c>
      <c r="G86" s="5" t="s">
        <v>52</v>
      </c>
      <c r="H86" s="6" t="s">
        <v>96</v>
      </c>
      <c r="I86" s="5">
        <v>1203315401</v>
      </c>
      <c r="J86" s="5" t="s">
        <v>132</v>
      </c>
      <c r="K86" s="5" t="s">
        <v>54</v>
      </c>
      <c r="L86" s="5">
        <v>2018</v>
      </c>
      <c r="M86" s="5" t="s">
        <v>108</v>
      </c>
      <c r="N86" s="5"/>
      <c r="O86" s="5">
        <v>408</v>
      </c>
      <c r="P86" s="5">
        <v>9</v>
      </c>
      <c r="Q86" s="5"/>
      <c r="R86" s="5"/>
      <c r="S86" s="5" t="s">
        <v>56</v>
      </c>
      <c r="T86" s="5"/>
      <c r="U86" s="5"/>
      <c r="V86" s="5">
        <v>0</v>
      </c>
      <c r="W86" s="5" t="s">
        <v>133</v>
      </c>
      <c r="X86" s="5" t="s">
        <v>134</v>
      </c>
      <c r="Y86" s="5"/>
      <c r="Z86" s="5" t="s">
        <v>118</v>
      </c>
      <c r="AA86" s="5" t="s">
        <v>60</v>
      </c>
      <c r="AB86" s="5">
        <v>9</v>
      </c>
      <c r="AC86" s="5">
        <v>-9</v>
      </c>
      <c r="AD86" s="5"/>
      <c r="AE86" s="5"/>
      <c r="AF86" s="5"/>
      <c r="AG86" s="5">
        <v>408</v>
      </c>
      <c r="AH86" s="6" t="s">
        <v>195</v>
      </c>
      <c r="AI86" s="6" t="str">
        <f>VLOOKUP(AG86,'[1]MANO DE OBRA'!$A:$B,2,0)</f>
        <v>UN</v>
      </c>
      <c r="AJ86" s="5"/>
      <c r="AK86" s="5">
        <v>0</v>
      </c>
      <c r="AL86" s="5">
        <v>0</v>
      </c>
      <c r="AM86" s="5">
        <v>0</v>
      </c>
      <c r="AN86" s="5" t="s">
        <v>51</v>
      </c>
      <c r="AO86" s="5">
        <v>3</v>
      </c>
      <c r="AP86" s="5">
        <v>2018</v>
      </c>
      <c r="AQ86" s="5" t="s">
        <v>61</v>
      </c>
      <c r="AR86" s="5" t="s">
        <v>51</v>
      </c>
      <c r="AS86" s="5" t="s">
        <v>62</v>
      </c>
      <c r="AT86" s="5" t="s">
        <v>63</v>
      </c>
      <c r="AU86" s="11">
        <f>VLOOKUP(AG86,'[1]MANO DE OBRA'!$A:$E,5,0)*P86</f>
        <v>66404.7</v>
      </c>
      <c r="AV86" s="11">
        <f t="shared" si="18"/>
        <v>66404.7</v>
      </c>
      <c r="AW86" s="7">
        <v>0</v>
      </c>
      <c r="AX86" s="11">
        <f t="shared" si="19"/>
        <v>66404.7</v>
      </c>
      <c r="AY86" s="13" t="s">
        <v>255</v>
      </c>
    </row>
    <row r="87" spans="1:51" x14ac:dyDescent="0.2">
      <c r="A87" s="13" t="s">
        <v>272</v>
      </c>
      <c r="B87" s="4">
        <v>43179</v>
      </c>
      <c r="C87" s="5">
        <v>313935</v>
      </c>
      <c r="D87" s="5" t="s">
        <v>49</v>
      </c>
      <c r="E87" s="5" t="s">
        <v>50</v>
      </c>
      <c r="F87" s="5" t="s">
        <v>51</v>
      </c>
      <c r="G87" s="5" t="s">
        <v>52</v>
      </c>
      <c r="H87" s="6" t="s">
        <v>96</v>
      </c>
      <c r="I87" s="5">
        <v>2003313935</v>
      </c>
      <c r="J87" s="5" t="s">
        <v>132</v>
      </c>
      <c r="K87" s="5" t="s">
        <v>54</v>
      </c>
      <c r="L87" s="5">
        <v>2018</v>
      </c>
      <c r="M87" s="5" t="s">
        <v>55</v>
      </c>
      <c r="N87" s="5"/>
      <c r="O87" s="5">
        <v>319</v>
      </c>
      <c r="P87" s="5">
        <v>4</v>
      </c>
      <c r="Q87" s="5"/>
      <c r="R87" s="5"/>
      <c r="S87" s="5" t="s">
        <v>104</v>
      </c>
      <c r="T87" s="5"/>
      <c r="U87" s="5"/>
      <c r="V87" s="5">
        <v>0</v>
      </c>
      <c r="W87" s="5" t="s">
        <v>135</v>
      </c>
      <c r="X87" s="5" t="s">
        <v>136</v>
      </c>
      <c r="Y87" s="5"/>
      <c r="Z87" s="5" t="s">
        <v>59</v>
      </c>
      <c r="AA87" s="5" t="s">
        <v>60</v>
      </c>
      <c r="AB87" s="5">
        <v>4</v>
      </c>
      <c r="AC87" s="5">
        <v>-4</v>
      </c>
      <c r="AD87" s="5"/>
      <c r="AE87" s="5"/>
      <c r="AF87" s="5"/>
      <c r="AG87" s="5">
        <v>319</v>
      </c>
      <c r="AH87" s="6" t="s">
        <v>200</v>
      </c>
      <c r="AI87" s="6" t="str">
        <f>VLOOKUP(AG87,'[1]MANO DE OBRA'!$A:$B,2,0)</f>
        <v>un</v>
      </c>
      <c r="AJ87" s="5"/>
      <c r="AK87" s="5">
        <v>0</v>
      </c>
      <c r="AL87" s="5">
        <v>0</v>
      </c>
      <c r="AM87" s="5">
        <v>0</v>
      </c>
      <c r="AN87" s="5" t="s">
        <v>51</v>
      </c>
      <c r="AO87" s="5">
        <v>3</v>
      </c>
      <c r="AP87" s="5">
        <v>2018</v>
      </c>
      <c r="AQ87" s="5" t="s">
        <v>61</v>
      </c>
      <c r="AR87" s="5" t="s">
        <v>51</v>
      </c>
      <c r="AS87" s="5" t="s">
        <v>62</v>
      </c>
      <c r="AT87" s="5" t="s">
        <v>63</v>
      </c>
      <c r="AU87" s="11">
        <f>VLOOKUP(AG87,'[1]MANO DE OBRA'!$A:$E,5,0)*P87</f>
        <v>51049.84</v>
      </c>
      <c r="AV87" s="11">
        <f>AU87</f>
        <v>51049.84</v>
      </c>
      <c r="AW87" s="7">
        <v>0</v>
      </c>
      <c r="AX87" s="11">
        <f>AV87+AW87</f>
        <v>51049.84</v>
      </c>
      <c r="AY87" s="13" t="s">
        <v>255</v>
      </c>
    </row>
    <row r="88" spans="1:51" x14ac:dyDescent="0.2">
      <c r="A88" s="13" t="s">
        <v>283</v>
      </c>
      <c r="B88" s="4">
        <v>43179</v>
      </c>
      <c r="C88" s="5">
        <v>316908</v>
      </c>
      <c r="D88" s="5" t="s">
        <v>49</v>
      </c>
      <c r="E88" s="5" t="s">
        <v>50</v>
      </c>
      <c r="F88" s="5" t="s">
        <v>51</v>
      </c>
      <c r="G88" s="5" t="s">
        <v>52</v>
      </c>
      <c r="H88" s="6" t="s">
        <v>96</v>
      </c>
      <c r="I88" s="5">
        <v>2003316908</v>
      </c>
      <c r="J88" s="5" t="s">
        <v>132</v>
      </c>
      <c r="K88" s="5" t="s">
        <v>54</v>
      </c>
      <c r="L88" s="5">
        <v>2018</v>
      </c>
      <c r="M88" s="5" t="s">
        <v>55</v>
      </c>
      <c r="N88" s="5"/>
      <c r="O88" s="5">
        <v>319</v>
      </c>
      <c r="P88" s="5">
        <v>2</v>
      </c>
      <c r="Q88" s="5"/>
      <c r="R88" s="5"/>
      <c r="S88" s="5" t="s">
        <v>104</v>
      </c>
      <c r="T88" s="5"/>
      <c r="U88" s="5"/>
      <c r="V88" s="5">
        <v>0</v>
      </c>
      <c r="W88" s="5" t="s">
        <v>141</v>
      </c>
      <c r="X88" s="5" t="s">
        <v>142</v>
      </c>
      <c r="Y88" s="5"/>
      <c r="Z88" s="5" t="s">
        <v>59</v>
      </c>
      <c r="AA88" s="5" t="s">
        <v>60</v>
      </c>
      <c r="AB88" s="5">
        <v>2</v>
      </c>
      <c r="AC88" s="5">
        <v>-2</v>
      </c>
      <c r="AD88" s="5"/>
      <c r="AE88" s="5"/>
      <c r="AF88" s="5"/>
      <c r="AG88" s="5">
        <v>319</v>
      </c>
      <c r="AH88" s="6" t="s">
        <v>200</v>
      </c>
      <c r="AI88" s="6" t="str">
        <f>VLOOKUP(AG88,'[1]MANO DE OBRA'!$A:$B,2,0)</f>
        <v>un</v>
      </c>
      <c r="AJ88" s="5"/>
      <c r="AK88" s="5">
        <v>0</v>
      </c>
      <c r="AL88" s="5">
        <v>0</v>
      </c>
      <c r="AM88" s="5">
        <v>0</v>
      </c>
      <c r="AN88" s="5" t="s">
        <v>51</v>
      </c>
      <c r="AO88" s="5">
        <v>3</v>
      </c>
      <c r="AP88" s="5">
        <v>2018</v>
      </c>
      <c r="AQ88" s="5" t="s">
        <v>61</v>
      </c>
      <c r="AR88" s="5" t="s">
        <v>51</v>
      </c>
      <c r="AS88" s="5" t="s">
        <v>62</v>
      </c>
      <c r="AT88" s="5" t="s">
        <v>63</v>
      </c>
      <c r="AU88" s="11">
        <f>VLOOKUP(AG88,'[1]MANO DE OBRA'!$A:$E,5,0)*P88</f>
        <v>25524.92</v>
      </c>
      <c r="AV88" s="11">
        <f>AU88</f>
        <v>25524.92</v>
      </c>
      <c r="AW88" s="7">
        <v>0</v>
      </c>
      <c r="AX88" s="11">
        <f>AV88+AW88</f>
        <v>25524.92</v>
      </c>
      <c r="AY88" s="13" t="s">
        <v>255</v>
      </c>
    </row>
    <row r="89" spans="1:51" x14ac:dyDescent="0.2">
      <c r="A89" s="13" t="s">
        <v>283</v>
      </c>
      <c r="B89" s="4">
        <v>43179</v>
      </c>
      <c r="C89" s="5">
        <v>317290</v>
      </c>
      <c r="D89" s="5" t="s">
        <v>49</v>
      </c>
      <c r="E89" s="5" t="s">
        <v>50</v>
      </c>
      <c r="F89" s="5" t="s">
        <v>51</v>
      </c>
      <c r="G89" s="5" t="s">
        <v>52</v>
      </c>
      <c r="H89" s="6" t="s">
        <v>96</v>
      </c>
      <c r="I89" s="5">
        <v>2003317290</v>
      </c>
      <c r="J89" s="5" t="s">
        <v>132</v>
      </c>
      <c r="K89" s="5" t="s">
        <v>54</v>
      </c>
      <c r="L89" s="5">
        <v>2018</v>
      </c>
      <c r="M89" s="5" t="s">
        <v>55</v>
      </c>
      <c r="N89" s="5"/>
      <c r="O89" s="5">
        <v>319</v>
      </c>
      <c r="P89" s="5">
        <v>6</v>
      </c>
      <c r="Q89" s="5"/>
      <c r="R89" s="5"/>
      <c r="S89" s="5" t="s">
        <v>104</v>
      </c>
      <c r="T89" s="5"/>
      <c r="U89" s="5"/>
      <c r="V89" s="5">
        <v>0</v>
      </c>
      <c r="W89" s="5" t="s">
        <v>143</v>
      </c>
      <c r="X89" s="5" t="s">
        <v>144</v>
      </c>
      <c r="Y89" s="5"/>
      <c r="Z89" s="5" t="s">
        <v>59</v>
      </c>
      <c r="AA89" s="5" t="s">
        <v>60</v>
      </c>
      <c r="AB89" s="5">
        <v>6</v>
      </c>
      <c r="AC89" s="5">
        <v>-6</v>
      </c>
      <c r="AD89" s="5"/>
      <c r="AE89" s="5"/>
      <c r="AF89" s="5"/>
      <c r="AG89" s="5">
        <v>319</v>
      </c>
      <c r="AH89" s="6" t="s">
        <v>200</v>
      </c>
      <c r="AI89" s="6" t="str">
        <f>VLOOKUP(AG89,'[1]MANO DE OBRA'!$A:$B,2,0)</f>
        <v>un</v>
      </c>
      <c r="AJ89" s="5"/>
      <c r="AK89" s="5">
        <v>0</v>
      </c>
      <c r="AL89" s="5">
        <v>0</v>
      </c>
      <c r="AM89" s="5">
        <v>0</v>
      </c>
      <c r="AN89" s="5" t="s">
        <v>51</v>
      </c>
      <c r="AO89" s="5">
        <v>3</v>
      </c>
      <c r="AP89" s="5">
        <v>2018</v>
      </c>
      <c r="AQ89" s="5" t="s">
        <v>61</v>
      </c>
      <c r="AR89" s="5" t="s">
        <v>51</v>
      </c>
      <c r="AS89" s="5" t="s">
        <v>62</v>
      </c>
      <c r="AT89" s="5" t="s">
        <v>63</v>
      </c>
      <c r="AU89" s="11">
        <f>VLOOKUP(AG89,'[1]MANO DE OBRA'!$A:$E,5,0)*P89</f>
        <v>76574.759999999995</v>
      </c>
      <c r="AV89" s="11">
        <f t="shared" ref="AV89:AV100" si="20">AU89</f>
        <v>76574.759999999995</v>
      </c>
      <c r="AW89" s="7">
        <v>0</v>
      </c>
      <c r="AX89" s="11">
        <f t="shared" ref="AX89:AX100" si="21">AV89+AW89</f>
        <v>76574.759999999995</v>
      </c>
      <c r="AY89" s="13" t="s">
        <v>255</v>
      </c>
    </row>
    <row r="90" spans="1:51" x14ac:dyDescent="0.2">
      <c r="A90" s="13" t="s">
        <v>269</v>
      </c>
      <c r="B90" s="4">
        <v>43173</v>
      </c>
      <c r="C90" s="5">
        <v>313715</v>
      </c>
      <c r="D90" s="5" t="s">
        <v>68</v>
      </c>
      <c r="E90" s="5" t="s">
        <v>50</v>
      </c>
      <c r="F90" s="5" t="s">
        <v>51</v>
      </c>
      <c r="G90" s="5" t="s">
        <v>52</v>
      </c>
      <c r="H90" s="6" t="s">
        <v>96</v>
      </c>
      <c r="I90" s="5">
        <v>1403313715</v>
      </c>
      <c r="J90" s="5" t="s">
        <v>132</v>
      </c>
      <c r="K90" s="5" t="s">
        <v>54</v>
      </c>
      <c r="L90" s="5">
        <v>2018</v>
      </c>
      <c r="M90" s="5" t="s">
        <v>69</v>
      </c>
      <c r="N90" s="5"/>
      <c r="O90" s="5">
        <v>14</v>
      </c>
      <c r="P90" s="5">
        <v>12</v>
      </c>
      <c r="Q90" s="5"/>
      <c r="R90" s="5"/>
      <c r="S90" s="5" t="s">
        <v>56</v>
      </c>
      <c r="T90" s="5"/>
      <c r="U90" s="5"/>
      <c r="V90" s="5">
        <v>0</v>
      </c>
      <c r="W90" s="5" t="s">
        <v>98</v>
      </c>
      <c r="X90" s="5" t="s">
        <v>99</v>
      </c>
      <c r="Y90" s="5"/>
      <c r="Z90" s="5" t="s">
        <v>72</v>
      </c>
      <c r="AA90" s="5" t="s">
        <v>60</v>
      </c>
      <c r="AB90" s="5">
        <v>12</v>
      </c>
      <c r="AC90" s="5">
        <v>-12</v>
      </c>
      <c r="AD90" s="5"/>
      <c r="AE90" s="5"/>
      <c r="AF90" s="5"/>
      <c r="AG90" s="5">
        <v>14</v>
      </c>
      <c r="AH90" s="6" t="s">
        <v>85</v>
      </c>
      <c r="AI90" s="6" t="str">
        <f>VLOOKUP(AG90,'[1]MANO DE OBRA'!$A:$B,2,0)</f>
        <v>UN</v>
      </c>
      <c r="AJ90" s="5"/>
      <c r="AK90" s="5">
        <v>0</v>
      </c>
      <c r="AL90" s="5">
        <v>0</v>
      </c>
      <c r="AM90" s="5">
        <v>0</v>
      </c>
      <c r="AN90" s="5" t="s">
        <v>51</v>
      </c>
      <c r="AO90" s="5">
        <v>3</v>
      </c>
      <c r="AP90" s="5">
        <v>2018</v>
      </c>
      <c r="AQ90" s="5" t="s">
        <v>61</v>
      </c>
      <c r="AR90" s="5" t="s">
        <v>51</v>
      </c>
      <c r="AS90" s="5" t="s">
        <v>62</v>
      </c>
      <c r="AT90" s="5" t="s">
        <v>63</v>
      </c>
      <c r="AU90" s="11">
        <f>VLOOKUP(AG90,'[1]MANO DE OBRA'!$A:$E,5,0)*P90</f>
        <v>90932.52</v>
      </c>
      <c r="AV90" s="11">
        <f t="shared" si="20"/>
        <v>90932.52</v>
      </c>
      <c r="AW90" s="7">
        <v>0</v>
      </c>
      <c r="AX90" s="11">
        <f t="shared" si="21"/>
        <v>90932.52</v>
      </c>
      <c r="AY90" s="13" t="s">
        <v>255</v>
      </c>
    </row>
    <row r="91" spans="1:51" x14ac:dyDescent="0.2">
      <c r="A91" s="13" t="s">
        <v>269</v>
      </c>
      <c r="B91" s="4">
        <v>43173</v>
      </c>
      <c r="C91" s="5">
        <v>313715</v>
      </c>
      <c r="D91" s="5" t="s">
        <v>68</v>
      </c>
      <c r="E91" s="5" t="s">
        <v>50</v>
      </c>
      <c r="F91" s="5" t="s">
        <v>51</v>
      </c>
      <c r="G91" s="5" t="s">
        <v>52</v>
      </c>
      <c r="H91" s="6" t="s">
        <v>96</v>
      </c>
      <c r="I91" s="5">
        <v>1403313715</v>
      </c>
      <c r="J91" s="5" t="s">
        <v>132</v>
      </c>
      <c r="K91" s="5" t="s">
        <v>54</v>
      </c>
      <c r="L91" s="5">
        <v>2018</v>
      </c>
      <c r="M91" s="5" t="s">
        <v>69</v>
      </c>
      <c r="N91" s="5"/>
      <c r="O91" s="5">
        <v>373</v>
      </c>
      <c r="P91" s="5">
        <v>15</v>
      </c>
      <c r="Q91" s="5"/>
      <c r="R91" s="5"/>
      <c r="S91" s="5" t="s">
        <v>56</v>
      </c>
      <c r="T91" s="5"/>
      <c r="U91" s="5"/>
      <c r="V91" s="5">
        <v>0</v>
      </c>
      <c r="W91" s="5" t="s">
        <v>98</v>
      </c>
      <c r="X91" s="5" t="s">
        <v>99</v>
      </c>
      <c r="Y91" s="5"/>
      <c r="Z91" s="5" t="s">
        <v>72</v>
      </c>
      <c r="AA91" s="5" t="s">
        <v>60</v>
      </c>
      <c r="AB91" s="5">
        <v>15</v>
      </c>
      <c r="AC91" s="5">
        <v>-15</v>
      </c>
      <c r="AD91" s="5"/>
      <c r="AE91" s="5"/>
      <c r="AF91" s="5"/>
      <c r="AG91" s="5">
        <v>373</v>
      </c>
      <c r="AH91" s="6" t="s">
        <v>89</v>
      </c>
      <c r="AI91" s="6" t="str">
        <f>VLOOKUP(AG91,'[1]MANO DE OBRA'!$A:$B,2,0)</f>
        <v>UN</v>
      </c>
      <c r="AJ91" s="5"/>
      <c r="AK91" s="5">
        <v>0</v>
      </c>
      <c r="AL91" s="5">
        <v>0</v>
      </c>
      <c r="AM91" s="5">
        <v>0</v>
      </c>
      <c r="AN91" s="5" t="s">
        <v>51</v>
      </c>
      <c r="AO91" s="5">
        <v>3</v>
      </c>
      <c r="AP91" s="5">
        <v>2018</v>
      </c>
      <c r="AQ91" s="5" t="s">
        <v>61</v>
      </c>
      <c r="AR91" s="5" t="s">
        <v>51</v>
      </c>
      <c r="AS91" s="5" t="s">
        <v>62</v>
      </c>
      <c r="AT91" s="5" t="s">
        <v>63</v>
      </c>
      <c r="AU91" s="11">
        <f>VLOOKUP(AG91,'[1]MANO DE OBRA'!$A:$E,5,0)*P91</f>
        <v>1923941.4</v>
      </c>
      <c r="AV91" s="11">
        <f t="shared" si="20"/>
        <v>1923941.4</v>
      </c>
      <c r="AW91" s="7">
        <v>0</v>
      </c>
      <c r="AX91" s="11">
        <f t="shared" si="21"/>
        <v>1923941.4</v>
      </c>
      <c r="AY91" s="13" t="s">
        <v>255</v>
      </c>
    </row>
    <row r="92" spans="1:51" x14ac:dyDescent="0.2">
      <c r="A92" s="13" t="s">
        <v>269</v>
      </c>
      <c r="B92" s="4">
        <v>43173</v>
      </c>
      <c r="C92" s="5">
        <v>313715</v>
      </c>
      <c r="D92" s="5" t="s">
        <v>68</v>
      </c>
      <c r="E92" s="5" t="s">
        <v>50</v>
      </c>
      <c r="F92" s="5" t="s">
        <v>51</v>
      </c>
      <c r="G92" s="5" t="s">
        <v>52</v>
      </c>
      <c r="H92" s="6" t="s">
        <v>96</v>
      </c>
      <c r="I92" s="5">
        <v>1403313715</v>
      </c>
      <c r="J92" s="5" t="s">
        <v>132</v>
      </c>
      <c r="K92" s="5" t="s">
        <v>54</v>
      </c>
      <c r="L92" s="5">
        <v>2018</v>
      </c>
      <c r="M92" s="5" t="s">
        <v>69</v>
      </c>
      <c r="N92" s="5"/>
      <c r="O92" s="5">
        <v>44</v>
      </c>
      <c r="P92" s="5">
        <v>8</v>
      </c>
      <c r="Q92" s="5"/>
      <c r="R92" s="5"/>
      <c r="S92" s="5" t="s">
        <v>56</v>
      </c>
      <c r="T92" s="5"/>
      <c r="U92" s="5"/>
      <c r="V92" s="5">
        <v>0</v>
      </c>
      <c r="W92" s="5" t="s">
        <v>98</v>
      </c>
      <c r="X92" s="5" t="s">
        <v>99</v>
      </c>
      <c r="Y92" s="5"/>
      <c r="Z92" s="5" t="s">
        <v>72</v>
      </c>
      <c r="AA92" s="5" t="s">
        <v>60</v>
      </c>
      <c r="AB92" s="5">
        <v>8</v>
      </c>
      <c r="AC92" s="5">
        <v>-8</v>
      </c>
      <c r="AD92" s="5"/>
      <c r="AE92" s="5"/>
      <c r="AF92" s="5"/>
      <c r="AG92" s="5">
        <v>44</v>
      </c>
      <c r="AH92" s="6" t="s">
        <v>90</v>
      </c>
      <c r="AI92" s="6" t="str">
        <f>VLOOKUP(AG92,'[1]MANO DE OBRA'!$A:$B,2,0)</f>
        <v>UN</v>
      </c>
      <c r="AJ92" s="5"/>
      <c r="AK92" s="5">
        <v>0</v>
      </c>
      <c r="AL92" s="5">
        <v>0</v>
      </c>
      <c r="AM92" s="5">
        <v>0</v>
      </c>
      <c r="AN92" s="5" t="s">
        <v>51</v>
      </c>
      <c r="AO92" s="5">
        <v>3</v>
      </c>
      <c r="AP92" s="5">
        <v>2018</v>
      </c>
      <c r="AQ92" s="5" t="s">
        <v>61</v>
      </c>
      <c r="AR92" s="5" t="s">
        <v>51</v>
      </c>
      <c r="AS92" s="5" t="s">
        <v>62</v>
      </c>
      <c r="AT92" s="5" t="s">
        <v>63</v>
      </c>
      <c r="AU92" s="11">
        <f>VLOOKUP(AG92,'[1]MANO DE OBRA'!$A:$E,5,0)*P92</f>
        <v>2493147.36</v>
      </c>
      <c r="AV92" s="11">
        <f t="shared" si="20"/>
        <v>2493147.36</v>
      </c>
      <c r="AW92" s="7">
        <v>0</v>
      </c>
      <c r="AX92" s="11">
        <f t="shared" si="21"/>
        <v>2493147.36</v>
      </c>
      <c r="AY92" s="13" t="s">
        <v>255</v>
      </c>
    </row>
    <row r="93" spans="1:51" x14ac:dyDescent="0.2">
      <c r="A93" s="13" t="s">
        <v>269</v>
      </c>
      <c r="B93" s="4">
        <v>43173</v>
      </c>
      <c r="C93" s="5">
        <v>313715</v>
      </c>
      <c r="D93" s="5" t="s">
        <v>68</v>
      </c>
      <c r="E93" s="5" t="s">
        <v>50</v>
      </c>
      <c r="F93" s="5" t="s">
        <v>51</v>
      </c>
      <c r="G93" s="5" t="s">
        <v>52</v>
      </c>
      <c r="H93" s="6" t="s">
        <v>96</v>
      </c>
      <c r="I93" s="5">
        <v>1403313715</v>
      </c>
      <c r="J93" s="5" t="s">
        <v>132</v>
      </c>
      <c r="K93" s="5" t="s">
        <v>54</v>
      </c>
      <c r="L93" s="5">
        <v>2018</v>
      </c>
      <c r="M93" s="5" t="s">
        <v>69</v>
      </c>
      <c r="N93" s="5"/>
      <c r="O93" s="5">
        <v>45</v>
      </c>
      <c r="P93" s="5">
        <v>2</v>
      </c>
      <c r="Q93" s="5"/>
      <c r="R93" s="5"/>
      <c r="S93" s="5" t="s">
        <v>56</v>
      </c>
      <c r="T93" s="5"/>
      <c r="U93" s="5"/>
      <c r="V93" s="5">
        <v>0</v>
      </c>
      <c r="W93" s="5" t="s">
        <v>98</v>
      </c>
      <c r="X93" s="5" t="s">
        <v>99</v>
      </c>
      <c r="Y93" s="5"/>
      <c r="Z93" s="5" t="s">
        <v>72</v>
      </c>
      <c r="AA93" s="5" t="s">
        <v>60</v>
      </c>
      <c r="AB93" s="5">
        <v>2</v>
      </c>
      <c r="AC93" s="5">
        <v>-2</v>
      </c>
      <c r="AD93" s="5"/>
      <c r="AE93" s="5"/>
      <c r="AF93" s="5"/>
      <c r="AG93" s="5">
        <v>45</v>
      </c>
      <c r="AH93" s="6" t="s">
        <v>147</v>
      </c>
      <c r="AI93" s="6" t="str">
        <f>VLOOKUP(AG93,'[1]MANO DE OBRA'!$A:$B,2,0)</f>
        <v>UN</v>
      </c>
      <c r="AJ93" s="5"/>
      <c r="AK93" s="5">
        <v>0</v>
      </c>
      <c r="AL93" s="5">
        <v>0</v>
      </c>
      <c r="AM93" s="5">
        <v>0</v>
      </c>
      <c r="AN93" s="5" t="s">
        <v>51</v>
      </c>
      <c r="AO93" s="5">
        <v>3</v>
      </c>
      <c r="AP93" s="5">
        <v>2018</v>
      </c>
      <c r="AQ93" s="5" t="s">
        <v>61</v>
      </c>
      <c r="AR93" s="5" t="s">
        <v>51</v>
      </c>
      <c r="AS93" s="5" t="s">
        <v>62</v>
      </c>
      <c r="AT93" s="5" t="s">
        <v>63</v>
      </c>
      <c r="AU93" s="11">
        <f>VLOOKUP(AG93,'[1]MANO DE OBRA'!$A:$E,5,0)*P93</f>
        <v>543521.43999999994</v>
      </c>
      <c r="AV93" s="11">
        <f t="shared" si="20"/>
        <v>543521.43999999994</v>
      </c>
      <c r="AW93" s="7">
        <v>0</v>
      </c>
      <c r="AX93" s="11">
        <f t="shared" si="21"/>
        <v>543521.43999999994</v>
      </c>
      <c r="AY93" s="13" t="s">
        <v>255</v>
      </c>
    </row>
    <row r="94" spans="1:51" x14ac:dyDescent="0.2">
      <c r="A94" s="13" t="s">
        <v>269</v>
      </c>
      <c r="B94" s="4">
        <v>43173</v>
      </c>
      <c r="C94" s="5">
        <v>313715</v>
      </c>
      <c r="D94" s="5" t="s">
        <v>68</v>
      </c>
      <c r="E94" s="5" t="s">
        <v>50</v>
      </c>
      <c r="F94" s="5" t="s">
        <v>51</v>
      </c>
      <c r="G94" s="5" t="s">
        <v>52</v>
      </c>
      <c r="H94" s="6" t="s">
        <v>96</v>
      </c>
      <c r="I94" s="5">
        <v>1403313715</v>
      </c>
      <c r="J94" s="5" t="s">
        <v>132</v>
      </c>
      <c r="K94" s="5" t="s">
        <v>54</v>
      </c>
      <c r="L94" s="5">
        <v>2018</v>
      </c>
      <c r="M94" s="5" t="s">
        <v>69</v>
      </c>
      <c r="N94" s="5"/>
      <c r="O94" s="5">
        <v>43</v>
      </c>
      <c r="P94" s="5">
        <v>1</v>
      </c>
      <c r="Q94" s="5"/>
      <c r="R94" s="5"/>
      <c r="S94" s="5" t="s">
        <v>56</v>
      </c>
      <c r="T94" s="5"/>
      <c r="U94" s="5"/>
      <c r="V94" s="5">
        <v>0</v>
      </c>
      <c r="W94" s="5" t="s">
        <v>98</v>
      </c>
      <c r="X94" s="5" t="s">
        <v>99</v>
      </c>
      <c r="Y94" s="5"/>
      <c r="Z94" s="5" t="s">
        <v>72</v>
      </c>
      <c r="AA94" s="5" t="s">
        <v>60</v>
      </c>
      <c r="AB94" s="5">
        <v>1</v>
      </c>
      <c r="AC94" s="5">
        <v>-1</v>
      </c>
      <c r="AD94" s="5"/>
      <c r="AE94" s="5"/>
      <c r="AF94" s="5"/>
      <c r="AG94" s="5">
        <v>43</v>
      </c>
      <c r="AH94" s="6" t="s">
        <v>165</v>
      </c>
      <c r="AI94" s="6" t="str">
        <f>VLOOKUP(AG94,'[1]MANO DE OBRA'!$A:$B,2,0)</f>
        <v>UN</v>
      </c>
      <c r="AJ94" s="5"/>
      <c r="AK94" s="5">
        <v>0</v>
      </c>
      <c r="AL94" s="5">
        <v>0</v>
      </c>
      <c r="AM94" s="5">
        <v>0</v>
      </c>
      <c r="AN94" s="5" t="s">
        <v>51</v>
      </c>
      <c r="AO94" s="5">
        <v>3</v>
      </c>
      <c r="AP94" s="5">
        <v>2018</v>
      </c>
      <c r="AQ94" s="5" t="s">
        <v>61</v>
      </c>
      <c r="AR94" s="5" t="s">
        <v>51</v>
      </c>
      <c r="AS94" s="5" t="s">
        <v>62</v>
      </c>
      <c r="AT94" s="5" t="s">
        <v>63</v>
      </c>
      <c r="AU94" s="11">
        <f>VLOOKUP(AG94,'[1]MANO DE OBRA'!$A:$E,5,0)*P94</f>
        <v>991324.39</v>
      </c>
      <c r="AV94" s="11">
        <f t="shared" si="20"/>
        <v>991324.39</v>
      </c>
      <c r="AW94" s="7">
        <v>0</v>
      </c>
      <c r="AX94" s="11">
        <f t="shared" si="21"/>
        <v>991324.39</v>
      </c>
      <c r="AY94" s="13" t="s">
        <v>255</v>
      </c>
    </row>
    <row r="95" spans="1:51" x14ac:dyDescent="0.2">
      <c r="A95" s="13" t="s">
        <v>269</v>
      </c>
      <c r="B95" s="4">
        <v>43173</v>
      </c>
      <c r="C95" s="5">
        <v>313715</v>
      </c>
      <c r="D95" s="5" t="s">
        <v>68</v>
      </c>
      <c r="E95" s="5" t="s">
        <v>50</v>
      </c>
      <c r="F95" s="5" t="s">
        <v>51</v>
      </c>
      <c r="G95" s="5" t="s">
        <v>52</v>
      </c>
      <c r="H95" s="6" t="s">
        <v>96</v>
      </c>
      <c r="I95" s="5">
        <v>1403313715</v>
      </c>
      <c r="J95" s="5" t="s">
        <v>132</v>
      </c>
      <c r="K95" s="5" t="s">
        <v>54</v>
      </c>
      <c r="L95" s="5">
        <v>2018</v>
      </c>
      <c r="M95" s="5" t="s">
        <v>69</v>
      </c>
      <c r="N95" s="5"/>
      <c r="O95" s="5">
        <v>590</v>
      </c>
      <c r="P95" s="5">
        <v>23.6</v>
      </c>
      <c r="Q95" s="5"/>
      <c r="R95" s="5"/>
      <c r="S95" s="5" t="s">
        <v>56</v>
      </c>
      <c r="T95" s="5"/>
      <c r="U95" s="5"/>
      <c r="V95" s="5">
        <v>0</v>
      </c>
      <c r="W95" s="5" t="s">
        <v>98</v>
      </c>
      <c r="X95" s="5" t="s">
        <v>99</v>
      </c>
      <c r="Y95" s="5"/>
      <c r="Z95" s="5" t="s">
        <v>72</v>
      </c>
      <c r="AA95" s="5" t="s">
        <v>60</v>
      </c>
      <c r="AB95" s="5">
        <v>23.6</v>
      </c>
      <c r="AC95" s="5">
        <v>-23.6</v>
      </c>
      <c r="AD95" s="5"/>
      <c r="AE95" s="5"/>
      <c r="AF95" s="5"/>
      <c r="AG95" s="5">
        <v>590</v>
      </c>
      <c r="AH95" s="6" t="s">
        <v>91</v>
      </c>
      <c r="AI95" s="6" t="str">
        <f>VLOOKUP(AG95,'[1]MANO DE OBRA'!$A:$B,2,0)</f>
        <v>ML</v>
      </c>
      <c r="AJ95" s="5"/>
      <c r="AK95" s="5">
        <v>0</v>
      </c>
      <c r="AL95" s="5">
        <v>0</v>
      </c>
      <c r="AM95" s="5">
        <v>0</v>
      </c>
      <c r="AN95" s="5" t="s">
        <v>51</v>
      </c>
      <c r="AO95" s="5">
        <v>3</v>
      </c>
      <c r="AP95" s="5">
        <v>2018</v>
      </c>
      <c r="AQ95" s="5" t="s">
        <v>61</v>
      </c>
      <c r="AR95" s="5" t="s">
        <v>51</v>
      </c>
      <c r="AS95" s="5" t="s">
        <v>62</v>
      </c>
      <c r="AT95" s="5" t="s">
        <v>63</v>
      </c>
      <c r="AU95" s="11">
        <f>VLOOKUP(AG95,'[1]MANO DE OBRA'!$A:$E,5,0)*P95</f>
        <v>2670274.392</v>
      </c>
      <c r="AV95" s="11">
        <f t="shared" si="20"/>
        <v>2670274.392</v>
      </c>
      <c r="AW95" s="7">
        <v>0</v>
      </c>
      <c r="AX95" s="11">
        <f t="shared" si="21"/>
        <v>2670274.392</v>
      </c>
      <c r="AY95" s="13" t="s">
        <v>255</v>
      </c>
    </row>
    <row r="96" spans="1:51" x14ac:dyDescent="0.2">
      <c r="A96" s="13" t="s">
        <v>269</v>
      </c>
      <c r="B96" s="4">
        <v>43173</v>
      </c>
      <c r="C96" s="5">
        <v>313715</v>
      </c>
      <c r="D96" s="5" t="s">
        <v>68</v>
      </c>
      <c r="E96" s="5" t="s">
        <v>50</v>
      </c>
      <c r="F96" s="5" t="s">
        <v>51</v>
      </c>
      <c r="G96" s="5" t="s">
        <v>52</v>
      </c>
      <c r="H96" s="6" t="s">
        <v>96</v>
      </c>
      <c r="I96" s="5">
        <v>1403313715</v>
      </c>
      <c r="J96" s="5" t="s">
        <v>132</v>
      </c>
      <c r="K96" s="5" t="s">
        <v>54</v>
      </c>
      <c r="L96" s="5">
        <v>2018</v>
      </c>
      <c r="M96" s="5" t="s">
        <v>69</v>
      </c>
      <c r="N96" s="5"/>
      <c r="O96" s="5">
        <v>509</v>
      </c>
      <c r="P96" s="5">
        <v>11.3</v>
      </c>
      <c r="Q96" s="5"/>
      <c r="R96" s="5"/>
      <c r="S96" s="5" t="s">
        <v>56</v>
      </c>
      <c r="T96" s="5"/>
      <c r="U96" s="5"/>
      <c r="V96" s="5">
        <v>0</v>
      </c>
      <c r="W96" s="5" t="s">
        <v>98</v>
      </c>
      <c r="X96" s="5" t="s">
        <v>99</v>
      </c>
      <c r="Y96" s="5"/>
      <c r="Z96" s="5" t="s">
        <v>72</v>
      </c>
      <c r="AA96" s="5" t="s">
        <v>60</v>
      </c>
      <c r="AB96" s="5">
        <v>11.3</v>
      </c>
      <c r="AC96" s="5">
        <v>-11.3</v>
      </c>
      <c r="AD96" s="5"/>
      <c r="AE96" s="5"/>
      <c r="AF96" s="5"/>
      <c r="AG96" s="5">
        <v>509</v>
      </c>
      <c r="AH96" s="6" t="s">
        <v>93</v>
      </c>
      <c r="AI96" s="6" t="str">
        <f>VLOOKUP(AG96,'[1]MANO DE OBRA'!$A:$B,2,0)</f>
        <v>ML</v>
      </c>
      <c r="AJ96" s="5"/>
      <c r="AK96" s="5">
        <v>0</v>
      </c>
      <c r="AL96" s="5">
        <v>0</v>
      </c>
      <c r="AM96" s="5">
        <v>0</v>
      </c>
      <c r="AN96" s="5" t="s">
        <v>51</v>
      </c>
      <c r="AO96" s="5">
        <v>3</v>
      </c>
      <c r="AP96" s="5">
        <v>2018</v>
      </c>
      <c r="AQ96" s="5" t="s">
        <v>61</v>
      </c>
      <c r="AR96" s="5" t="s">
        <v>51</v>
      </c>
      <c r="AS96" s="5" t="s">
        <v>62</v>
      </c>
      <c r="AT96" s="5" t="s">
        <v>63</v>
      </c>
      <c r="AU96" s="11">
        <f>VLOOKUP(AG96,'[1]MANO DE OBRA'!$A:$E,5,0)*P96</f>
        <v>684574.56599999999</v>
      </c>
      <c r="AV96" s="11">
        <f t="shared" si="20"/>
        <v>684574.56599999999</v>
      </c>
      <c r="AW96" s="7">
        <v>0</v>
      </c>
      <c r="AX96" s="11">
        <f t="shared" si="21"/>
        <v>684574.56599999999</v>
      </c>
      <c r="AY96" s="13" t="s">
        <v>255</v>
      </c>
    </row>
    <row r="97" spans="1:51" x14ac:dyDescent="0.2">
      <c r="A97" s="13" t="s">
        <v>269</v>
      </c>
      <c r="B97" s="4">
        <v>43173</v>
      </c>
      <c r="C97" s="5">
        <v>313715</v>
      </c>
      <c r="D97" s="5" t="s">
        <v>68</v>
      </c>
      <c r="E97" s="5" t="s">
        <v>50</v>
      </c>
      <c r="F97" s="5" t="s">
        <v>51</v>
      </c>
      <c r="G97" s="5" t="s">
        <v>52</v>
      </c>
      <c r="H97" s="6" t="s">
        <v>96</v>
      </c>
      <c r="I97" s="5">
        <v>1403313715</v>
      </c>
      <c r="J97" s="5" t="s">
        <v>132</v>
      </c>
      <c r="K97" s="5" t="s">
        <v>54</v>
      </c>
      <c r="L97" s="5">
        <v>2018</v>
      </c>
      <c r="M97" s="5" t="s">
        <v>69</v>
      </c>
      <c r="N97" s="5"/>
      <c r="O97" s="5">
        <v>511</v>
      </c>
      <c r="P97" s="5">
        <v>34.9</v>
      </c>
      <c r="Q97" s="5"/>
      <c r="R97" s="5"/>
      <c r="S97" s="5" t="s">
        <v>56</v>
      </c>
      <c r="T97" s="5"/>
      <c r="U97" s="5"/>
      <c r="V97" s="5">
        <v>0</v>
      </c>
      <c r="W97" s="5" t="s">
        <v>98</v>
      </c>
      <c r="X97" s="5" t="s">
        <v>99</v>
      </c>
      <c r="Y97" s="5"/>
      <c r="Z97" s="5" t="s">
        <v>72</v>
      </c>
      <c r="AA97" s="5" t="s">
        <v>60</v>
      </c>
      <c r="AB97" s="5">
        <v>34.9</v>
      </c>
      <c r="AC97" s="5">
        <v>-34.9</v>
      </c>
      <c r="AD97" s="5"/>
      <c r="AE97" s="5"/>
      <c r="AF97" s="5"/>
      <c r="AG97" s="5">
        <v>511</v>
      </c>
      <c r="AH97" s="6" t="s">
        <v>167</v>
      </c>
      <c r="AI97" s="6" t="str">
        <f>VLOOKUP(AG97,'[1]MANO DE OBRA'!$A:$B,2,0)</f>
        <v>ML</v>
      </c>
      <c r="AJ97" s="5"/>
      <c r="AK97" s="5">
        <v>0</v>
      </c>
      <c r="AL97" s="5">
        <v>0</v>
      </c>
      <c r="AM97" s="5">
        <v>0</v>
      </c>
      <c r="AN97" s="5" t="s">
        <v>51</v>
      </c>
      <c r="AO97" s="5">
        <v>3</v>
      </c>
      <c r="AP97" s="5">
        <v>2018</v>
      </c>
      <c r="AQ97" s="5" t="s">
        <v>61</v>
      </c>
      <c r="AR97" s="5" t="s">
        <v>51</v>
      </c>
      <c r="AS97" s="5" t="s">
        <v>62</v>
      </c>
      <c r="AT97" s="5" t="s">
        <v>63</v>
      </c>
      <c r="AU97" s="11">
        <f>VLOOKUP(AG97,'[1]MANO DE OBRA'!$A:$E,5,0)*P97</f>
        <v>601303.61700000009</v>
      </c>
      <c r="AV97" s="11">
        <f t="shared" si="20"/>
        <v>601303.61700000009</v>
      </c>
      <c r="AW97" s="7">
        <v>0</v>
      </c>
      <c r="AX97" s="11">
        <f t="shared" si="21"/>
        <v>601303.61700000009</v>
      </c>
      <c r="AY97" s="13" t="s">
        <v>255</v>
      </c>
    </row>
    <row r="98" spans="1:51" x14ac:dyDescent="0.2">
      <c r="A98" s="13" t="s">
        <v>269</v>
      </c>
      <c r="B98" s="4">
        <v>43173</v>
      </c>
      <c r="C98" s="5">
        <v>313715</v>
      </c>
      <c r="D98" s="5" t="s">
        <v>68</v>
      </c>
      <c r="E98" s="5" t="s">
        <v>50</v>
      </c>
      <c r="F98" s="5" t="s">
        <v>51</v>
      </c>
      <c r="G98" s="5" t="s">
        <v>52</v>
      </c>
      <c r="H98" s="6" t="s">
        <v>96</v>
      </c>
      <c r="I98" s="5">
        <v>1403313715</v>
      </c>
      <c r="J98" s="5" t="s">
        <v>132</v>
      </c>
      <c r="K98" s="5" t="s">
        <v>54</v>
      </c>
      <c r="L98" s="5">
        <v>2018</v>
      </c>
      <c r="M98" s="5" t="s">
        <v>69</v>
      </c>
      <c r="N98" s="5"/>
      <c r="O98" s="5">
        <v>508</v>
      </c>
      <c r="P98" s="5">
        <v>99.8</v>
      </c>
      <c r="Q98" s="5"/>
      <c r="R98" s="5"/>
      <c r="S98" s="5" t="s">
        <v>56</v>
      </c>
      <c r="T98" s="5"/>
      <c r="U98" s="5"/>
      <c r="V98" s="5">
        <v>0</v>
      </c>
      <c r="W98" s="5" t="s">
        <v>98</v>
      </c>
      <c r="X98" s="5" t="s">
        <v>99</v>
      </c>
      <c r="Y98" s="5"/>
      <c r="Z98" s="5" t="s">
        <v>72</v>
      </c>
      <c r="AA98" s="5" t="s">
        <v>60</v>
      </c>
      <c r="AB98" s="5">
        <v>99.8</v>
      </c>
      <c r="AC98" s="5">
        <v>-99.8</v>
      </c>
      <c r="AD98" s="5"/>
      <c r="AE98" s="5"/>
      <c r="AF98" s="5"/>
      <c r="AG98" s="5">
        <v>508</v>
      </c>
      <c r="AH98" s="6" t="s">
        <v>94</v>
      </c>
      <c r="AI98" s="6" t="str">
        <f>VLOOKUP(AG98,'[1]MANO DE OBRA'!$A:$B,2,0)</f>
        <v>ML</v>
      </c>
      <c r="AJ98" s="5"/>
      <c r="AK98" s="5">
        <v>0</v>
      </c>
      <c r="AL98" s="5">
        <v>0</v>
      </c>
      <c r="AM98" s="5">
        <v>0</v>
      </c>
      <c r="AN98" s="5" t="s">
        <v>51</v>
      </c>
      <c r="AO98" s="5">
        <v>3</v>
      </c>
      <c r="AP98" s="5">
        <v>2018</v>
      </c>
      <c r="AQ98" s="5" t="s">
        <v>61</v>
      </c>
      <c r="AR98" s="5" t="s">
        <v>51</v>
      </c>
      <c r="AS98" s="5" t="s">
        <v>62</v>
      </c>
      <c r="AT98" s="5" t="s">
        <v>63</v>
      </c>
      <c r="AU98" s="11">
        <f>VLOOKUP(AG98,'[1]MANO DE OBRA'!$A:$E,5,0)*P98</f>
        <v>4346480.6179999998</v>
      </c>
      <c r="AV98" s="11">
        <f t="shared" si="20"/>
        <v>4346480.6179999998</v>
      </c>
      <c r="AW98" s="7">
        <v>0</v>
      </c>
      <c r="AX98" s="11">
        <f t="shared" si="21"/>
        <v>4346480.6179999998</v>
      </c>
      <c r="AY98" s="13" t="s">
        <v>255</v>
      </c>
    </row>
    <row r="99" spans="1:51" x14ac:dyDescent="0.2">
      <c r="A99" s="13" t="s">
        <v>269</v>
      </c>
      <c r="B99" s="4">
        <v>43173</v>
      </c>
      <c r="C99" s="5">
        <v>313715</v>
      </c>
      <c r="D99" s="5" t="s">
        <v>68</v>
      </c>
      <c r="E99" s="5" t="s">
        <v>50</v>
      </c>
      <c r="F99" s="5" t="s">
        <v>51</v>
      </c>
      <c r="G99" s="5" t="s">
        <v>52</v>
      </c>
      <c r="H99" s="6" t="s">
        <v>96</v>
      </c>
      <c r="I99" s="5">
        <v>1403313715</v>
      </c>
      <c r="J99" s="5" t="s">
        <v>132</v>
      </c>
      <c r="K99" s="5" t="s">
        <v>54</v>
      </c>
      <c r="L99" s="5">
        <v>2018</v>
      </c>
      <c r="M99" s="5" t="s">
        <v>69</v>
      </c>
      <c r="N99" s="5"/>
      <c r="O99" s="5">
        <v>19</v>
      </c>
      <c r="P99" s="5">
        <v>21</v>
      </c>
      <c r="Q99" s="5"/>
      <c r="R99" s="5"/>
      <c r="S99" s="5" t="s">
        <v>56</v>
      </c>
      <c r="T99" s="5"/>
      <c r="U99" s="5"/>
      <c r="V99" s="5">
        <v>0</v>
      </c>
      <c r="W99" s="5" t="s">
        <v>98</v>
      </c>
      <c r="X99" s="5" t="s">
        <v>99</v>
      </c>
      <c r="Y99" s="5"/>
      <c r="Z99" s="5" t="s">
        <v>72</v>
      </c>
      <c r="AA99" s="5" t="s">
        <v>60</v>
      </c>
      <c r="AB99" s="5">
        <v>21</v>
      </c>
      <c r="AC99" s="5">
        <v>-21</v>
      </c>
      <c r="AD99" s="5"/>
      <c r="AE99" s="5"/>
      <c r="AF99" s="5"/>
      <c r="AG99" s="5">
        <v>19</v>
      </c>
      <c r="AH99" s="6" t="s">
        <v>95</v>
      </c>
      <c r="AI99" s="6" t="str">
        <f>VLOOKUP(AG99,'[1]MANO DE OBRA'!$A:$B,2,0)</f>
        <v>UN</v>
      </c>
      <c r="AJ99" s="5"/>
      <c r="AK99" s="5">
        <v>0</v>
      </c>
      <c r="AL99" s="5">
        <v>0</v>
      </c>
      <c r="AM99" s="5">
        <v>0</v>
      </c>
      <c r="AN99" s="5" t="s">
        <v>51</v>
      </c>
      <c r="AO99" s="5">
        <v>3</v>
      </c>
      <c r="AP99" s="5">
        <v>2018</v>
      </c>
      <c r="AQ99" s="5" t="s">
        <v>61</v>
      </c>
      <c r="AR99" s="5" t="s">
        <v>51</v>
      </c>
      <c r="AS99" s="5" t="s">
        <v>62</v>
      </c>
      <c r="AT99" s="5" t="s">
        <v>63</v>
      </c>
      <c r="AU99" s="11">
        <f>VLOOKUP(AG99,'[1]MANO DE OBRA'!$A:$E,5,0)*P99</f>
        <v>106367.1</v>
      </c>
      <c r="AV99" s="11">
        <f t="shared" si="20"/>
        <v>106367.1</v>
      </c>
      <c r="AW99" s="7">
        <v>0</v>
      </c>
      <c r="AX99" s="11">
        <f t="shared" si="21"/>
        <v>106367.1</v>
      </c>
      <c r="AY99" s="13" t="s">
        <v>255</v>
      </c>
    </row>
    <row r="100" spans="1:51" x14ac:dyDescent="0.2">
      <c r="A100" s="13" t="s">
        <v>269</v>
      </c>
      <c r="B100" s="4">
        <v>43173</v>
      </c>
      <c r="C100" s="5">
        <v>313715</v>
      </c>
      <c r="D100" s="5" t="s">
        <v>68</v>
      </c>
      <c r="E100" s="5" t="s">
        <v>50</v>
      </c>
      <c r="F100" s="5" t="s">
        <v>51</v>
      </c>
      <c r="G100" s="5" t="s">
        <v>52</v>
      </c>
      <c r="H100" s="6" t="s">
        <v>96</v>
      </c>
      <c r="I100" s="5">
        <v>1403313715</v>
      </c>
      <c r="J100" s="5" t="s">
        <v>132</v>
      </c>
      <c r="K100" s="5" t="s">
        <v>54</v>
      </c>
      <c r="L100" s="5">
        <v>2018</v>
      </c>
      <c r="M100" s="5" t="s">
        <v>69</v>
      </c>
      <c r="N100" s="5"/>
      <c r="O100" s="5">
        <v>7</v>
      </c>
      <c r="P100" s="5">
        <v>7</v>
      </c>
      <c r="Q100" s="5"/>
      <c r="R100" s="5"/>
      <c r="S100" s="5" t="s">
        <v>56</v>
      </c>
      <c r="T100" s="5"/>
      <c r="U100" s="5"/>
      <c r="V100" s="5">
        <v>0</v>
      </c>
      <c r="W100" s="5" t="s">
        <v>98</v>
      </c>
      <c r="X100" s="5" t="s">
        <v>99</v>
      </c>
      <c r="Y100" s="5"/>
      <c r="Z100" s="5" t="s">
        <v>72</v>
      </c>
      <c r="AA100" s="5" t="s">
        <v>60</v>
      </c>
      <c r="AB100" s="5">
        <v>7</v>
      </c>
      <c r="AC100" s="5">
        <v>-7</v>
      </c>
      <c r="AD100" s="5"/>
      <c r="AE100" s="5"/>
      <c r="AF100" s="5"/>
      <c r="AG100" s="5">
        <v>7</v>
      </c>
      <c r="AH100" s="6" t="s">
        <v>201</v>
      </c>
      <c r="AI100" s="6" t="str">
        <f>VLOOKUP(AG100,'[1]MANO DE OBRA'!$A:$B,2,0)</f>
        <v>M3</v>
      </c>
      <c r="AJ100" s="5"/>
      <c r="AK100" s="5">
        <v>0</v>
      </c>
      <c r="AL100" s="5">
        <v>0</v>
      </c>
      <c r="AM100" s="5">
        <v>0</v>
      </c>
      <c r="AN100" s="5" t="s">
        <v>51</v>
      </c>
      <c r="AO100" s="5">
        <v>3</v>
      </c>
      <c r="AP100" s="5">
        <v>2018</v>
      </c>
      <c r="AQ100" s="5" t="s">
        <v>61</v>
      </c>
      <c r="AR100" s="5" t="s">
        <v>51</v>
      </c>
      <c r="AS100" s="5" t="s">
        <v>62</v>
      </c>
      <c r="AT100" s="5" t="s">
        <v>63</v>
      </c>
      <c r="AU100" s="11">
        <f>VLOOKUP(AG100,'[1]MANO DE OBRA'!$A:$E,5,0)*P100</f>
        <v>198217.04</v>
      </c>
      <c r="AV100" s="11">
        <f t="shared" si="20"/>
        <v>198217.04</v>
      </c>
      <c r="AW100" s="7">
        <v>0</v>
      </c>
      <c r="AX100" s="11">
        <f t="shared" si="21"/>
        <v>198217.04</v>
      </c>
      <c r="AY100" s="13" t="s">
        <v>255</v>
      </c>
    </row>
    <row r="101" spans="1:51" x14ac:dyDescent="0.2">
      <c r="A101" s="13" t="s">
        <v>283</v>
      </c>
      <c r="B101" s="4">
        <v>43173</v>
      </c>
      <c r="C101" s="5">
        <v>317716</v>
      </c>
      <c r="D101" s="5" t="s">
        <v>68</v>
      </c>
      <c r="E101" s="5" t="s">
        <v>50</v>
      </c>
      <c r="F101" s="5" t="s">
        <v>81</v>
      </c>
      <c r="G101" s="6" t="s">
        <v>113</v>
      </c>
      <c r="H101" s="17" t="s">
        <v>145</v>
      </c>
      <c r="I101" s="5">
        <v>1403317716</v>
      </c>
      <c r="J101" s="5" t="s">
        <v>132</v>
      </c>
      <c r="K101" s="5" t="s">
        <v>54</v>
      </c>
      <c r="L101" s="5">
        <v>2018</v>
      </c>
      <c r="M101" s="5" t="s">
        <v>69</v>
      </c>
      <c r="N101" s="5"/>
      <c r="O101" s="5">
        <v>373</v>
      </c>
      <c r="P101" s="5">
        <v>2</v>
      </c>
      <c r="Q101" s="5"/>
      <c r="R101" s="5"/>
      <c r="S101" s="5" t="s">
        <v>56</v>
      </c>
      <c r="T101" s="5"/>
      <c r="U101" s="5"/>
      <c r="V101" s="5">
        <v>0</v>
      </c>
      <c r="W101" s="5" t="s">
        <v>148</v>
      </c>
      <c r="X101" s="5" t="s">
        <v>149</v>
      </c>
      <c r="Y101" s="5"/>
      <c r="Z101" s="5" t="s">
        <v>72</v>
      </c>
      <c r="AA101" s="5" t="s">
        <v>60</v>
      </c>
      <c r="AB101" s="5">
        <v>2</v>
      </c>
      <c r="AC101" s="5">
        <v>-2</v>
      </c>
      <c r="AD101" s="5"/>
      <c r="AE101" s="5"/>
      <c r="AF101" s="5"/>
      <c r="AG101" s="5">
        <v>373</v>
      </c>
      <c r="AH101" s="5" t="s">
        <v>89</v>
      </c>
      <c r="AI101" s="6" t="str">
        <f>VLOOKUP(AG101,'[1]MANO DE OBRA'!$A:$B,2,0)</f>
        <v>UN</v>
      </c>
      <c r="AJ101" s="5" t="s">
        <v>87</v>
      </c>
      <c r="AK101" s="5">
        <v>0</v>
      </c>
      <c r="AL101" s="5">
        <v>0</v>
      </c>
      <c r="AM101" s="5">
        <v>0</v>
      </c>
      <c r="AN101" s="5" t="s">
        <v>51</v>
      </c>
      <c r="AO101" s="5">
        <v>3</v>
      </c>
      <c r="AP101" s="5">
        <v>2018</v>
      </c>
      <c r="AQ101" s="5" t="s">
        <v>61</v>
      </c>
      <c r="AR101" s="5" t="s">
        <v>81</v>
      </c>
      <c r="AS101" s="9" t="s">
        <v>146</v>
      </c>
      <c r="AT101" s="5" t="s">
        <v>88</v>
      </c>
      <c r="AU101" s="10">
        <v>256526</v>
      </c>
      <c r="AV101" s="10">
        <v>256526</v>
      </c>
      <c r="AW101" s="7">
        <v>0</v>
      </c>
      <c r="AX101" s="8">
        <v>256525.52</v>
      </c>
      <c r="AY101" s="13" t="s">
        <v>255</v>
      </c>
    </row>
    <row r="102" spans="1:51" x14ac:dyDescent="0.2">
      <c r="A102" s="13" t="s">
        <v>283</v>
      </c>
      <c r="B102" s="4">
        <v>43173</v>
      </c>
      <c r="C102" s="5">
        <v>317716</v>
      </c>
      <c r="D102" s="5" t="s">
        <v>68</v>
      </c>
      <c r="E102" s="5" t="s">
        <v>50</v>
      </c>
      <c r="F102" s="5" t="s">
        <v>81</v>
      </c>
      <c r="G102" s="6" t="s">
        <v>113</v>
      </c>
      <c r="H102" s="17" t="s">
        <v>145</v>
      </c>
      <c r="I102" s="5">
        <v>1403317716</v>
      </c>
      <c r="J102" s="5" t="s">
        <v>132</v>
      </c>
      <c r="K102" s="5" t="s">
        <v>54</v>
      </c>
      <c r="L102" s="5">
        <v>2018</v>
      </c>
      <c r="M102" s="5" t="s">
        <v>69</v>
      </c>
      <c r="N102" s="5"/>
      <c r="O102" s="5">
        <v>44</v>
      </c>
      <c r="P102" s="5">
        <v>2</v>
      </c>
      <c r="Q102" s="5"/>
      <c r="R102" s="5"/>
      <c r="S102" s="5" t="s">
        <v>56</v>
      </c>
      <c r="T102" s="5"/>
      <c r="U102" s="5"/>
      <c r="V102" s="5">
        <v>0</v>
      </c>
      <c r="W102" s="5" t="s">
        <v>148</v>
      </c>
      <c r="X102" s="5" t="s">
        <v>149</v>
      </c>
      <c r="Y102" s="5"/>
      <c r="Z102" s="5" t="s">
        <v>72</v>
      </c>
      <c r="AA102" s="5" t="s">
        <v>60</v>
      </c>
      <c r="AB102" s="5">
        <v>2</v>
      </c>
      <c r="AC102" s="5">
        <v>-2</v>
      </c>
      <c r="AD102" s="5"/>
      <c r="AE102" s="5"/>
      <c r="AF102" s="5"/>
      <c r="AG102" s="5">
        <v>44</v>
      </c>
      <c r="AH102" s="5" t="s">
        <v>90</v>
      </c>
      <c r="AI102" s="6" t="str">
        <f>VLOOKUP(AG102,'[1]MANO DE OBRA'!$A:$B,2,0)</f>
        <v>UN</v>
      </c>
      <c r="AJ102" s="5" t="s">
        <v>87</v>
      </c>
      <c r="AK102" s="5">
        <v>0</v>
      </c>
      <c r="AL102" s="5">
        <v>0</v>
      </c>
      <c r="AM102" s="5">
        <v>0</v>
      </c>
      <c r="AN102" s="5" t="s">
        <v>51</v>
      </c>
      <c r="AO102" s="5">
        <v>3</v>
      </c>
      <c r="AP102" s="5">
        <v>2018</v>
      </c>
      <c r="AQ102" s="5" t="s">
        <v>61</v>
      </c>
      <c r="AR102" s="5" t="s">
        <v>81</v>
      </c>
      <c r="AS102" s="9" t="s">
        <v>146</v>
      </c>
      <c r="AT102" s="5" t="s">
        <v>88</v>
      </c>
      <c r="AU102" s="10">
        <v>623287</v>
      </c>
      <c r="AV102" s="10">
        <v>623287</v>
      </c>
      <c r="AW102" s="7">
        <v>0</v>
      </c>
      <c r="AX102" s="8">
        <v>623286.84</v>
      </c>
      <c r="AY102" s="13" t="s">
        <v>255</v>
      </c>
    </row>
    <row r="103" spans="1:51" x14ac:dyDescent="0.2">
      <c r="A103" s="13" t="s">
        <v>283</v>
      </c>
      <c r="B103" s="4">
        <v>43173</v>
      </c>
      <c r="C103" s="5">
        <v>317716</v>
      </c>
      <c r="D103" s="5" t="s">
        <v>68</v>
      </c>
      <c r="E103" s="5" t="s">
        <v>50</v>
      </c>
      <c r="F103" s="5" t="s">
        <v>81</v>
      </c>
      <c r="G103" s="6" t="s">
        <v>113</v>
      </c>
      <c r="H103" s="17" t="s">
        <v>145</v>
      </c>
      <c r="I103" s="5">
        <v>1403317716</v>
      </c>
      <c r="J103" s="5" t="s">
        <v>132</v>
      </c>
      <c r="K103" s="5" t="s">
        <v>54</v>
      </c>
      <c r="L103" s="5">
        <v>2018</v>
      </c>
      <c r="M103" s="5" t="s">
        <v>69</v>
      </c>
      <c r="N103" s="5"/>
      <c r="O103" s="5">
        <v>19</v>
      </c>
      <c r="P103" s="5">
        <v>4</v>
      </c>
      <c r="Q103" s="5"/>
      <c r="R103" s="5"/>
      <c r="S103" s="5" t="s">
        <v>56</v>
      </c>
      <c r="T103" s="5"/>
      <c r="U103" s="5"/>
      <c r="V103" s="5">
        <v>0</v>
      </c>
      <c r="W103" s="5" t="s">
        <v>148</v>
      </c>
      <c r="X103" s="5" t="s">
        <v>149</v>
      </c>
      <c r="Y103" s="5"/>
      <c r="Z103" s="5" t="s">
        <v>72</v>
      </c>
      <c r="AA103" s="5" t="s">
        <v>60</v>
      </c>
      <c r="AB103" s="5">
        <v>4</v>
      </c>
      <c r="AC103" s="5">
        <v>-4</v>
      </c>
      <c r="AD103" s="5"/>
      <c r="AE103" s="5"/>
      <c r="AF103" s="5"/>
      <c r="AG103" s="5">
        <v>19</v>
      </c>
      <c r="AH103" s="5" t="s">
        <v>95</v>
      </c>
      <c r="AI103" s="6" t="str">
        <f>VLOOKUP(AG103,'[1]MANO DE OBRA'!$A:$B,2,0)</f>
        <v>UN</v>
      </c>
      <c r="AJ103" s="5" t="s">
        <v>87</v>
      </c>
      <c r="AK103" s="5">
        <v>0</v>
      </c>
      <c r="AL103" s="5">
        <v>0</v>
      </c>
      <c r="AM103" s="5">
        <v>0</v>
      </c>
      <c r="AN103" s="5" t="s">
        <v>51</v>
      </c>
      <c r="AO103" s="5">
        <v>3</v>
      </c>
      <c r="AP103" s="5">
        <v>2018</v>
      </c>
      <c r="AQ103" s="5" t="s">
        <v>61</v>
      </c>
      <c r="AR103" s="5" t="s">
        <v>81</v>
      </c>
      <c r="AS103" s="9" t="s">
        <v>146</v>
      </c>
      <c r="AT103" s="5" t="s">
        <v>88</v>
      </c>
      <c r="AU103" s="10">
        <v>20260</v>
      </c>
      <c r="AV103" s="10">
        <v>20260</v>
      </c>
      <c r="AW103" s="7">
        <v>0</v>
      </c>
      <c r="AX103" s="8">
        <v>20260.400000000001</v>
      </c>
      <c r="AY103" s="13" t="s">
        <v>255</v>
      </c>
    </row>
    <row r="104" spans="1:51" x14ac:dyDescent="0.2">
      <c r="A104" s="13" t="s">
        <v>271</v>
      </c>
      <c r="B104" s="4">
        <v>43175</v>
      </c>
      <c r="C104" s="5">
        <v>314286</v>
      </c>
      <c r="D104" s="5" t="s">
        <v>68</v>
      </c>
      <c r="E104" s="5" t="s">
        <v>50</v>
      </c>
      <c r="F104" s="5" t="s">
        <v>51</v>
      </c>
      <c r="G104" s="5" t="s">
        <v>52</v>
      </c>
      <c r="H104" s="6" t="s">
        <v>96</v>
      </c>
      <c r="I104" s="5">
        <v>1603314286</v>
      </c>
      <c r="J104" s="5" t="s">
        <v>132</v>
      </c>
      <c r="K104" s="5" t="s">
        <v>54</v>
      </c>
      <c r="L104" s="5">
        <v>2018</v>
      </c>
      <c r="M104" s="5" t="s">
        <v>69</v>
      </c>
      <c r="N104" s="5"/>
      <c r="O104" s="5">
        <v>14</v>
      </c>
      <c r="P104" s="5">
        <v>4</v>
      </c>
      <c r="Q104" s="5"/>
      <c r="R104" s="5"/>
      <c r="S104" s="5" t="s">
        <v>56</v>
      </c>
      <c r="T104" s="5"/>
      <c r="U104" s="5"/>
      <c r="V104" s="5">
        <v>0</v>
      </c>
      <c r="W104" s="5" t="s">
        <v>73</v>
      </c>
      <c r="X104" s="5" t="s">
        <v>74</v>
      </c>
      <c r="Y104" s="5"/>
      <c r="Z104" s="5" t="s">
        <v>72</v>
      </c>
      <c r="AA104" s="5" t="s">
        <v>60</v>
      </c>
      <c r="AB104" s="5">
        <v>4</v>
      </c>
      <c r="AC104" s="5">
        <v>-4</v>
      </c>
      <c r="AD104" s="5"/>
      <c r="AE104" s="5"/>
      <c r="AF104" s="5"/>
      <c r="AG104" s="5">
        <v>14</v>
      </c>
      <c r="AH104" s="6" t="s">
        <v>85</v>
      </c>
      <c r="AI104" s="6" t="str">
        <f>VLOOKUP(AG104,'[1]MANO DE OBRA'!$A:$B,2,0)</f>
        <v>UN</v>
      </c>
      <c r="AJ104" s="5"/>
      <c r="AK104" s="5">
        <v>0</v>
      </c>
      <c r="AL104" s="5">
        <v>0</v>
      </c>
      <c r="AM104" s="5">
        <v>0</v>
      </c>
      <c r="AN104" s="5" t="s">
        <v>51</v>
      </c>
      <c r="AO104" s="5">
        <v>3</v>
      </c>
      <c r="AP104" s="5">
        <v>2018</v>
      </c>
      <c r="AQ104" s="5" t="s">
        <v>61</v>
      </c>
      <c r="AR104" s="5" t="s">
        <v>51</v>
      </c>
      <c r="AS104" s="5" t="s">
        <v>62</v>
      </c>
      <c r="AT104" s="5" t="s">
        <v>63</v>
      </c>
      <c r="AU104" s="11">
        <f>VLOOKUP(AG104,'[1]MANO DE OBRA'!$A:$E,5,0)*P104</f>
        <v>30310.84</v>
      </c>
      <c r="AV104" s="11">
        <f t="shared" ref="AV104:AV113" si="22">AU104</f>
        <v>30310.84</v>
      </c>
      <c r="AW104" s="7">
        <v>0</v>
      </c>
      <c r="AX104" s="11">
        <f t="shared" ref="AX104:AX113" si="23">AV104+AW104</f>
        <v>30310.84</v>
      </c>
      <c r="AY104" s="13" t="s">
        <v>255</v>
      </c>
    </row>
    <row r="105" spans="1:51" x14ac:dyDescent="0.2">
      <c r="A105" s="13" t="s">
        <v>271</v>
      </c>
      <c r="B105" s="4">
        <v>43175</v>
      </c>
      <c r="C105" s="5">
        <v>314286</v>
      </c>
      <c r="D105" s="5" t="s">
        <v>68</v>
      </c>
      <c r="E105" s="5" t="s">
        <v>50</v>
      </c>
      <c r="F105" s="5" t="s">
        <v>51</v>
      </c>
      <c r="G105" s="5" t="s">
        <v>52</v>
      </c>
      <c r="H105" s="6" t="s">
        <v>96</v>
      </c>
      <c r="I105" s="5">
        <v>1603314286</v>
      </c>
      <c r="J105" s="5" t="s">
        <v>132</v>
      </c>
      <c r="K105" s="5" t="s">
        <v>54</v>
      </c>
      <c r="L105" s="5">
        <v>2018</v>
      </c>
      <c r="M105" s="5" t="s">
        <v>69</v>
      </c>
      <c r="N105" s="5"/>
      <c r="O105" s="5">
        <v>373</v>
      </c>
      <c r="P105" s="5">
        <v>10</v>
      </c>
      <c r="Q105" s="5"/>
      <c r="R105" s="5"/>
      <c r="S105" s="5" t="s">
        <v>56</v>
      </c>
      <c r="T105" s="5"/>
      <c r="U105" s="5"/>
      <c r="V105" s="5">
        <v>0</v>
      </c>
      <c r="W105" s="5" t="s">
        <v>73</v>
      </c>
      <c r="X105" s="5" t="s">
        <v>74</v>
      </c>
      <c r="Y105" s="5"/>
      <c r="Z105" s="5" t="s">
        <v>72</v>
      </c>
      <c r="AA105" s="5" t="s">
        <v>60</v>
      </c>
      <c r="AB105" s="5">
        <v>10</v>
      </c>
      <c r="AC105" s="5">
        <v>-10</v>
      </c>
      <c r="AD105" s="5"/>
      <c r="AE105" s="5"/>
      <c r="AF105" s="5"/>
      <c r="AG105" s="5">
        <v>373</v>
      </c>
      <c r="AH105" s="6" t="s">
        <v>89</v>
      </c>
      <c r="AI105" s="6" t="str">
        <f>VLOOKUP(AG105,'[1]MANO DE OBRA'!$A:$B,2,0)</f>
        <v>UN</v>
      </c>
      <c r="AJ105" s="5"/>
      <c r="AK105" s="5">
        <v>0</v>
      </c>
      <c r="AL105" s="5">
        <v>0</v>
      </c>
      <c r="AM105" s="5">
        <v>0</v>
      </c>
      <c r="AN105" s="5" t="s">
        <v>51</v>
      </c>
      <c r="AO105" s="5">
        <v>3</v>
      </c>
      <c r="AP105" s="5">
        <v>2018</v>
      </c>
      <c r="AQ105" s="5" t="s">
        <v>61</v>
      </c>
      <c r="AR105" s="5" t="s">
        <v>51</v>
      </c>
      <c r="AS105" s="5" t="s">
        <v>62</v>
      </c>
      <c r="AT105" s="5" t="s">
        <v>63</v>
      </c>
      <c r="AU105" s="11">
        <f>VLOOKUP(AG105,'[1]MANO DE OBRA'!$A:$E,5,0)*P105</f>
        <v>1282627.5999999999</v>
      </c>
      <c r="AV105" s="11">
        <f t="shared" si="22"/>
        <v>1282627.5999999999</v>
      </c>
      <c r="AW105" s="7">
        <v>0</v>
      </c>
      <c r="AX105" s="11">
        <f t="shared" si="23"/>
        <v>1282627.5999999999</v>
      </c>
      <c r="AY105" s="13" t="s">
        <v>255</v>
      </c>
    </row>
    <row r="106" spans="1:51" x14ac:dyDescent="0.2">
      <c r="A106" s="13" t="s">
        <v>271</v>
      </c>
      <c r="B106" s="4">
        <v>43175</v>
      </c>
      <c r="C106" s="5">
        <v>314286</v>
      </c>
      <c r="D106" s="5" t="s">
        <v>68</v>
      </c>
      <c r="E106" s="5" t="s">
        <v>50</v>
      </c>
      <c r="F106" s="5" t="s">
        <v>51</v>
      </c>
      <c r="G106" s="5" t="s">
        <v>52</v>
      </c>
      <c r="H106" s="6" t="s">
        <v>96</v>
      </c>
      <c r="I106" s="5">
        <v>1603314286</v>
      </c>
      <c r="J106" s="5" t="s">
        <v>132</v>
      </c>
      <c r="K106" s="5" t="s">
        <v>54</v>
      </c>
      <c r="L106" s="5">
        <v>2018</v>
      </c>
      <c r="M106" s="5" t="s">
        <v>69</v>
      </c>
      <c r="N106" s="5"/>
      <c r="O106" s="5">
        <v>44</v>
      </c>
      <c r="P106" s="5">
        <v>4</v>
      </c>
      <c r="Q106" s="5"/>
      <c r="R106" s="5"/>
      <c r="S106" s="5" t="s">
        <v>56</v>
      </c>
      <c r="T106" s="5"/>
      <c r="U106" s="5"/>
      <c r="V106" s="5">
        <v>0</v>
      </c>
      <c r="W106" s="5" t="s">
        <v>73</v>
      </c>
      <c r="X106" s="5" t="s">
        <v>74</v>
      </c>
      <c r="Y106" s="5"/>
      <c r="Z106" s="5" t="s">
        <v>72</v>
      </c>
      <c r="AA106" s="5" t="s">
        <v>60</v>
      </c>
      <c r="AB106" s="5">
        <v>4</v>
      </c>
      <c r="AC106" s="5">
        <v>-4</v>
      </c>
      <c r="AD106" s="5"/>
      <c r="AE106" s="5"/>
      <c r="AF106" s="5"/>
      <c r="AG106" s="5">
        <v>44</v>
      </c>
      <c r="AH106" s="6" t="s">
        <v>90</v>
      </c>
      <c r="AI106" s="6" t="str">
        <f>VLOOKUP(AG106,'[1]MANO DE OBRA'!$A:$B,2,0)</f>
        <v>UN</v>
      </c>
      <c r="AJ106" s="5"/>
      <c r="AK106" s="5">
        <v>0</v>
      </c>
      <c r="AL106" s="5">
        <v>0</v>
      </c>
      <c r="AM106" s="5">
        <v>0</v>
      </c>
      <c r="AN106" s="5" t="s">
        <v>51</v>
      </c>
      <c r="AO106" s="5">
        <v>3</v>
      </c>
      <c r="AP106" s="5">
        <v>2018</v>
      </c>
      <c r="AQ106" s="5" t="s">
        <v>61</v>
      </c>
      <c r="AR106" s="5" t="s">
        <v>51</v>
      </c>
      <c r="AS106" s="5" t="s">
        <v>62</v>
      </c>
      <c r="AT106" s="5" t="s">
        <v>63</v>
      </c>
      <c r="AU106" s="11">
        <f>VLOOKUP(AG106,'[1]MANO DE OBRA'!$A:$E,5,0)*P106</f>
        <v>1246573.68</v>
      </c>
      <c r="AV106" s="11">
        <f t="shared" si="22"/>
        <v>1246573.68</v>
      </c>
      <c r="AW106" s="7">
        <v>0</v>
      </c>
      <c r="AX106" s="11">
        <f t="shared" si="23"/>
        <v>1246573.68</v>
      </c>
      <c r="AY106" s="13" t="s">
        <v>255</v>
      </c>
    </row>
    <row r="107" spans="1:51" x14ac:dyDescent="0.2">
      <c r="A107" s="13" t="s">
        <v>271</v>
      </c>
      <c r="B107" s="4">
        <v>43175</v>
      </c>
      <c r="C107" s="5">
        <v>314286</v>
      </c>
      <c r="D107" s="5" t="s">
        <v>68</v>
      </c>
      <c r="E107" s="5" t="s">
        <v>50</v>
      </c>
      <c r="F107" s="5" t="s">
        <v>51</v>
      </c>
      <c r="G107" s="5" t="s">
        <v>52</v>
      </c>
      <c r="H107" s="6" t="s">
        <v>96</v>
      </c>
      <c r="I107" s="5">
        <v>1603314286</v>
      </c>
      <c r="J107" s="5" t="s">
        <v>132</v>
      </c>
      <c r="K107" s="5" t="s">
        <v>54</v>
      </c>
      <c r="L107" s="5">
        <v>2018</v>
      </c>
      <c r="M107" s="5" t="s">
        <v>69</v>
      </c>
      <c r="N107" s="5"/>
      <c r="O107" s="5">
        <v>45</v>
      </c>
      <c r="P107" s="5">
        <v>1</v>
      </c>
      <c r="Q107" s="5"/>
      <c r="R107" s="5"/>
      <c r="S107" s="5" t="s">
        <v>56</v>
      </c>
      <c r="T107" s="5"/>
      <c r="U107" s="5"/>
      <c r="V107" s="5">
        <v>0</v>
      </c>
      <c r="W107" s="5" t="s">
        <v>73</v>
      </c>
      <c r="X107" s="5" t="s">
        <v>74</v>
      </c>
      <c r="Y107" s="5"/>
      <c r="Z107" s="5" t="s">
        <v>72</v>
      </c>
      <c r="AA107" s="5" t="s">
        <v>60</v>
      </c>
      <c r="AB107" s="5">
        <v>1</v>
      </c>
      <c r="AC107" s="5">
        <v>-1</v>
      </c>
      <c r="AD107" s="5"/>
      <c r="AE107" s="5"/>
      <c r="AF107" s="5"/>
      <c r="AG107" s="5">
        <v>45</v>
      </c>
      <c r="AH107" s="6" t="s">
        <v>147</v>
      </c>
      <c r="AI107" s="6" t="str">
        <f>VLOOKUP(AG107,'[1]MANO DE OBRA'!$A:$B,2,0)</f>
        <v>UN</v>
      </c>
      <c r="AJ107" s="5"/>
      <c r="AK107" s="5">
        <v>0</v>
      </c>
      <c r="AL107" s="5">
        <v>0</v>
      </c>
      <c r="AM107" s="5">
        <v>0</v>
      </c>
      <c r="AN107" s="5" t="s">
        <v>51</v>
      </c>
      <c r="AO107" s="5">
        <v>3</v>
      </c>
      <c r="AP107" s="5">
        <v>2018</v>
      </c>
      <c r="AQ107" s="5" t="s">
        <v>61</v>
      </c>
      <c r="AR107" s="5" t="s">
        <v>51</v>
      </c>
      <c r="AS107" s="5" t="s">
        <v>62</v>
      </c>
      <c r="AT107" s="5" t="s">
        <v>63</v>
      </c>
      <c r="AU107" s="11">
        <f>VLOOKUP(AG107,'[1]MANO DE OBRA'!$A:$E,5,0)*P107</f>
        <v>271760.71999999997</v>
      </c>
      <c r="AV107" s="11">
        <f t="shared" si="22"/>
        <v>271760.71999999997</v>
      </c>
      <c r="AW107" s="7">
        <v>0</v>
      </c>
      <c r="AX107" s="11">
        <f t="shared" si="23"/>
        <v>271760.71999999997</v>
      </c>
      <c r="AY107" s="13" t="s">
        <v>255</v>
      </c>
    </row>
    <row r="108" spans="1:51" x14ac:dyDescent="0.2">
      <c r="A108" s="13" t="s">
        <v>271</v>
      </c>
      <c r="B108" s="4">
        <v>43175</v>
      </c>
      <c r="C108" s="5">
        <v>314286</v>
      </c>
      <c r="D108" s="5" t="s">
        <v>68</v>
      </c>
      <c r="E108" s="5" t="s">
        <v>50</v>
      </c>
      <c r="F108" s="5" t="s">
        <v>51</v>
      </c>
      <c r="G108" s="5" t="s">
        <v>52</v>
      </c>
      <c r="H108" s="6" t="s">
        <v>96</v>
      </c>
      <c r="I108" s="5">
        <v>1603314286</v>
      </c>
      <c r="J108" s="5" t="s">
        <v>132</v>
      </c>
      <c r="K108" s="5" t="s">
        <v>54</v>
      </c>
      <c r="L108" s="5">
        <v>2018</v>
      </c>
      <c r="M108" s="5" t="s">
        <v>69</v>
      </c>
      <c r="N108" s="5"/>
      <c r="O108" s="5">
        <v>43</v>
      </c>
      <c r="P108" s="5">
        <v>1</v>
      </c>
      <c r="Q108" s="5"/>
      <c r="R108" s="5"/>
      <c r="S108" s="5" t="s">
        <v>56</v>
      </c>
      <c r="T108" s="5"/>
      <c r="U108" s="5"/>
      <c r="V108" s="5">
        <v>0</v>
      </c>
      <c r="W108" s="5" t="s">
        <v>73</v>
      </c>
      <c r="X108" s="5" t="s">
        <v>74</v>
      </c>
      <c r="Y108" s="5"/>
      <c r="Z108" s="5" t="s">
        <v>72</v>
      </c>
      <c r="AA108" s="5" t="s">
        <v>60</v>
      </c>
      <c r="AB108" s="5">
        <v>1</v>
      </c>
      <c r="AC108" s="5">
        <v>-1</v>
      </c>
      <c r="AD108" s="5"/>
      <c r="AE108" s="5"/>
      <c r="AF108" s="5"/>
      <c r="AG108" s="5">
        <v>43</v>
      </c>
      <c r="AH108" s="6" t="s">
        <v>165</v>
      </c>
      <c r="AI108" s="6" t="str">
        <f>VLOOKUP(AG108,'[1]MANO DE OBRA'!$A:$B,2,0)</f>
        <v>UN</v>
      </c>
      <c r="AJ108" s="5"/>
      <c r="AK108" s="5">
        <v>0</v>
      </c>
      <c r="AL108" s="5">
        <v>0</v>
      </c>
      <c r="AM108" s="5">
        <v>0</v>
      </c>
      <c r="AN108" s="5" t="s">
        <v>51</v>
      </c>
      <c r="AO108" s="5">
        <v>3</v>
      </c>
      <c r="AP108" s="5">
        <v>2018</v>
      </c>
      <c r="AQ108" s="5" t="s">
        <v>61</v>
      </c>
      <c r="AR108" s="5" t="s">
        <v>51</v>
      </c>
      <c r="AS108" s="5" t="s">
        <v>62</v>
      </c>
      <c r="AT108" s="5" t="s">
        <v>63</v>
      </c>
      <c r="AU108" s="11">
        <f>VLOOKUP(AG108,'[1]MANO DE OBRA'!$A:$E,5,0)*P108</f>
        <v>991324.39</v>
      </c>
      <c r="AV108" s="11">
        <f t="shared" si="22"/>
        <v>991324.39</v>
      </c>
      <c r="AW108" s="7">
        <v>0</v>
      </c>
      <c r="AX108" s="11">
        <f t="shared" si="23"/>
        <v>991324.39</v>
      </c>
      <c r="AY108" s="13" t="s">
        <v>255</v>
      </c>
    </row>
    <row r="109" spans="1:51" x14ac:dyDescent="0.2">
      <c r="A109" s="13" t="s">
        <v>271</v>
      </c>
      <c r="B109" s="4">
        <v>43175</v>
      </c>
      <c r="C109" s="5">
        <v>314286</v>
      </c>
      <c r="D109" s="5" t="s">
        <v>68</v>
      </c>
      <c r="E109" s="5" t="s">
        <v>50</v>
      </c>
      <c r="F109" s="5" t="s">
        <v>51</v>
      </c>
      <c r="G109" s="5" t="s">
        <v>52</v>
      </c>
      <c r="H109" s="6" t="s">
        <v>96</v>
      </c>
      <c r="I109" s="5">
        <v>1603314286</v>
      </c>
      <c r="J109" s="5" t="s">
        <v>132</v>
      </c>
      <c r="K109" s="5" t="s">
        <v>54</v>
      </c>
      <c r="L109" s="5">
        <v>2018</v>
      </c>
      <c r="M109" s="5" t="s">
        <v>69</v>
      </c>
      <c r="N109" s="5"/>
      <c r="O109" s="5">
        <v>590</v>
      </c>
      <c r="P109" s="5">
        <v>15</v>
      </c>
      <c r="Q109" s="5"/>
      <c r="R109" s="5"/>
      <c r="S109" s="5" t="s">
        <v>56</v>
      </c>
      <c r="T109" s="5"/>
      <c r="U109" s="5"/>
      <c r="V109" s="5">
        <v>0</v>
      </c>
      <c r="W109" s="5" t="s">
        <v>73</v>
      </c>
      <c r="X109" s="5" t="s">
        <v>74</v>
      </c>
      <c r="Y109" s="5"/>
      <c r="Z109" s="5" t="s">
        <v>72</v>
      </c>
      <c r="AA109" s="5" t="s">
        <v>60</v>
      </c>
      <c r="AB109" s="5">
        <v>15</v>
      </c>
      <c r="AC109" s="5">
        <v>-15</v>
      </c>
      <c r="AD109" s="5"/>
      <c r="AE109" s="5"/>
      <c r="AF109" s="5"/>
      <c r="AG109" s="5">
        <v>590</v>
      </c>
      <c r="AH109" s="6" t="s">
        <v>91</v>
      </c>
      <c r="AI109" s="6" t="str">
        <f>VLOOKUP(AG109,'[1]MANO DE OBRA'!$A:$B,2,0)</f>
        <v>ML</v>
      </c>
      <c r="AJ109" s="5"/>
      <c r="AK109" s="5">
        <v>0</v>
      </c>
      <c r="AL109" s="5">
        <v>0</v>
      </c>
      <c r="AM109" s="5">
        <v>0</v>
      </c>
      <c r="AN109" s="5" t="s">
        <v>51</v>
      </c>
      <c r="AO109" s="5">
        <v>3</v>
      </c>
      <c r="AP109" s="5">
        <v>2018</v>
      </c>
      <c r="AQ109" s="5" t="s">
        <v>61</v>
      </c>
      <c r="AR109" s="5" t="s">
        <v>51</v>
      </c>
      <c r="AS109" s="5" t="s">
        <v>62</v>
      </c>
      <c r="AT109" s="5" t="s">
        <v>63</v>
      </c>
      <c r="AU109" s="11">
        <f>VLOOKUP(AG109,'[1]MANO DE OBRA'!$A:$E,5,0)*P109</f>
        <v>1697208.3</v>
      </c>
      <c r="AV109" s="11">
        <f t="shared" si="22"/>
        <v>1697208.3</v>
      </c>
      <c r="AW109" s="7">
        <v>0</v>
      </c>
      <c r="AX109" s="11">
        <f t="shared" si="23"/>
        <v>1697208.3</v>
      </c>
      <c r="AY109" s="13" t="s">
        <v>255</v>
      </c>
    </row>
    <row r="110" spans="1:51" x14ac:dyDescent="0.2">
      <c r="A110" s="13" t="s">
        <v>271</v>
      </c>
      <c r="B110" s="4">
        <v>43175</v>
      </c>
      <c r="C110" s="5">
        <v>314286</v>
      </c>
      <c r="D110" s="5" t="s">
        <v>68</v>
      </c>
      <c r="E110" s="5" t="s">
        <v>50</v>
      </c>
      <c r="F110" s="5" t="s">
        <v>51</v>
      </c>
      <c r="G110" s="5" t="s">
        <v>52</v>
      </c>
      <c r="H110" s="6" t="s">
        <v>96</v>
      </c>
      <c r="I110" s="5">
        <v>1603314286</v>
      </c>
      <c r="J110" s="5" t="s">
        <v>132</v>
      </c>
      <c r="K110" s="5" t="s">
        <v>54</v>
      </c>
      <c r="L110" s="5">
        <v>2018</v>
      </c>
      <c r="M110" s="5" t="s">
        <v>69</v>
      </c>
      <c r="N110" s="5"/>
      <c r="O110" s="5">
        <v>509</v>
      </c>
      <c r="P110" s="5">
        <v>1.7</v>
      </c>
      <c r="Q110" s="5"/>
      <c r="R110" s="5"/>
      <c r="S110" s="5" t="s">
        <v>56</v>
      </c>
      <c r="T110" s="5"/>
      <c r="U110" s="5"/>
      <c r="V110" s="5">
        <v>0</v>
      </c>
      <c r="W110" s="5" t="s">
        <v>73</v>
      </c>
      <c r="X110" s="5" t="s">
        <v>74</v>
      </c>
      <c r="Y110" s="5"/>
      <c r="Z110" s="5" t="s">
        <v>72</v>
      </c>
      <c r="AA110" s="5" t="s">
        <v>60</v>
      </c>
      <c r="AB110" s="5">
        <v>1.7</v>
      </c>
      <c r="AC110" s="5">
        <v>-1.7</v>
      </c>
      <c r="AD110" s="5"/>
      <c r="AE110" s="5"/>
      <c r="AF110" s="5"/>
      <c r="AG110" s="5">
        <v>509</v>
      </c>
      <c r="AH110" s="6" t="s">
        <v>93</v>
      </c>
      <c r="AI110" s="6" t="str">
        <f>VLOOKUP(AG110,'[1]MANO DE OBRA'!$A:$B,2,0)</f>
        <v>ML</v>
      </c>
      <c r="AJ110" s="5"/>
      <c r="AK110" s="5">
        <v>0</v>
      </c>
      <c r="AL110" s="5">
        <v>0</v>
      </c>
      <c r="AM110" s="5">
        <v>0</v>
      </c>
      <c r="AN110" s="5" t="s">
        <v>51</v>
      </c>
      <c r="AO110" s="5">
        <v>3</v>
      </c>
      <c r="AP110" s="5">
        <v>2018</v>
      </c>
      <c r="AQ110" s="5" t="s">
        <v>61</v>
      </c>
      <c r="AR110" s="5" t="s">
        <v>51</v>
      </c>
      <c r="AS110" s="5" t="s">
        <v>62</v>
      </c>
      <c r="AT110" s="5" t="s">
        <v>63</v>
      </c>
      <c r="AU110" s="11">
        <f>VLOOKUP(AG110,'[1]MANO DE OBRA'!$A:$E,5,0)*P110</f>
        <v>102989.094</v>
      </c>
      <c r="AV110" s="11">
        <f t="shared" si="22"/>
        <v>102989.094</v>
      </c>
      <c r="AW110" s="7">
        <v>0</v>
      </c>
      <c r="AX110" s="11">
        <f t="shared" si="23"/>
        <v>102989.094</v>
      </c>
      <c r="AY110" s="13" t="s">
        <v>255</v>
      </c>
    </row>
    <row r="111" spans="1:51" x14ac:dyDescent="0.2">
      <c r="A111" s="13" t="s">
        <v>271</v>
      </c>
      <c r="B111" s="4">
        <v>43175</v>
      </c>
      <c r="C111" s="5">
        <v>314286</v>
      </c>
      <c r="D111" s="5" t="s">
        <v>68</v>
      </c>
      <c r="E111" s="5" t="s">
        <v>50</v>
      </c>
      <c r="F111" s="5" t="s">
        <v>51</v>
      </c>
      <c r="G111" s="5" t="s">
        <v>52</v>
      </c>
      <c r="H111" s="6" t="s">
        <v>96</v>
      </c>
      <c r="I111" s="5">
        <v>1603314286</v>
      </c>
      <c r="J111" s="5" t="s">
        <v>132</v>
      </c>
      <c r="K111" s="5" t="s">
        <v>54</v>
      </c>
      <c r="L111" s="5">
        <v>2018</v>
      </c>
      <c r="M111" s="5" t="s">
        <v>69</v>
      </c>
      <c r="N111" s="5"/>
      <c r="O111" s="5">
        <v>511</v>
      </c>
      <c r="P111" s="5">
        <v>41</v>
      </c>
      <c r="Q111" s="5"/>
      <c r="R111" s="5"/>
      <c r="S111" s="5" t="s">
        <v>56</v>
      </c>
      <c r="T111" s="5"/>
      <c r="U111" s="5"/>
      <c r="V111" s="5">
        <v>0</v>
      </c>
      <c r="W111" s="5" t="s">
        <v>73</v>
      </c>
      <c r="X111" s="5" t="s">
        <v>74</v>
      </c>
      <c r="Y111" s="5"/>
      <c r="Z111" s="5" t="s">
        <v>72</v>
      </c>
      <c r="AA111" s="5" t="s">
        <v>60</v>
      </c>
      <c r="AB111" s="5">
        <v>41</v>
      </c>
      <c r="AC111" s="5">
        <v>-41</v>
      </c>
      <c r="AD111" s="5"/>
      <c r="AE111" s="5"/>
      <c r="AF111" s="5"/>
      <c r="AG111" s="5">
        <v>511</v>
      </c>
      <c r="AH111" s="6" t="s">
        <v>167</v>
      </c>
      <c r="AI111" s="6" t="str">
        <f>VLOOKUP(AG111,'[1]MANO DE OBRA'!$A:$B,2,0)</f>
        <v>ML</v>
      </c>
      <c r="AJ111" s="5"/>
      <c r="AK111" s="5">
        <v>0</v>
      </c>
      <c r="AL111" s="5">
        <v>0</v>
      </c>
      <c r="AM111" s="5">
        <v>0</v>
      </c>
      <c r="AN111" s="5" t="s">
        <v>51</v>
      </c>
      <c r="AO111" s="5">
        <v>3</v>
      </c>
      <c r="AP111" s="5">
        <v>2018</v>
      </c>
      <c r="AQ111" s="5" t="s">
        <v>61</v>
      </c>
      <c r="AR111" s="5" t="s">
        <v>51</v>
      </c>
      <c r="AS111" s="5" t="s">
        <v>62</v>
      </c>
      <c r="AT111" s="5" t="s">
        <v>63</v>
      </c>
      <c r="AU111" s="11">
        <f>VLOOKUP(AG111,'[1]MANO DE OBRA'!$A:$E,5,0)*P111</f>
        <v>706402.53</v>
      </c>
      <c r="AV111" s="11">
        <f t="shared" si="22"/>
        <v>706402.53</v>
      </c>
      <c r="AW111" s="7">
        <v>0</v>
      </c>
      <c r="AX111" s="11">
        <f t="shared" si="23"/>
        <v>706402.53</v>
      </c>
      <c r="AY111" s="13" t="s">
        <v>255</v>
      </c>
    </row>
    <row r="112" spans="1:51" x14ac:dyDescent="0.2">
      <c r="A112" s="13" t="s">
        <v>271</v>
      </c>
      <c r="B112" s="4">
        <v>43175</v>
      </c>
      <c r="C112" s="5">
        <v>314286</v>
      </c>
      <c r="D112" s="5" t="s">
        <v>68</v>
      </c>
      <c r="E112" s="5" t="s">
        <v>50</v>
      </c>
      <c r="F112" s="5" t="s">
        <v>51</v>
      </c>
      <c r="G112" s="5" t="s">
        <v>52</v>
      </c>
      <c r="H112" s="6" t="s">
        <v>96</v>
      </c>
      <c r="I112" s="5">
        <v>1603314286</v>
      </c>
      <c r="J112" s="5" t="s">
        <v>132</v>
      </c>
      <c r="K112" s="5" t="s">
        <v>54</v>
      </c>
      <c r="L112" s="5">
        <v>2018</v>
      </c>
      <c r="M112" s="5" t="s">
        <v>69</v>
      </c>
      <c r="N112" s="5"/>
      <c r="O112" s="5">
        <v>508</v>
      </c>
      <c r="P112" s="5">
        <v>6.1</v>
      </c>
      <c r="Q112" s="5"/>
      <c r="R112" s="5"/>
      <c r="S112" s="5" t="s">
        <v>56</v>
      </c>
      <c r="T112" s="5"/>
      <c r="U112" s="5"/>
      <c r="V112" s="5">
        <v>0</v>
      </c>
      <c r="W112" s="5" t="s">
        <v>73</v>
      </c>
      <c r="X112" s="5" t="s">
        <v>74</v>
      </c>
      <c r="Y112" s="5"/>
      <c r="Z112" s="5" t="s">
        <v>72</v>
      </c>
      <c r="AA112" s="5" t="s">
        <v>60</v>
      </c>
      <c r="AB112" s="5">
        <v>6.1</v>
      </c>
      <c r="AC112" s="5">
        <v>-6.1</v>
      </c>
      <c r="AD112" s="5"/>
      <c r="AE112" s="5"/>
      <c r="AF112" s="5"/>
      <c r="AG112" s="5">
        <v>508</v>
      </c>
      <c r="AH112" s="6" t="s">
        <v>94</v>
      </c>
      <c r="AI112" s="6" t="str">
        <f>VLOOKUP(AG112,'[1]MANO DE OBRA'!$A:$B,2,0)</f>
        <v>ML</v>
      </c>
      <c r="AJ112" s="5"/>
      <c r="AK112" s="5">
        <v>0</v>
      </c>
      <c r="AL112" s="5">
        <v>0</v>
      </c>
      <c r="AM112" s="5">
        <v>0</v>
      </c>
      <c r="AN112" s="5" t="s">
        <v>51</v>
      </c>
      <c r="AO112" s="5">
        <v>3</v>
      </c>
      <c r="AP112" s="5">
        <v>2018</v>
      </c>
      <c r="AQ112" s="5" t="s">
        <v>61</v>
      </c>
      <c r="AR112" s="5" t="s">
        <v>51</v>
      </c>
      <c r="AS112" s="5" t="s">
        <v>62</v>
      </c>
      <c r="AT112" s="5" t="s">
        <v>63</v>
      </c>
      <c r="AU112" s="11">
        <f>VLOOKUP(AG112,'[1]MANO DE OBRA'!$A:$E,5,0)*P112</f>
        <v>265666.65100000001</v>
      </c>
      <c r="AV112" s="11">
        <f t="shared" si="22"/>
        <v>265666.65100000001</v>
      </c>
      <c r="AW112" s="7">
        <v>0</v>
      </c>
      <c r="AX112" s="11">
        <f t="shared" si="23"/>
        <v>265666.65100000001</v>
      </c>
      <c r="AY112" s="13" t="s">
        <v>255</v>
      </c>
    </row>
    <row r="113" spans="1:51" x14ac:dyDescent="0.2">
      <c r="A113" s="13" t="s">
        <v>271</v>
      </c>
      <c r="B113" s="4">
        <v>43175</v>
      </c>
      <c r="C113" s="5">
        <v>314286</v>
      </c>
      <c r="D113" s="5" t="s">
        <v>68</v>
      </c>
      <c r="E113" s="5" t="s">
        <v>50</v>
      </c>
      <c r="F113" s="5" t="s">
        <v>51</v>
      </c>
      <c r="G113" s="5" t="s">
        <v>52</v>
      </c>
      <c r="H113" s="6" t="s">
        <v>96</v>
      </c>
      <c r="I113" s="5">
        <v>1603314286</v>
      </c>
      <c r="J113" s="5" t="s">
        <v>132</v>
      </c>
      <c r="K113" s="5" t="s">
        <v>54</v>
      </c>
      <c r="L113" s="5">
        <v>2018</v>
      </c>
      <c r="M113" s="5" t="s">
        <v>69</v>
      </c>
      <c r="N113" s="5"/>
      <c r="O113" s="5">
        <v>19</v>
      </c>
      <c r="P113" s="5">
        <v>20</v>
      </c>
      <c r="Q113" s="5"/>
      <c r="R113" s="5"/>
      <c r="S113" s="5" t="s">
        <v>56</v>
      </c>
      <c r="T113" s="5"/>
      <c r="U113" s="5"/>
      <c r="V113" s="5">
        <v>0</v>
      </c>
      <c r="W113" s="5" t="s">
        <v>73</v>
      </c>
      <c r="X113" s="5" t="s">
        <v>74</v>
      </c>
      <c r="Y113" s="5"/>
      <c r="Z113" s="5" t="s">
        <v>72</v>
      </c>
      <c r="AA113" s="5" t="s">
        <v>60</v>
      </c>
      <c r="AB113" s="5">
        <v>20</v>
      </c>
      <c r="AC113" s="5">
        <v>-20</v>
      </c>
      <c r="AD113" s="5"/>
      <c r="AE113" s="5"/>
      <c r="AF113" s="5"/>
      <c r="AG113" s="5">
        <v>19</v>
      </c>
      <c r="AH113" s="6" t="s">
        <v>95</v>
      </c>
      <c r="AI113" s="6" t="str">
        <f>VLOOKUP(AG113,'[1]MANO DE OBRA'!$A:$B,2,0)</f>
        <v>UN</v>
      </c>
      <c r="AJ113" s="5"/>
      <c r="AK113" s="5">
        <v>0</v>
      </c>
      <c r="AL113" s="5">
        <v>0</v>
      </c>
      <c r="AM113" s="5">
        <v>0</v>
      </c>
      <c r="AN113" s="5" t="s">
        <v>51</v>
      </c>
      <c r="AO113" s="5">
        <v>3</v>
      </c>
      <c r="AP113" s="5">
        <v>2018</v>
      </c>
      <c r="AQ113" s="5" t="s">
        <v>61</v>
      </c>
      <c r="AR113" s="5" t="s">
        <v>51</v>
      </c>
      <c r="AS113" s="5" t="s">
        <v>62</v>
      </c>
      <c r="AT113" s="5" t="s">
        <v>63</v>
      </c>
      <c r="AU113" s="11">
        <f>VLOOKUP(AG113,'[1]MANO DE OBRA'!$A:$E,5,0)*P113</f>
        <v>101302</v>
      </c>
      <c r="AV113" s="11">
        <f t="shared" si="22"/>
        <v>101302</v>
      </c>
      <c r="AW113" s="7">
        <v>0</v>
      </c>
      <c r="AX113" s="11">
        <f t="shared" si="23"/>
        <v>101302</v>
      </c>
      <c r="AY113" s="13" t="s">
        <v>255</v>
      </c>
    </row>
    <row r="114" spans="1:51" x14ac:dyDescent="0.2">
      <c r="A114" s="13" t="s">
        <v>283</v>
      </c>
      <c r="B114" s="4">
        <v>43176</v>
      </c>
      <c r="C114" s="5">
        <v>317716</v>
      </c>
      <c r="D114" s="5" t="s">
        <v>68</v>
      </c>
      <c r="E114" s="5" t="s">
        <v>50</v>
      </c>
      <c r="F114" s="5" t="s">
        <v>81</v>
      </c>
      <c r="G114" s="6" t="s">
        <v>113</v>
      </c>
      <c r="H114" s="17" t="s">
        <v>145</v>
      </c>
      <c r="I114" s="5">
        <v>1703317716</v>
      </c>
      <c r="J114" s="5" t="s">
        <v>132</v>
      </c>
      <c r="K114" s="5" t="s">
        <v>54</v>
      </c>
      <c r="L114" s="5">
        <v>2018</v>
      </c>
      <c r="M114" s="5" t="s">
        <v>69</v>
      </c>
      <c r="N114" s="5"/>
      <c r="O114" s="5">
        <v>204</v>
      </c>
      <c r="P114" s="5">
        <v>2</v>
      </c>
      <c r="Q114" s="5"/>
      <c r="R114" s="5"/>
      <c r="S114" s="5" t="s">
        <v>56</v>
      </c>
      <c r="T114" s="5"/>
      <c r="U114" s="5"/>
      <c r="V114" s="5">
        <v>0</v>
      </c>
      <c r="W114" s="5" t="s">
        <v>148</v>
      </c>
      <c r="X114" s="5" t="s">
        <v>149</v>
      </c>
      <c r="Y114" s="5"/>
      <c r="Z114" s="5" t="s">
        <v>72</v>
      </c>
      <c r="AA114" s="5" t="s">
        <v>60</v>
      </c>
      <c r="AB114" s="5">
        <v>2</v>
      </c>
      <c r="AC114" s="5">
        <v>-2</v>
      </c>
      <c r="AD114" s="5"/>
      <c r="AE114" s="5"/>
      <c r="AF114" s="5"/>
      <c r="AG114" s="5">
        <v>204</v>
      </c>
      <c r="AH114" s="5" t="s">
        <v>150</v>
      </c>
      <c r="AI114" s="6" t="str">
        <f>VLOOKUP(AG114,'[1]MANO DE OBRA'!$A:$B,2,0)</f>
        <v>UN</v>
      </c>
      <c r="AJ114" s="5" t="s">
        <v>151</v>
      </c>
      <c r="AK114" s="5">
        <v>0</v>
      </c>
      <c r="AL114" s="5">
        <v>0</v>
      </c>
      <c r="AM114" s="5">
        <v>0</v>
      </c>
      <c r="AN114" s="5" t="s">
        <v>51</v>
      </c>
      <c r="AO114" s="5">
        <v>3</v>
      </c>
      <c r="AP114" s="5">
        <v>2018</v>
      </c>
      <c r="AQ114" s="5" t="s">
        <v>61</v>
      </c>
      <c r="AR114" s="5" t="s">
        <v>81</v>
      </c>
      <c r="AS114" s="9" t="s">
        <v>146</v>
      </c>
      <c r="AT114" s="5" t="s">
        <v>88</v>
      </c>
      <c r="AU114" s="10">
        <v>139510</v>
      </c>
      <c r="AV114" s="10">
        <v>139510</v>
      </c>
      <c r="AW114" s="7">
        <v>0</v>
      </c>
      <c r="AX114" s="8">
        <v>139510.39999999999</v>
      </c>
      <c r="AY114" s="13" t="s">
        <v>255</v>
      </c>
    </row>
    <row r="115" spans="1:51" x14ac:dyDescent="0.2">
      <c r="A115" s="13" t="s">
        <v>283</v>
      </c>
      <c r="B115" s="4">
        <v>43176</v>
      </c>
      <c r="C115" s="5">
        <v>317716</v>
      </c>
      <c r="D115" s="5" t="s">
        <v>68</v>
      </c>
      <c r="E115" s="5" t="s">
        <v>50</v>
      </c>
      <c r="F115" s="5" t="s">
        <v>81</v>
      </c>
      <c r="G115" s="6" t="s">
        <v>113</v>
      </c>
      <c r="H115" s="17" t="s">
        <v>145</v>
      </c>
      <c r="I115" s="5">
        <v>1703317716</v>
      </c>
      <c r="J115" s="5" t="s">
        <v>132</v>
      </c>
      <c r="K115" s="5" t="s">
        <v>54</v>
      </c>
      <c r="L115" s="5">
        <v>2018</v>
      </c>
      <c r="M115" s="5" t="s">
        <v>69</v>
      </c>
      <c r="N115" s="5"/>
      <c r="O115" s="5">
        <v>205</v>
      </c>
      <c r="P115" s="5">
        <v>4</v>
      </c>
      <c r="Q115" s="5"/>
      <c r="R115" s="5"/>
      <c r="S115" s="5" t="s">
        <v>56</v>
      </c>
      <c r="T115" s="5"/>
      <c r="U115" s="5"/>
      <c r="V115" s="5">
        <v>0</v>
      </c>
      <c r="W115" s="5" t="s">
        <v>148</v>
      </c>
      <c r="X115" s="5" t="s">
        <v>149</v>
      </c>
      <c r="Y115" s="5"/>
      <c r="Z115" s="5" t="s">
        <v>72</v>
      </c>
      <c r="AA115" s="5" t="s">
        <v>60</v>
      </c>
      <c r="AB115" s="5">
        <v>4</v>
      </c>
      <c r="AC115" s="5">
        <v>-4</v>
      </c>
      <c r="AD115" s="5"/>
      <c r="AE115" s="5"/>
      <c r="AF115" s="5"/>
      <c r="AG115" s="5">
        <v>205</v>
      </c>
      <c r="AH115" s="5" t="s">
        <v>152</v>
      </c>
      <c r="AI115" s="6" t="str">
        <f>VLOOKUP(AG115,'[1]MANO DE OBRA'!$A:$B,2,0)</f>
        <v>UN</v>
      </c>
      <c r="AJ115" s="5" t="s">
        <v>151</v>
      </c>
      <c r="AK115" s="5">
        <v>0</v>
      </c>
      <c r="AL115" s="5">
        <v>0</v>
      </c>
      <c r="AM115" s="5">
        <v>0</v>
      </c>
      <c r="AN115" s="5" t="s">
        <v>51</v>
      </c>
      <c r="AO115" s="5">
        <v>3</v>
      </c>
      <c r="AP115" s="5">
        <v>2018</v>
      </c>
      <c r="AQ115" s="5" t="s">
        <v>61</v>
      </c>
      <c r="AR115" s="5" t="s">
        <v>81</v>
      </c>
      <c r="AS115" s="9" t="s">
        <v>146</v>
      </c>
      <c r="AT115" s="5" t="s">
        <v>88</v>
      </c>
      <c r="AU115" s="10">
        <v>81958</v>
      </c>
      <c r="AV115" s="10">
        <v>81958</v>
      </c>
      <c r="AW115" s="7">
        <v>0</v>
      </c>
      <c r="AX115" s="8">
        <v>81958.240000000005</v>
      </c>
      <c r="AY115" s="13" t="s">
        <v>255</v>
      </c>
    </row>
    <row r="116" spans="1:51" x14ac:dyDescent="0.2">
      <c r="A116" s="13" t="s">
        <v>283</v>
      </c>
      <c r="B116" s="4">
        <v>43176</v>
      </c>
      <c r="C116" s="5">
        <v>317717</v>
      </c>
      <c r="D116" s="5" t="s">
        <v>68</v>
      </c>
      <c r="E116" s="5" t="s">
        <v>50</v>
      </c>
      <c r="F116" s="5" t="s">
        <v>81</v>
      </c>
      <c r="G116" s="6" t="s">
        <v>113</v>
      </c>
      <c r="H116" s="17" t="s">
        <v>145</v>
      </c>
      <c r="I116" s="5">
        <v>1703317717</v>
      </c>
      <c r="J116" s="5" t="s">
        <v>132</v>
      </c>
      <c r="K116" s="5" t="s">
        <v>54</v>
      </c>
      <c r="L116" s="5">
        <v>2018</v>
      </c>
      <c r="M116" s="5" t="s">
        <v>69</v>
      </c>
      <c r="N116" s="5"/>
      <c r="O116" s="5">
        <v>204</v>
      </c>
      <c r="P116" s="5">
        <v>2</v>
      </c>
      <c r="Q116" s="5"/>
      <c r="R116" s="5"/>
      <c r="S116" s="5" t="s">
        <v>56</v>
      </c>
      <c r="T116" s="5"/>
      <c r="U116" s="5"/>
      <c r="V116" s="5">
        <v>0</v>
      </c>
      <c r="W116" s="5" t="s">
        <v>153</v>
      </c>
      <c r="X116" s="5" t="s">
        <v>154</v>
      </c>
      <c r="Y116" s="5"/>
      <c r="Z116" s="5" t="s">
        <v>72</v>
      </c>
      <c r="AA116" s="5" t="s">
        <v>60</v>
      </c>
      <c r="AB116" s="5">
        <v>2</v>
      </c>
      <c r="AC116" s="5">
        <v>-2</v>
      </c>
      <c r="AD116" s="5"/>
      <c r="AE116" s="5"/>
      <c r="AF116" s="5"/>
      <c r="AG116" s="5">
        <v>204</v>
      </c>
      <c r="AH116" s="5" t="s">
        <v>150</v>
      </c>
      <c r="AI116" s="6" t="str">
        <f>VLOOKUP(AG116,'[1]MANO DE OBRA'!$A:$B,2,0)</f>
        <v>UN</v>
      </c>
      <c r="AJ116" s="5" t="s">
        <v>151</v>
      </c>
      <c r="AK116" s="5">
        <v>0</v>
      </c>
      <c r="AL116" s="5">
        <v>0</v>
      </c>
      <c r="AM116" s="5">
        <v>0</v>
      </c>
      <c r="AN116" s="5" t="s">
        <v>51</v>
      </c>
      <c r="AO116" s="5">
        <v>3</v>
      </c>
      <c r="AP116" s="5">
        <v>2018</v>
      </c>
      <c r="AQ116" s="5" t="s">
        <v>61</v>
      </c>
      <c r="AR116" s="5" t="s">
        <v>81</v>
      </c>
      <c r="AS116" s="9" t="s">
        <v>146</v>
      </c>
      <c r="AT116" s="5" t="s">
        <v>88</v>
      </c>
      <c r="AU116" s="10">
        <v>139510</v>
      </c>
      <c r="AV116" s="10">
        <v>139510</v>
      </c>
      <c r="AW116" s="7">
        <v>0</v>
      </c>
      <c r="AX116" s="8">
        <v>139510.39999999999</v>
      </c>
      <c r="AY116" s="13" t="s">
        <v>255</v>
      </c>
    </row>
    <row r="117" spans="1:51" x14ac:dyDescent="0.2">
      <c r="A117" s="13" t="s">
        <v>283</v>
      </c>
      <c r="B117" s="4">
        <v>43176</v>
      </c>
      <c r="C117" s="5">
        <v>317717</v>
      </c>
      <c r="D117" s="5" t="s">
        <v>68</v>
      </c>
      <c r="E117" s="5" t="s">
        <v>50</v>
      </c>
      <c r="F117" s="5" t="s">
        <v>81</v>
      </c>
      <c r="G117" s="6" t="s">
        <v>113</v>
      </c>
      <c r="H117" s="17" t="s">
        <v>145</v>
      </c>
      <c r="I117" s="5">
        <v>1703317717</v>
      </c>
      <c r="J117" s="5" t="s">
        <v>132</v>
      </c>
      <c r="K117" s="5" t="s">
        <v>54</v>
      </c>
      <c r="L117" s="5">
        <v>2018</v>
      </c>
      <c r="M117" s="5" t="s">
        <v>69</v>
      </c>
      <c r="N117" s="5"/>
      <c r="O117" s="5">
        <v>205</v>
      </c>
      <c r="P117" s="5">
        <v>2</v>
      </c>
      <c r="Q117" s="5"/>
      <c r="R117" s="5"/>
      <c r="S117" s="5" t="s">
        <v>56</v>
      </c>
      <c r="T117" s="5"/>
      <c r="U117" s="5"/>
      <c r="V117" s="5">
        <v>0</v>
      </c>
      <c r="W117" s="5" t="s">
        <v>153</v>
      </c>
      <c r="X117" s="5" t="s">
        <v>154</v>
      </c>
      <c r="Y117" s="5"/>
      <c r="Z117" s="5" t="s">
        <v>72</v>
      </c>
      <c r="AA117" s="5" t="s">
        <v>60</v>
      </c>
      <c r="AB117" s="5">
        <v>2</v>
      </c>
      <c r="AC117" s="5">
        <v>-2</v>
      </c>
      <c r="AD117" s="5"/>
      <c r="AE117" s="5"/>
      <c r="AF117" s="5"/>
      <c r="AG117" s="5">
        <v>205</v>
      </c>
      <c r="AH117" s="5" t="s">
        <v>152</v>
      </c>
      <c r="AI117" s="6" t="str">
        <f>VLOOKUP(AG117,'[1]MANO DE OBRA'!$A:$B,2,0)</f>
        <v>UN</v>
      </c>
      <c r="AJ117" s="5" t="s">
        <v>151</v>
      </c>
      <c r="AK117" s="5">
        <v>0</v>
      </c>
      <c r="AL117" s="5">
        <v>0</v>
      </c>
      <c r="AM117" s="5">
        <v>0</v>
      </c>
      <c r="AN117" s="5" t="s">
        <v>51</v>
      </c>
      <c r="AO117" s="5">
        <v>3</v>
      </c>
      <c r="AP117" s="5">
        <v>2018</v>
      </c>
      <c r="AQ117" s="5" t="s">
        <v>61</v>
      </c>
      <c r="AR117" s="5" t="s">
        <v>81</v>
      </c>
      <c r="AS117" s="9" t="s">
        <v>146</v>
      </c>
      <c r="AT117" s="5" t="s">
        <v>88</v>
      </c>
      <c r="AU117" s="10">
        <v>40979</v>
      </c>
      <c r="AV117" s="10">
        <v>40979</v>
      </c>
      <c r="AW117" s="7">
        <v>0</v>
      </c>
      <c r="AX117" s="8">
        <v>40979.120000000003</v>
      </c>
      <c r="AY117" s="13" t="s">
        <v>255</v>
      </c>
    </row>
    <row r="118" spans="1:51" x14ac:dyDescent="0.2">
      <c r="A118" s="13" t="s">
        <v>283</v>
      </c>
      <c r="B118" s="4">
        <v>43185</v>
      </c>
      <c r="C118" s="5">
        <v>329077</v>
      </c>
      <c r="D118" s="5" t="s">
        <v>68</v>
      </c>
      <c r="E118" s="5" t="s">
        <v>50</v>
      </c>
      <c r="F118" s="5" t="s">
        <v>51</v>
      </c>
      <c r="G118" s="5" t="s">
        <v>82</v>
      </c>
      <c r="H118" s="5" t="s">
        <v>158</v>
      </c>
      <c r="I118" s="5">
        <v>2603329077</v>
      </c>
      <c r="J118" s="5" t="s">
        <v>155</v>
      </c>
      <c r="K118" s="5" t="s">
        <v>54</v>
      </c>
      <c r="L118" s="5">
        <v>2018</v>
      </c>
      <c r="M118" s="5" t="s">
        <v>103</v>
      </c>
      <c r="N118" s="5"/>
      <c r="O118" s="5">
        <v>373</v>
      </c>
      <c r="P118" s="5">
        <v>1</v>
      </c>
      <c r="Q118" s="5"/>
      <c r="R118" s="5"/>
      <c r="S118" s="5" t="s">
        <v>56</v>
      </c>
      <c r="T118" s="5"/>
      <c r="U118" s="5"/>
      <c r="V118" s="5">
        <v>0</v>
      </c>
      <c r="W118" s="5" t="s">
        <v>159</v>
      </c>
      <c r="X118" s="5" t="s">
        <v>160</v>
      </c>
      <c r="Y118" s="5"/>
      <c r="Z118" s="5" t="s">
        <v>106</v>
      </c>
      <c r="AA118" s="5" t="s">
        <v>161</v>
      </c>
      <c r="AB118" s="5">
        <v>1</v>
      </c>
      <c r="AC118" s="5">
        <v>-1</v>
      </c>
      <c r="AD118" s="5"/>
      <c r="AE118" s="5"/>
      <c r="AF118" s="5"/>
      <c r="AG118" s="5">
        <v>373</v>
      </c>
      <c r="AH118" s="5" t="s">
        <v>89</v>
      </c>
      <c r="AI118" s="6" t="str">
        <f>VLOOKUP(AG118,'[1]MANO DE OBRA'!$A:$B,2,0)</f>
        <v>UN</v>
      </c>
      <c r="AJ118" s="5" t="s">
        <v>87</v>
      </c>
      <c r="AK118" s="5">
        <v>0</v>
      </c>
      <c r="AL118" s="5">
        <v>0</v>
      </c>
      <c r="AM118" s="5">
        <v>0</v>
      </c>
      <c r="AN118" s="5" t="s">
        <v>162</v>
      </c>
      <c r="AO118" s="5">
        <v>3</v>
      </c>
      <c r="AP118" s="5">
        <v>2018</v>
      </c>
      <c r="AQ118" s="5" t="s">
        <v>163</v>
      </c>
      <c r="AR118" s="5" t="s">
        <v>51</v>
      </c>
      <c r="AS118" s="5" t="s">
        <v>164</v>
      </c>
      <c r="AT118" s="5" t="s">
        <v>63</v>
      </c>
      <c r="AU118" s="10">
        <v>128263</v>
      </c>
      <c r="AV118" s="10">
        <v>128263</v>
      </c>
      <c r="AW118" s="7">
        <v>0</v>
      </c>
      <c r="AX118" s="8">
        <v>128262.76</v>
      </c>
      <c r="AY118" s="13" t="s">
        <v>255</v>
      </c>
    </row>
    <row r="119" spans="1:51" x14ac:dyDescent="0.2">
      <c r="A119" s="13" t="s">
        <v>283</v>
      </c>
      <c r="B119" s="4">
        <v>43185</v>
      </c>
      <c r="C119" s="5">
        <v>329077</v>
      </c>
      <c r="D119" s="5" t="s">
        <v>68</v>
      </c>
      <c r="E119" s="5" t="s">
        <v>50</v>
      </c>
      <c r="F119" s="5" t="s">
        <v>51</v>
      </c>
      <c r="G119" s="5" t="s">
        <v>82</v>
      </c>
      <c r="H119" s="5" t="s">
        <v>158</v>
      </c>
      <c r="I119" s="5">
        <v>2603329077</v>
      </c>
      <c r="J119" s="5" t="s">
        <v>155</v>
      </c>
      <c r="K119" s="5" t="s">
        <v>54</v>
      </c>
      <c r="L119" s="5">
        <v>2018</v>
      </c>
      <c r="M119" s="5" t="s">
        <v>103</v>
      </c>
      <c r="N119" s="5"/>
      <c r="O119" s="5">
        <v>43</v>
      </c>
      <c r="P119" s="5">
        <v>1</v>
      </c>
      <c r="Q119" s="5"/>
      <c r="R119" s="5"/>
      <c r="S119" s="5" t="s">
        <v>56</v>
      </c>
      <c r="T119" s="5"/>
      <c r="U119" s="5"/>
      <c r="V119" s="5">
        <v>0</v>
      </c>
      <c r="W119" s="5" t="s">
        <v>159</v>
      </c>
      <c r="X119" s="5" t="s">
        <v>160</v>
      </c>
      <c r="Y119" s="5"/>
      <c r="Z119" s="5" t="s">
        <v>106</v>
      </c>
      <c r="AA119" s="5" t="s">
        <v>161</v>
      </c>
      <c r="AB119" s="5">
        <v>1</v>
      </c>
      <c r="AC119" s="5">
        <v>-1</v>
      </c>
      <c r="AD119" s="5"/>
      <c r="AE119" s="5"/>
      <c r="AF119" s="5"/>
      <c r="AG119" s="5">
        <v>43</v>
      </c>
      <c r="AH119" s="5" t="s">
        <v>165</v>
      </c>
      <c r="AI119" s="6" t="str">
        <f>VLOOKUP(AG119,'[1]MANO DE OBRA'!$A:$B,2,0)</f>
        <v>UN</v>
      </c>
      <c r="AJ119" s="5" t="s">
        <v>87</v>
      </c>
      <c r="AK119" s="5">
        <v>0</v>
      </c>
      <c r="AL119" s="5">
        <v>0</v>
      </c>
      <c r="AM119" s="5">
        <v>0</v>
      </c>
      <c r="AN119" s="5" t="s">
        <v>162</v>
      </c>
      <c r="AO119" s="5">
        <v>3</v>
      </c>
      <c r="AP119" s="5">
        <v>2018</v>
      </c>
      <c r="AQ119" s="5" t="s">
        <v>163</v>
      </c>
      <c r="AR119" s="5" t="s">
        <v>51</v>
      </c>
      <c r="AS119" s="5" t="s">
        <v>164</v>
      </c>
      <c r="AT119" s="5" t="s">
        <v>63</v>
      </c>
      <c r="AU119" s="10">
        <v>991324</v>
      </c>
      <c r="AV119" s="10">
        <v>991324</v>
      </c>
      <c r="AW119" s="7">
        <v>0</v>
      </c>
      <c r="AX119" s="8">
        <v>991324.39</v>
      </c>
      <c r="AY119" s="13" t="s">
        <v>255</v>
      </c>
    </row>
    <row r="120" spans="1:51" x14ac:dyDescent="0.2">
      <c r="A120" s="13" t="s">
        <v>283</v>
      </c>
      <c r="B120" s="4">
        <v>43185</v>
      </c>
      <c r="C120" s="5">
        <v>329077</v>
      </c>
      <c r="D120" s="5" t="s">
        <v>68</v>
      </c>
      <c r="E120" s="5" t="s">
        <v>50</v>
      </c>
      <c r="F120" s="5" t="s">
        <v>51</v>
      </c>
      <c r="G120" s="5" t="s">
        <v>82</v>
      </c>
      <c r="H120" s="5" t="s">
        <v>158</v>
      </c>
      <c r="I120" s="5">
        <v>2603329077</v>
      </c>
      <c r="J120" s="5" t="s">
        <v>155</v>
      </c>
      <c r="K120" s="5" t="s">
        <v>54</v>
      </c>
      <c r="L120" s="5">
        <v>2018</v>
      </c>
      <c r="M120" s="5" t="s">
        <v>103</v>
      </c>
      <c r="N120" s="5"/>
      <c r="O120" s="5">
        <v>86</v>
      </c>
      <c r="P120" s="5">
        <v>1</v>
      </c>
      <c r="Q120" s="5"/>
      <c r="R120" s="5"/>
      <c r="S120" s="5" t="s">
        <v>56</v>
      </c>
      <c r="T120" s="5"/>
      <c r="U120" s="5"/>
      <c r="V120" s="5">
        <v>0</v>
      </c>
      <c r="W120" s="5" t="s">
        <v>159</v>
      </c>
      <c r="X120" s="5" t="s">
        <v>160</v>
      </c>
      <c r="Y120" s="5"/>
      <c r="Z120" s="5" t="s">
        <v>106</v>
      </c>
      <c r="AA120" s="5" t="s">
        <v>161</v>
      </c>
      <c r="AB120" s="5">
        <v>1</v>
      </c>
      <c r="AC120" s="5">
        <v>-1</v>
      </c>
      <c r="AD120" s="5"/>
      <c r="AE120" s="5"/>
      <c r="AF120" s="5"/>
      <c r="AG120" s="5">
        <v>86</v>
      </c>
      <c r="AH120" s="5" t="s">
        <v>166</v>
      </c>
      <c r="AI120" s="6" t="str">
        <f>VLOOKUP(AG120,'[1]MANO DE OBRA'!$A:$B,2,0)</f>
        <v>M2</v>
      </c>
      <c r="AJ120" s="5" t="s">
        <v>87</v>
      </c>
      <c r="AK120" s="5">
        <v>0</v>
      </c>
      <c r="AL120" s="5">
        <v>0</v>
      </c>
      <c r="AM120" s="5">
        <v>0</v>
      </c>
      <c r="AN120" s="5" t="s">
        <v>162</v>
      </c>
      <c r="AO120" s="5">
        <v>3</v>
      </c>
      <c r="AP120" s="5">
        <v>2018</v>
      </c>
      <c r="AQ120" s="5" t="s">
        <v>163</v>
      </c>
      <c r="AR120" s="5" t="s">
        <v>51</v>
      </c>
      <c r="AS120" s="5" t="s">
        <v>164</v>
      </c>
      <c r="AT120" s="5" t="s">
        <v>63</v>
      </c>
      <c r="AU120" s="10">
        <v>63573</v>
      </c>
      <c r="AV120" s="10">
        <v>63573</v>
      </c>
      <c r="AW120" s="7">
        <v>0</v>
      </c>
      <c r="AX120" s="8">
        <v>63573.02</v>
      </c>
      <c r="AY120" s="13" t="s">
        <v>255</v>
      </c>
    </row>
    <row r="121" spans="1:51" x14ac:dyDescent="0.2">
      <c r="A121" s="13" t="s">
        <v>283</v>
      </c>
      <c r="B121" s="4">
        <v>43185</v>
      </c>
      <c r="C121" s="5">
        <v>329077</v>
      </c>
      <c r="D121" s="5" t="s">
        <v>68</v>
      </c>
      <c r="E121" s="5" t="s">
        <v>50</v>
      </c>
      <c r="F121" s="5" t="s">
        <v>51</v>
      </c>
      <c r="G121" s="5" t="s">
        <v>82</v>
      </c>
      <c r="H121" s="5" t="s">
        <v>158</v>
      </c>
      <c r="I121" s="5">
        <v>2603329077</v>
      </c>
      <c r="J121" s="5" t="s">
        <v>155</v>
      </c>
      <c r="K121" s="5" t="s">
        <v>54</v>
      </c>
      <c r="L121" s="5">
        <v>2018</v>
      </c>
      <c r="M121" s="5" t="s">
        <v>103</v>
      </c>
      <c r="N121" s="5"/>
      <c r="O121" s="5">
        <v>511</v>
      </c>
      <c r="P121" s="5">
        <v>4.5</v>
      </c>
      <c r="Q121" s="5"/>
      <c r="R121" s="5"/>
      <c r="S121" s="5" t="s">
        <v>56</v>
      </c>
      <c r="T121" s="5"/>
      <c r="U121" s="5"/>
      <c r="V121" s="5">
        <v>0</v>
      </c>
      <c r="W121" s="5" t="s">
        <v>159</v>
      </c>
      <c r="X121" s="5" t="s">
        <v>160</v>
      </c>
      <c r="Y121" s="5"/>
      <c r="Z121" s="5" t="s">
        <v>106</v>
      </c>
      <c r="AA121" s="5" t="s">
        <v>161</v>
      </c>
      <c r="AB121" s="5">
        <v>4.5</v>
      </c>
      <c r="AC121" s="5">
        <v>-4.5</v>
      </c>
      <c r="AD121" s="5"/>
      <c r="AE121" s="5"/>
      <c r="AF121" s="5"/>
      <c r="AG121" s="5">
        <v>511</v>
      </c>
      <c r="AH121" s="5" t="s">
        <v>167</v>
      </c>
      <c r="AI121" s="6" t="str">
        <f>VLOOKUP(AG121,'[1]MANO DE OBRA'!$A:$B,2,0)</f>
        <v>ML</v>
      </c>
      <c r="AJ121" s="5" t="s">
        <v>87</v>
      </c>
      <c r="AK121" s="5">
        <v>0</v>
      </c>
      <c r="AL121" s="5">
        <v>0</v>
      </c>
      <c r="AM121" s="5">
        <v>0</v>
      </c>
      <c r="AN121" s="5" t="s">
        <v>162</v>
      </c>
      <c r="AO121" s="5">
        <v>3</v>
      </c>
      <c r="AP121" s="5">
        <v>2018</v>
      </c>
      <c r="AQ121" s="5" t="s">
        <v>163</v>
      </c>
      <c r="AR121" s="5" t="s">
        <v>51</v>
      </c>
      <c r="AS121" s="5" t="s">
        <v>164</v>
      </c>
      <c r="AT121" s="5" t="s">
        <v>63</v>
      </c>
      <c r="AU121" s="10">
        <v>77532</v>
      </c>
      <c r="AV121" s="10">
        <v>77532</v>
      </c>
      <c r="AW121" s="7">
        <v>0</v>
      </c>
      <c r="AX121" s="8">
        <v>77531.990000000005</v>
      </c>
      <c r="AY121" s="13" t="s">
        <v>255</v>
      </c>
    </row>
    <row r="122" spans="1:51" x14ac:dyDescent="0.2">
      <c r="A122" s="13" t="s">
        <v>283</v>
      </c>
      <c r="B122" s="4">
        <v>43185</v>
      </c>
      <c r="C122" s="5">
        <v>329077</v>
      </c>
      <c r="D122" s="5" t="s">
        <v>68</v>
      </c>
      <c r="E122" s="5" t="s">
        <v>50</v>
      </c>
      <c r="F122" s="5" t="s">
        <v>51</v>
      </c>
      <c r="G122" s="5" t="s">
        <v>82</v>
      </c>
      <c r="H122" s="5" t="s">
        <v>158</v>
      </c>
      <c r="I122" s="5">
        <v>2603329077</v>
      </c>
      <c r="J122" s="5" t="s">
        <v>155</v>
      </c>
      <c r="K122" s="5" t="s">
        <v>54</v>
      </c>
      <c r="L122" s="5">
        <v>2018</v>
      </c>
      <c r="M122" s="5" t="s">
        <v>103</v>
      </c>
      <c r="N122" s="5"/>
      <c r="O122" s="5">
        <v>19</v>
      </c>
      <c r="P122" s="5">
        <v>2</v>
      </c>
      <c r="Q122" s="5"/>
      <c r="R122" s="5"/>
      <c r="S122" s="5" t="s">
        <v>56</v>
      </c>
      <c r="T122" s="5"/>
      <c r="U122" s="5"/>
      <c r="V122" s="5">
        <v>0</v>
      </c>
      <c r="W122" s="5" t="s">
        <v>159</v>
      </c>
      <c r="X122" s="5" t="s">
        <v>160</v>
      </c>
      <c r="Y122" s="5"/>
      <c r="Z122" s="5" t="s">
        <v>106</v>
      </c>
      <c r="AA122" s="5" t="s">
        <v>161</v>
      </c>
      <c r="AB122" s="5">
        <v>2</v>
      </c>
      <c r="AC122" s="5">
        <v>-2</v>
      </c>
      <c r="AD122" s="5"/>
      <c r="AE122" s="5"/>
      <c r="AF122" s="5"/>
      <c r="AG122" s="5">
        <v>19</v>
      </c>
      <c r="AH122" s="5" t="s">
        <v>95</v>
      </c>
      <c r="AI122" s="6" t="str">
        <f>VLOOKUP(AG122,'[1]MANO DE OBRA'!$A:$B,2,0)</f>
        <v>UN</v>
      </c>
      <c r="AJ122" s="5" t="s">
        <v>87</v>
      </c>
      <c r="AK122" s="5">
        <v>0</v>
      </c>
      <c r="AL122" s="5">
        <v>0</v>
      </c>
      <c r="AM122" s="5">
        <v>0</v>
      </c>
      <c r="AN122" s="5" t="s">
        <v>162</v>
      </c>
      <c r="AO122" s="5">
        <v>3</v>
      </c>
      <c r="AP122" s="5">
        <v>2018</v>
      </c>
      <c r="AQ122" s="5" t="s">
        <v>163</v>
      </c>
      <c r="AR122" s="5" t="s">
        <v>51</v>
      </c>
      <c r="AS122" s="5" t="s">
        <v>164</v>
      </c>
      <c r="AT122" s="5" t="s">
        <v>63</v>
      </c>
      <c r="AU122" s="10">
        <v>10130</v>
      </c>
      <c r="AV122" s="10">
        <v>10130</v>
      </c>
      <c r="AW122" s="7">
        <v>0</v>
      </c>
      <c r="AX122" s="8">
        <v>10130.200000000001</v>
      </c>
      <c r="AY122" s="13" t="s">
        <v>255</v>
      </c>
    </row>
    <row r="123" spans="1:51" x14ac:dyDescent="0.2">
      <c r="A123" s="13" t="s">
        <v>283</v>
      </c>
      <c r="B123" s="4">
        <v>43185</v>
      </c>
      <c r="C123" s="5">
        <v>329077</v>
      </c>
      <c r="D123" s="5" t="s">
        <v>68</v>
      </c>
      <c r="E123" s="5" t="s">
        <v>50</v>
      </c>
      <c r="F123" s="5" t="s">
        <v>51</v>
      </c>
      <c r="G123" s="5" t="s">
        <v>82</v>
      </c>
      <c r="H123" s="5" t="s">
        <v>158</v>
      </c>
      <c r="I123" s="5">
        <v>2603329077</v>
      </c>
      <c r="J123" s="5" t="s">
        <v>155</v>
      </c>
      <c r="K123" s="5" t="s">
        <v>54</v>
      </c>
      <c r="L123" s="5">
        <v>2018</v>
      </c>
      <c r="M123" s="5" t="s">
        <v>103</v>
      </c>
      <c r="N123" s="5"/>
      <c r="O123" s="5">
        <v>64</v>
      </c>
      <c r="P123" s="5">
        <v>1</v>
      </c>
      <c r="Q123" s="5"/>
      <c r="R123" s="5"/>
      <c r="S123" s="5" t="s">
        <v>56</v>
      </c>
      <c r="T123" s="5"/>
      <c r="U123" s="5"/>
      <c r="V123" s="5">
        <v>0</v>
      </c>
      <c r="W123" s="5" t="s">
        <v>159</v>
      </c>
      <c r="X123" s="5" t="s">
        <v>160</v>
      </c>
      <c r="Y123" s="5"/>
      <c r="Z123" s="5" t="s">
        <v>106</v>
      </c>
      <c r="AA123" s="5" t="s">
        <v>161</v>
      </c>
      <c r="AB123" s="5">
        <v>1</v>
      </c>
      <c r="AC123" s="5">
        <v>-1</v>
      </c>
      <c r="AD123" s="5"/>
      <c r="AE123" s="5"/>
      <c r="AF123" s="5"/>
      <c r="AG123" s="5">
        <v>64</v>
      </c>
      <c r="AH123" s="5" t="s">
        <v>168</v>
      </c>
      <c r="AI123" s="6" t="str">
        <f>VLOOKUP(AG123,'[1]MANO DE OBRA'!$A:$B,2,0)</f>
        <v>UN</v>
      </c>
      <c r="AJ123" s="5" t="s">
        <v>87</v>
      </c>
      <c r="AK123" s="5">
        <v>0</v>
      </c>
      <c r="AL123" s="5">
        <v>0</v>
      </c>
      <c r="AM123" s="5">
        <v>0</v>
      </c>
      <c r="AN123" s="5" t="s">
        <v>162</v>
      </c>
      <c r="AO123" s="5">
        <v>3</v>
      </c>
      <c r="AP123" s="5">
        <v>2018</v>
      </c>
      <c r="AQ123" s="5" t="s">
        <v>163</v>
      </c>
      <c r="AR123" s="5" t="s">
        <v>51</v>
      </c>
      <c r="AS123" s="5" t="s">
        <v>164</v>
      </c>
      <c r="AT123" s="5" t="s">
        <v>63</v>
      </c>
      <c r="AU123" s="10">
        <v>46184</v>
      </c>
      <c r="AV123" s="10">
        <v>46184</v>
      </c>
      <c r="AW123" s="7">
        <v>0</v>
      </c>
      <c r="AX123" s="8">
        <v>46184.17</v>
      </c>
      <c r="AY123" s="13" t="s">
        <v>255</v>
      </c>
    </row>
    <row r="124" spans="1:51" x14ac:dyDescent="0.2">
      <c r="A124" s="13" t="s">
        <v>283</v>
      </c>
      <c r="B124" s="4">
        <v>43190</v>
      </c>
      <c r="C124" s="5">
        <v>317524</v>
      </c>
      <c r="D124" s="5" t="s">
        <v>68</v>
      </c>
      <c r="E124" s="5" t="s">
        <v>50</v>
      </c>
      <c r="F124" s="5" t="s">
        <v>51</v>
      </c>
      <c r="G124" s="5" t="s">
        <v>102</v>
      </c>
      <c r="H124" s="6" t="s">
        <v>96</v>
      </c>
      <c r="I124" s="5">
        <v>3103317524</v>
      </c>
      <c r="J124" s="5" t="s">
        <v>169</v>
      </c>
      <c r="K124" s="5" t="s">
        <v>54</v>
      </c>
      <c r="L124" s="5">
        <v>2018</v>
      </c>
      <c r="M124" s="5" t="s">
        <v>170</v>
      </c>
      <c r="N124" s="5"/>
      <c r="O124" s="5">
        <v>301</v>
      </c>
      <c r="P124" s="5">
        <v>10</v>
      </c>
      <c r="Q124" s="5"/>
      <c r="R124" s="5"/>
      <c r="S124" s="5" t="s">
        <v>104</v>
      </c>
      <c r="T124" s="5"/>
      <c r="U124" s="5"/>
      <c r="V124" s="5">
        <v>0</v>
      </c>
      <c r="W124" s="5" t="s">
        <v>171</v>
      </c>
      <c r="X124" s="5" t="s">
        <v>172</v>
      </c>
      <c r="Y124" s="5"/>
      <c r="Z124" s="5" t="s">
        <v>106</v>
      </c>
      <c r="AA124" s="5" t="s">
        <v>161</v>
      </c>
      <c r="AB124" s="5">
        <v>10</v>
      </c>
      <c r="AC124" s="5">
        <v>-10</v>
      </c>
      <c r="AD124" s="5"/>
      <c r="AE124" s="5"/>
      <c r="AF124" s="5"/>
      <c r="AG124" s="5">
        <v>301</v>
      </c>
      <c r="AH124" s="6" t="s">
        <v>202</v>
      </c>
      <c r="AI124" s="6" t="str">
        <f>VLOOKUP(AG124,'[1]MANO DE OBRA'!$A:$B,2,0)</f>
        <v>UN</v>
      </c>
      <c r="AJ124" s="5"/>
      <c r="AK124" s="5">
        <v>0</v>
      </c>
      <c r="AL124" s="5">
        <v>0</v>
      </c>
      <c r="AM124" s="5">
        <v>0</v>
      </c>
      <c r="AN124" s="5" t="s">
        <v>51</v>
      </c>
      <c r="AO124" s="5">
        <v>3</v>
      </c>
      <c r="AP124" s="5">
        <v>2018</v>
      </c>
      <c r="AQ124" s="5" t="s">
        <v>61</v>
      </c>
      <c r="AR124" s="5" t="s">
        <v>51</v>
      </c>
      <c r="AS124" s="5" t="s">
        <v>62</v>
      </c>
      <c r="AT124" s="5" t="s">
        <v>63</v>
      </c>
      <c r="AU124" s="11">
        <f>VLOOKUP(AG124,'[1]MANO DE OBRA'!$A:$E,5,0)*P124</f>
        <v>156340.20000000001</v>
      </c>
      <c r="AV124" s="11">
        <f t="shared" ref="AV124:AV130" si="24">AU124</f>
        <v>156340.20000000001</v>
      </c>
      <c r="AW124" s="7">
        <v>0</v>
      </c>
      <c r="AX124" s="11">
        <f t="shared" ref="AX124:AX130" si="25">AV124+AW124</f>
        <v>156340.20000000001</v>
      </c>
      <c r="AY124" s="13" t="s">
        <v>255</v>
      </c>
    </row>
    <row r="125" spans="1:51" x14ac:dyDescent="0.2">
      <c r="A125" s="13" t="s">
        <v>283</v>
      </c>
      <c r="B125" s="4">
        <v>43190</v>
      </c>
      <c r="C125" s="5">
        <v>317524</v>
      </c>
      <c r="D125" s="5" t="s">
        <v>68</v>
      </c>
      <c r="E125" s="5" t="s">
        <v>50</v>
      </c>
      <c r="F125" s="5" t="s">
        <v>51</v>
      </c>
      <c r="G125" s="5" t="s">
        <v>102</v>
      </c>
      <c r="H125" s="6" t="s">
        <v>96</v>
      </c>
      <c r="I125" s="5">
        <v>3103317524</v>
      </c>
      <c r="J125" s="5" t="s">
        <v>169</v>
      </c>
      <c r="K125" s="5" t="s">
        <v>54</v>
      </c>
      <c r="L125" s="5">
        <v>2018</v>
      </c>
      <c r="M125" s="5" t="s">
        <v>170</v>
      </c>
      <c r="N125" s="5"/>
      <c r="O125" s="5">
        <v>172</v>
      </c>
      <c r="P125" s="5">
        <v>270</v>
      </c>
      <c r="Q125" s="5"/>
      <c r="R125" s="5"/>
      <c r="S125" s="5" t="s">
        <v>104</v>
      </c>
      <c r="T125" s="5"/>
      <c r="U125" s="5"/>
      <c r="V125" s="5">
        <v>0</v>
      </c>
      <c r="W125" s="5" t="s">
        <v>171</v>
      </c>
      <c r="X125" s="5" t="s">
        <v>172</v>
      </c>
      <c r="Y125" s="5"/>
      <c r="Z125" s="5" t="s">
        <v>106</v>
      </c>
      <c r="AA125" s="5" t="s">
        <v>161</v>
      </c>
      <c r="AB125" s="5">
        <v>270</v>
      </c>
      <c r="AC125" s="5">
        <v>-270</v>
      </c>
      <c r="AD125" s="5"/>
      <c r="AE125" s="5"/>
      <c r="AF125" s="5"/>
      <c r="AG125" s="5">
        <v>172</v>
      </c>
      <c r="AH125" s="6" t="s">
        <v>203</v>
      </c>
      <c r="AI125" s="6" t="str">
        <f>VLOOKUP(AG125,'[1]MANO DE OBRA'!$A:$B,2,0)</f>
        <v>ML</v>
      </c>
      <c r="AJ125" s="5"/>
      <c r="AK125" s="5">
        <v>0</v>
      </c>
      <c r="AL125" s="5">
        <v>0</v>
      </c>
      <c r="AM125" s="5">
        <v>0</v>
      </c>
      <c r="AN125" s="5" t="s">
        <v>51</v>
      </c>
      <c r="AO125" s="5">
        <v>3</v>
      </c>
      <c r="AP125" s="5">
        <v>2018</v>
      </c>
      <c r="AQ125" s="5" t="s">
        <v>61</v>
      </c>
      <c r="AR125" s="5" t="s">
        <v>51</v>
      </c>
      <c r="AS125" s="5" t="s">
        <v>62</v>
      </c>
      <c r="AT125" s="5" t="s">
        <v>63</v>
      </c>
      <c r="AU125" s="11">
        <f>VLOOKUP(AG125,'[1]MANO DE OBRA'!$A:$E,5,0)*P125</f>
        <v>279976.5</v>
      </c>
      <c r="AV125" s="11">
        <f t="shared" si="24"/>
        <v>279976.5</v>
      </c>
      <c r="AW125" s="7">
        <v>0</v>
      </c>
      <c r="AX125" s="11">
        <f t="shared" si="25"/>
        <v>279976.5</v>
      </c>
      <c r="AY125" s="13" t="s">
        <v>255</v>
      </c>
    </row>
    <row r="126" spans="1:51" x14ac:dyDescent="0.2">
      <c r="A126" s="13" t="s">
        <v>283</v>
      </c>
      <c r="B126" s="4">
        <v>43190</v>
      </c>
      <c r="C126" s="5">
        <v>317524</v>
      </c>
      <c r="D126" s="5" t="s">
        <v>68</v>
      </c>
      <c r="E126" s="5" t="s">
        <v>50</v>
      </c>
      <c r="F126" s="5" t="s">
        <v>51</v>
      </c>
      <c r="G126" s="5" t="s">
        <v>102</v>
      </c>
      <c r="H126" s="6" t="s">
        <v>96</v>
      </c>
      <c r="I126" s="5">
        <v>3103317524</v>
      </c>
      <c r="J126" s="5" t="s">
        <v>169</v>
      </c>
      <c r="K126" s="5" t="s">
        <v>54</v>
      </c>
      <c r="L126" s="5">
        <v>2018</v>
      </c>
      <c r="M126" s="5" t="s">
        <v>170</v>
      </c>
      <c r="N126" s="5"/>
      <c r="O126" s="5">
        <v>297</v>
      </c>
      <c r="P126" s="5">
        <v>1</v>
      </c>
      <c r="Q126" s="5"/>
      <c r="R126" s="5"/>
      <c r="S126" s="5" t="s">
        <v>104</v>
      </c>
      <c r="T126" s="5"/>
      <c r="U126" s="5"/>
      <c r="V126" s="5">
        <v>0</v>
      </c>
      <c r="W126" s="5" t="s">
        <v>171</v>
      </c>
      <c r="X126" s="5" t="s">
        <v>172</v>
      </c>
      <c r="Y126" s="5"/>
      <c r="Z126" s="5" t="s">
        <v>106</v>
      </c>
      <c r="AA126" s="5" t="s">
        <v>161</v>
      </c>
      <c r="AB126" s="5">
        <v>1</v>
      </c>
      <c r="AC126" s="5">
        <v>-1</v>
      </c>
      <c r="AD126" s="5"/>
      <c r="AE126" s="5"/>
      <c r="AF126" s="5"/>
      <c r="AG126" s="5">
        <v>297</v>
      </c>
      <c r="AH126" s="6" t="s">
        <v>204</v>
      </c>
      <c r="AI126" s="6" t="str">
        <f>VLOOKUP(AG126,'[1]MANO DE OBRA'!$A:$B,2,0)</f>
        <v>UN</v>
      </c>
      <c r="AJ126" s="5"/>
      <c r="AK126" s="5">
        <v>0</v>
      </c>
      <c r="AL126" s="5">
        <v>0</v>
      </c>
      <c r="AM126" s="5">
        <v>0</v>
      </c>
      <c r="AN126" s="5" t="s">
        <v>51</v>
      </c>
      <c r="AO126" s="5">
        <v>3</v>
      </c>
      <c r="AP126" s="5">
        <v>2018</v>
      </c>
      <c r="AQ126" s="5" t="s">
        <v>61</v>
      </c>
      <c r="AR126" s="5" t="s">
        <v>51</v>
      </c>
      <c r="AS126" s="5" t="s">
        <v>62</v>
      </c>
      <c r="AT126" s="5" t="s">
        <v>63</v>
      </c>
      <c r="AU126" s="11">
        <f>VLOOKUP(AG126,'[1]MANO DE OBRA'!$A:$E,5,0)*P126</f>
        <v>138193.56</v>
      </c>
      <c r="AV126" s="11">
        <f t="shared" si="24"/>
        <v>138193.56</v>
      </c>
      <c r="AW126" s="7">
        <v>0</v>
      </c>
      <c r="AX126" s="11">
        <f t="shared" si="25"/>
        <v>138193.56</v>
      </c>
      <c r="AY126" s="13" t="s">
        <v>255</v>
      </c>
    </row>
    <row r="127" spans="1:51" x14ac:dyDescent="0.2">
      <c r="A127" s="13" t="s">
        <v>283</v>
      </c>
      <c r="B127" s="4">
        <v>43190</v>
      </c>
      <c r="C127" s="5">
        <v>317524</v>
      </c>
      <c r="D127" s="5" t="s">
        <v>68</v>
      </c>
      <c r="E127" s="5" t="s">
        <v>50</v>
      </c>
      <c r="F127" s="5" t="s">
        <v>51</v>
      </c>
      <c r="G127" s="5" t="s">
        <v>102</v>
      </c>
      <c r="H127" s="6" t="s">
        <v>96</v>
      </c>
      <c r="I127" s="5">
        <v>3103317524</v>
      </c>
      <c r="J127" s="5" t="s">
        <v>169</v>
      </c>
      <c r="K127" s="5" t="s">
        <v>54</v>
      </c>
      <c r="L127" s="5">
        <v>2018</v>
      </c>
      <c r="M127" s="5" t="s">
        <v>170</v>
      </c>
      <c r="N127" s="5"/>
      <c r="O127" s="5">
        <v>136</v>
      </c>
      <c r="P127" s="5">
        <v>1</v>
      </c>
      <c r="Q127" s="5"/>
      <c r="R127" s="5"/>
      <c r="S127" s="5" t="s">
        <v>104</v>
      </c>
      <c r="T127" s="5"/>
      <c r="U127" s="5"/>
      <c r="V127" s="5">
        <v>0</v>
      </c>
      <c r="W127" s="5" t="s">
        <v>171</v>
      </c>
      <c r="X127" s="5" t="s">
        <v>172</v>
      </c>
      <c r="Y127" s="5"/>
      <c r="Z127" s="5" t="s">
        <v>106</v>
      </c>
      <c r="AA127" s="5" t="s">
        <v>161</v>
      </c>
      <c r="AB127" s="5">
        <v>1</v>
      </c>
      <c r="AC127" s="5">
        <v>-1</v>
      </c>
      <c r="AD127" s="5"/>
      <c r="AE127" s="5"/>
      <c r="AF127" s="5"/>
      <c r="AG127" s="5">
        <v>136</v>
      </c>
      <c r="AH127" s="6" t="s">
        <v>205</v>
      </c>
      <c r="AI127" s="6" t="str">
        <f>VLOOKUP(AG127,'[1]MANO DE OBRA'!$A:$B,2,0)</f>
        <v>UN</v>
      </c>
      <c r="AJ127" s="5"/>
      <c r="AK127" s="5">
        <v>0</v>
      </c>
      <c r="AL127" s="5">
        <v>0</v>
      </c>
      <c r="AM127" s="5">
        <v>0</v>
      </c>
      <c r="AN127" s="5" t="s">
        <v>51</v>
      </c>
      <c r="AO127" s="5">
        <v>3</v>
      </c>
      <c r="AP127" s="5">
        <v>2018</v>
      </c>
      <c r="AQ127" s="5" t="s">
        <v>61</v>
      </c>
      <c r="AR127" s="5" t="s">
        <v>51</v>
      </c>
      <c r="AS127" s="5" t="s">
        <v>62</v>
      </c>
      <c r="AT127" s="5" t="s">
        <v>63</v>
      </c>
      <c r="AU127" s="11">
        <f>VLOOKUP(AG127,'[1]MANO DE OBRA'!$A:$E,5,0)*P127</f>
        <v>160767.16</v>
      </c>
      <c r="AV127" s="11">
        <f t="shared" si="24"/>
        <v>160767.16</v>
      </c>
      <c r="AW127" s="7">
        <v>0</v>
      </c>
      <c r="AX127" s="11">
        <f t="shared" si="25"/>
        <v>160767.16</v>
      </c>
      <c r="AY127" s="13" t="s">
        <v>255</v>
      </c>
    </row>
    <row r="128" spans="1:51" x14ac:dyDescent="0.2">
      <c r="A128" s="13" t="s">
        <v>283</v>
      </c>
      <c r="B128" s="4">
        <v>43190</v>
      </c>
      <c r="C128" s="5">
        <v>317524</v>
      </c>
      <c r="D128" s="5" t="s">
        <v>68</v>
      </c>
      <c r="E128" s="5" t="s">
        <v>50</v>
      </c>
      <c r="F128" s="5" t="s">
        <v>51</v>
      </c>
      <c r="G128" s="5" t="s">
        <v>102</v>
      </c>
      <c r="H128" s="6" t="s">
        <v>96</v>
      </c>
      <c r="I128" s="5">
        <v>3103317524</v>
      </c>
      <c r="J128" s="5" t="s">
        <v>169</v>
      </c>
      <c r="K128" s="5" t="s">
        <v>54</v>
      </c>
      <c r="L128" s="5">
        <v>2018</v>
      </c>
      <c r="M128" s="5" t="s">
        <v>170</v>
      </c>
      <c r="N128" s="5"/>
      <c r="O128" s="5">
        <v>135</v>
      </c>
      <c r="P128" s="5">
        <v>4</v>
      </c>
      <c r="Q128" s="5"/>
      <c r="R128" s="5"/>
      <c r="S128" s="5" t="s">
        <v>104</v>
      </c>
      <c r="T128" s="5"/>
      <c r="U128" s="5"/>
      <c r="V128" s="5">
        <v>0</v>
      </c>
      <c r="W128" s="5" t="s">
        <v>171</v>
      </c>
      <c r="X128" s="5" t="s">
        <v>172</v>
      </c>
      <c r="Y128" s="5"/>
      <c r="Z128" s="5" t="s">
        <v>106</v>
      </c>
      <c r="AA128" s="5" t="s">
        <v>161</v>
      </c>
      <c r="AB128" s="5">
        <v>4</v>
      </c>
      <c r="AC128" s="5">
        <v>-4</v>
      </c>
      <c r="AD128" s="5"/>
      <c r="AE128" s="5"/>
      <c r="AF128" s="5"/>
      <c r="AG128" s="5">
        <v>135</v>
      </c>
      <c r="AH128" s="6" t="s">
        <v>206</v>
      </c>
      <c r="AI128" s="6" t="str">
        <f>VLOOKUP(AG128,'[1]MANO DE OBRA'!$A:$B,2,0)</f>
        <v>UN</v>
      </c>
      <c r="AJ128" s="5"/>
      <c r="AK128" s="5">
        <v>0</v>
      </c>
      <c r="AL128" s="5">
        <v>0</v>
      </c>
      <c r="AM128" s="5">
        <v>0</v>
      </c>
      <c r="AN128" s="5" t="s">
        <v>51</v>
      </c>
      <c r="AO128" s="5">
        <v>3</v>
      </c>
      <c r="AP128" s="5">
        <v>2018</v>
      </c>
      <c r="AQ128" s="5" t="s">
        <v>61</v>
      </c>
      <c r="AR128" s="5" t="s">
        <v>51</v>
      </c>
      <c r="AS128" s="5" t="s">
        <v>62</v>
      </c>
      <c r="AT128" s="5" t="s">
        <v>63</v>
      </c>
      <c r="AU128" s="11">
        <f>VLOOKUP(AG128,'[1]MANO DE OBRA'!$A:$E,5,0)*P128</f>
        <v>413025.24</v>
      </c>
      <c r="AV128" s="11">
        <f t="shared" si="24"/>
        <v>413025.24</v>
      </c>
      <c r="AW128" s="7">
        <v>0</v>
      </c>
      <c r="AX128" s="11">
        <f t="shared" si="25"/>
        <v>413025.24</v>
      </c>
      <c r="AY128" s="13" t="s">
        <v>255</v>
      </c>
    </row>
    <row r="129" spans="1:51" x14ac:dyDescent="0.2">
      <c r="A129" s="13" t="s">
        <v>283</v>
      </c>
      <c r="B129" s="4">
        <v>43190</v>
      </c>
      <c r="C129" s="5">
        <v>317524</v>
      </c>
      <c r="D129" s="5" t="s">
        <v>68</v>
      </c>
      <c r="E129" s="5" t="s">
        <v>50</v>
      </c>
      <c r="F129" s="5" t="s">
        <v>51</v>
      </c>
      <c r="G129" s="5" t="s">
        <v>102</v>
      </c>
      <c r="H129" s="6" t="s">
        <v>96</v>
      </c>
      <c r="I129" s="5">
        <v>3103317524</v>
      </c>
      <c r="J129" s="5" t="s">
        <v>169</v>
      </c>
      <c r="K129" s="5" t="s">
        <v>54</v>
      </c>
      <c r="L129" s="5">
        <v>2018</v>
      </c>
      <c r="M129" s="5" t="s">
        <v>170</v>
      </c>
      <c r="N129" s="5"/>
      <c r="O129" s="5">
        <v>380</v>
      </c>
      <c r="P129" s="5">
        <v>8</v>
      </c>
      <c r="Q129" s="5"/>
      <c r="R129" s="5"/>
      <c r="S129" s="5" t="s">
        <v>104</v>
      </c>
      <c r="T129" s="5"/>
      <c r="U129" s="5"/>
      <c r="V129" s="5">
        <v>0</v>
      </c>
      <c r="W129" s="5" t="s">
        <v>171</v>
      </c>
      <c r="X129" s="5" t="s">
        <v>172</v>
      </c>
      <c r="Y129" s="5"/>
      <c r="Z129" s="5" t="s">
        <v>106</v>
      </c>
      <c r="AA129" s="5" t="s">
        <v>161</v>
      </c>
      <c r="AB129" s="5">
        <v>8</v>
      </c>
      <c r="AC129" s="5">
        <v>-8</v>
      </c>
      <c r="AD129" s="5"/>
      <c r="AE129" s="5"/>
      <c r="AF129" s="5"/>
      <c r="AG129" s="5">
        <v>380</v>
      </c>
      <c r="AH129" s="6" t="s">
        <v>207</v>
      </c>
      <c r="AI129" s="6" t="str">
        <f>VLOOKUP(AG129,'[1]MANO DE OBRA'!$A:$B,2,0)</f>
        <v>UN</v>
      </c>
      <c r="AJ129" s="5"/>
      <c r="AK129" s="5">
        <v>0</v>
      </c>
      <c r="AL129" s="5">
        <v>0</v>
      </c>
      <c r="AM129" s="5">
        <v>0</v>
      </c>
      <c r="AN129" s="5" t="s">
        <v>51</v>
      </c>
      <c r="AO129" s="5">
        <v>3</v>
      </c>
      <c r="AP129" s="5">
        <v>2018</v>
      </c>
      <c r="AQ129" s="5" t="s">
        <v>61</v>
      </c>
      <c r="AR129" s="5" t="s">
        <v>51</v>
      </c>
      <c r="AS129" s="5" t="s">
        <v>62</v>
      </c>
      <c r="AT129" s="5" t="s">
        <v>63</v>
      </c>
      <c r="AU129" s="11">
        <f>VLOOKUP(AG129,'[1]MANO DE OBRA'!$A:$E,5,0)*P129</f>
        <v>27758.32</v>
      </c>
      <c r="AV129" s="11">
        <f t="shared" si="24"/>
        <v>27758.32</v>
      </c>
      <c r="AW129" s="7">
        <v>0</v>
      </c>
      <c r="AX129" s="11">
        <f t="shared" si="25"/>
        <v>27758.32</v>
      </c>
      <c r="AY129" s="13" t="s">
        <v>255</v>
      </c>
    </row>
    <row r="130" spans="1:51" x14ac:dyDescent="0.2">
      <c r="A130" s="13" t="s">
        <v>283</v>
      </c>
      <c r="B130" s="4">
        <v>43190</v>
      </c>
      <c r="C130" s="5">
        <v>317524</v>
      </c>
      <c r="D130" s="5" t="s">
        <v>68</v>
      </c>
      <c r="E130" s="5" t="s">
        <v>50</v>
      </c>
      <c r="F130" s="5" t="s">
        <v>51</v>
      </c>
      <c r="G130" s="5" t="s">
        <v>102</v>
      </c>
      <c r="H130" s="6" t="s">
        <v>96</v>
      </c>
      <c r="I130" s="5">
        <v>3103317524</v>
      </c>
      <c r="J130" s="5" t="s">
        <v>169</v>
      </c>
      <c r="K130" s="5" t="s">
        <v>54</v>
      </c>
      <c r="L130" s="5">
        <v>2018</v>
      </c>
      <c r="M130" s="5" t="s">
        <v>170</v>
      </c>
      <c r="N130" s="5"/>
      <c r="O130" s="5">
        <v>30</v>
      </c>
      <c r="P130" s="5">
        <v>6</v>
      </c>
      <c r="Q130" s="5"/>
      <c r="R130" s="5"/>
      <c r="S130" s="5" t="s">
        <v>104</v>
      </c>
      <c r="T130" s="5"/>
      <c r="U130" s="5"/>
      <c r="V130" s="5">
        <v>0</v>
      </c>
      <c r="W130" s="5" t="s">
        <v>171</v>
      </c>
      <c r="X130" s="5" t="s">
        <v>172</v>
      </c>
      <c r="Y130" s="5"/>
      <c r="Z130" s="5" t="s">
        <v>106</v>
      </c>
      <c r="AA130" s="5" t="s">
        <v>161</v>
      </c>
      <c r="AB130" s="5">
        <v>6</v>
      </c>
      <c r="AC130" s="5">
        <v>-6</v>
      </c>
      <c r="AD130" s="5"/>
      <c r="AE130" s="5"/>
      <c r="AF130" s="5"/>
      <c r="AG130" s="5">
        <v>30</v>
      </c>
      <c r="AH130" s="6" t="s">
        <v>208</v>
      </c>
      <c r="AI130" s="6" t="str">
        <f>VLOOKUP(AG130,'[1]MANO DE OBRA'!$A:$B,2,0)</f>
        <v>ML</v>
      </c>
      <c r="AJ130" s="5"/>
      <c r="AK130" s="5">
        <v>0</v>
      </c>
      <c r="AL130" s="5">
        <v>0</v>
      </c>
      <c r="AM130" s="5">
        <v>0</v>
      </c>
      <c r="AN130" s="5" t="s">
        <v>51</v>
      </c>
      <c r="AO130" s="5">
        <v>3</v>
      </c>
      <c r="AP130" s="5">
        <v>2018</v>
      </c>
      <c r="AQ130" s="5" t="s">
        <v>61</v>
      </c>
      <c r="AR130" s="5" t="s">
        <v>51</v>
      </c>
      <c r="AS130" s="5" t="s">
        <v>62</v>
      </c>
      <c r="AT130" s="5" t="s">
        <v>63</v>
      </c>
      <c r="AU130" s="11">
        <f>VLOOKUP(AG130,'[1]MANO DE OBRA'!$A:$E,5,0)*P130</f>
        <v>65567.16</v>
      </c>
      <c r="AV130" s="11">
        <f t="shared" si="24"/>
        <v>65567.16</v>
      </c>
      <c r="AW130" s="7">
        <v>0</v>
      </c>
      <c r="AX130" s="11">
        <f t="shared" si="25"/>
        <v>65567.16</v>
      </c>
      <c r="AY130" s="13" t="s">
        <v>255</v>
      </c>
    </row>
    <row r="131" spans="1:51" x14ac:dyDescent="0.2">
      <c r="A131" s="13" t="s">
        <v>283</v>
      </c>
      <c r="B131" s="4">
        <v>43190</v>
      </c>
      <c r="C131" s="5">
        <v>307169</v>
      </c>
      <c r="D131" s="5" t="s">
        <v>68</v>
      </c>
      <c r="E131" s="5" t="s">
        <v>50</v>
      </c>
      <c r="F131" s="5" t="s">
        <v>81</v>
      </c>
      <c r="G131" s="6" t="s">
        <v>113</v>
      </c>
      <c r="H131" s="17" t="s">
        <v>145</v>
      </c>
      <c r="I131" s="5">
        <v>3103307169</v>
      </c>
      <c r="J131" s="5" t="s">
        <v>169</v>
      </c>
      <c r="K131" s="5" t="s">
        <v>54</v>
      </c>
      <c r="L131" s="5">
        <v>2018</v>
      </c>
      <c r="M131" s="5" t="s">
        <v>108</v>
      </c>
      <c r="N131" s="5"/>
      <c r="O131" s="5">
        <v>204</v>
      </c>
      <c r="P131" s="5">
        <v>3</v>
      </c>
      <c r="Q131" s="5"/>
      <c r="R131" s="5"/>
      <c r="S131" s="5" t="s">
        <v>56</v>
      </c>
      <c r="T131" s="5"/>
      <c r="U131" s="5"/>
      <c r="V131" s="5">
        <v>0</v>
      </c>
      <c r="W131" s="5" t="s">
        <v>173</v>
      </c>
      <c r="X131" s="5" t="s">
        <v>187</v>
      </c>
      <c r="Y131" s="5"/>
      <c r="Z131" s="5" t="s">
        <v>118</v>
      </c>
      <c r="AA131" s="5" t="s">
        <v>60</v>
      </c>
      <c r="AB131" s="5">
        <v>3</v>
      </c>
      <c r="AC131" s="5">
        <v>-3</v>
      </c>
      <c r="AD131" s="5"/>
      <c r="AE131" s="5"/>
      <c r="AF131" s="5"/>
      <c r="AG131" s="5">
        <v>204</v>
      </c>
      <c r="AH131" s="6" t="s">
        <v>150</v>
      </c>
      <c r="AI131" s="6" t="str">
        <f>VLOOKUP(AG131,'[1]MANO DE OBRA'!$A:$B,2,0)</f>
        <v>UN</v>
      </c>
      <c r="AJ131" s="5"/>
      <c r="AK131" s="5">
        <v>0</v>
      </c>
      <c r="AL131" s="5">
        <v>0</v>
      </c>
      <c r="AM131" s="5">
        <v>0</v>
      </c>
      <c r="AN131" s="5" t="s">
        <v>107</v>
      </c>
      <c r="AO131" s="5">
        <v>3</v>
      </c>
      <c r="AP131" s="5">
        <v>2018</v>
      </c>
      <c r="AQ131" s="5" t="s">
        <v>107</v>
      </c>
      <c r="AR131" s="5" t="s">
        <v>107</v>
      </c>
      <c r="AS131" s="5" t="s">
        <v>62</v>
      </c>
      <c r="AT131" s="5" t="s">
        <v>88</v>
      </c>
      <c r="AU131" s="11">
        <f>VLOOKUP(AG131,'[1]MANO DE OBRA'!$A:$E,5,0)*P131</f>
        <v>209265.59999999998</v>
      </c>
      <c r="AV131" s="11">
        <f t="shared" ref="AV131:AV132" si="26">AU131</f>
        <v>209265.59999999998</v>
      </c>
      <c r="AW131" s="7">
        <v>0</v>
      </c>
      <c r="AX131" s="11">
        <f t="shared" ref="AX131:AX132" si="27">AV131+AW131</f>
        <v>209265.59999999998</v>
      </c>
      <c r="AY131" s="13" t="s">
        <v>255</v>
      </c>
    </row>
    <row r="132" spans="1:51" x14ac:dyDescent="0.2">
      <c r="A132" s="13" t="s">
        <v>283</v>
      </c>
      <c r="B132" s="4">
        <v>43190</v>
      </c>
      <c r="C132" s="5">
        <v>307169</v>
      </c>
      <c r="D132" s="5" t="s">
        <v>68</v>
      </c>
      <c r="E132" s="5" t="s">
        <v>50</v>
      </c>
      <c r="F132" s="5" t="s">
        <v>81</v>
      </c>
      <c r="G132" s="6" t="s">
        <v>113</v>
      </c>
      <c r="H132" s="17" t="s">
        <v>145</v>
      </c>
      <c r="I132" s="5">
        <v>3103307169</v>
      </c>
      <c r="J132" s="5" t="s">
        <v>169</v>
      </c>
      <c r="K132" s="5" t="s">
        <v>54</v>
      </c>
      <c r="L132" s="5">
        <v>2018</v>
      </c>
      <c r="M132" s="5" t="s">
        <v>108</v>
      </c>
      <c r="N132" s="5"/>
      <c r="O132" s="5">
        <v>205</v>
      </c>
      <c r="P132" s="5">
        <v>3</v>
      </c>
      <c r="Q132" s="5"/>
      <c r="R132" s="5"/>
      <c r="S132" s="5" t="s">
        <v>56</v>
      </c>
      <c r="T132" s="5"/>
      <c r="U132" s="5"/>
      <c r="V132" s="5">
        <v>0</v>
      </c>
      <c r="W132" s="5" t="s">
        <v>173</v>
      </c>
      <c r="X132" s="5" t="s">
        <v>187</v>
      </c>
      <c r="Y132" s="5"/>
      <c r="Z132" s="5" t="s">
        <v>118</v>
      </c>
      <c r="AA132" s="5" t="s">
        <v>60</v>
      </c>
      <c r="AB132" s="5">
        <v>3</v>
      </c>
      <c r="AC132" s="5">
        <v>-3</v>
      </c>
      <c r="AD132" s="5"/>
      <c r="AE132" s="5"/>
      <c r="AF132" s="5"/>
      <c r="AG132" s="5">
        <v>205</v>
      </c>
      <c r="AH132" s="6" t="s">
        <v>152</v>
      </c>
      <c r="AI132" s="6" t="str">
        <f>VLOOKUP(AG132,'[1]MANO DE OBRA'!$A:$B,2,0)</f>
        <v>UN</v>
      </c>
      <c r="AJ132" s="5"/>
      <c r="AK132" s="5">
        <v>0</v>
      </c>
      <c r="AL132" s="5">
        <v>0</v>
      </c>
      <c r="AM132" s="5">
        <v>0</v>
      </c>
      <c r="AN132" s="5" t="s">
        <v>107</v>
      </c>
      <c r="AO132" s="5">
        <v>3</v>
      </c>
      <c r="AP132" s="5">
        <v>2018</v>
      </c>
      <c r="AQ132" s="5" t="s">
        <v>107</v>
      </c>
      <c r="AR132" s="5" t="s">
        <v>107</v>
      </c>
      <c r="AS132" s="5" t="s">
        <v>62</v>
      </c>
      <c r="AT132" s="5" t="s">
        <v>88</v>
      </c>
      <c r="AU132" s="11">
        <f>VLOOKUP(AG132,'[1]MANO DE OBRA'!$A:$E,5,0)*P132</f>
        <v>61468.680000000008</v>
      </c>
      <c r="AV132" s="11">
        <f t="shared" si="26"/>
        <v>61468.680000000008</v>
      </c>
      <c r="AW132" s="7">
        <v>0</v>
      </c>
      <c r="AX132" s="11">
        <f t="shared" si="27"/>
        <v>61468.680000000008</v>
      </c>
      <c r="AY132" s="13" t="s">
        <v>255</v>
      </c>
    </row>
    <row r="133" spans="1:51" x14ac:dyDescent="0.2">
      <c r="A133" s="13" t="s">
        <v>283</v>
      </c>
      <c r="B133" s="4">
        <v>43190</v>
      </c>
      <c r="C133" s="5">
        <v>307169</v>
      </c>
      <c r="D133" s="5" t="s">
        <v>68</v>
      </c>
      <c r="E133" s="5" t="s">
        <v>50</v>
      </c>
      <c r="F133" s="5" t="s">
        <v>81</v>
      </c>
      <c r="G133" s="6" t="s">
        <v>113</v>
      </c>
      <c r="H133" s="17" t="s">
        <v>145</v>
      </c>
      <c r="I133" s="5">
        <v>3103307169</v>
      </c>
      <c r="J133" s="5" t="s">
        <v>169</v>
      </c>
      <c r="K133" s="5" t="s">
        <v>54</v>
      </c>
      <c r="L133" s="5">
        <v>2018</v>
      </c>
      <c r="M133" s="5" t="s">
        <v>108</v>
      </c>
      <c r="N133" s="5"/>
      <c r="O133" s="5">
        <v>610</v>
      </c>
      <c r="P133" s="5">
        <v>480</v>
      </c>
      <c r="Q133" s="5"/>
      <c r="R133" s="5"/>
      <c r="S133" s="5" t="s">
        <v>56</v>
      </c>
      <c r="T133" s="5"/>
      <c r="U133" s="5"/>
      <c r="V133" s="5">
        <v>0</v>
      </c>
      <c r="W133" s="5" t="s">
        <v>173</v>
      </c>
      <c r="X133" s="5" t="s">
        <v>187</v>
      </c>
      <c r="Y133" s="5"/>
      <c r="Z133" s="5" t="s">
        <v>118</v>
      </c>
      <c r="AA133" s="5" t="s">
        <v>60</v>
      </c>
      <c r="AB133" s="5">
        <v>480</v>
      </c>
      <c r="AC133" s="5">
        <v>-480</v>
      </c>
      <c r="AD133" s="5"/>
      <c r="AE133" s="5"/>
      <c r="AF133" s="5"/>
      <c r="AG133" s="5">
        <v>610</v>
      </c>
      <c r="AH133" s="6" t="s">
        <v>209</v>
      </c>
      <c r="AI133" s="6" t="str">
        <f>VLOOKUP(AG133,'[1]MANO DE OBRA'!$A:$B,2,0)</f>
        <v>Metros</v>
      </c>
      <c r="AJ133" s="5"/>
      <c r="AK133" s="5">
        <v>0</v>
      </c>
      <c r="AL133" s="5">
        <v>0</v>
      </c>
      <c r="AM133" s="5">
        <v>0</v>
      </c>
      <c r="AN133" s="5" t="s">
        <v>107</v>
      </c>
      <c r="AO133" s="5">
        <v>3</v>
      </c>
      <c r="AP133" s="5">
        <v>2018</v>
      </c>
      <c r="AQ133" s="5" t="s">
        <v>107</v>
      </c>
      <c r="AR133" s="5" t="s">
        <v>107</v>
      </c>
      <c r="AS133" s="5" t="s">
        <v>62</v>
      </c>
      <c r="AT133" s="5" t="s">
        <v>88</v>
      </c>
      <c r="AU133" s="11">
        <f>VLOOKUP(AG133,'[1]MANO DE OBRA'!$A:$E,5,0)*P133</f>
        <v>781920</v>
      </c>
      <c r="AV133" s="11">
        <f>AU133</f>
        <v>781920</v>
      </c>
      <c r="AW133" s="7">
        <v>0</v>
      </c>
      <c r="AX133" s="11">
        <f>AV133+AW133</f>
        <v>781920</v>
      </c>
      <c r="AY133" s="13" t="s">
        <v>255</v>
      </c>
    </row>
    <row r="134" spans="1:51" x14ac:dyDescent="0.2">
      <c r="A134" s="13" t="s">
        <v>274</v>
      </c>
      <c r="B134" s="4">
        <v>43190</v>
      </c>
      <c r="C134" s="5">
        <v>302529</v>
      </c>
      <c r="D134" s="5" t="s">
        <v>68</v>
      </c>
      <c r="E134" s="5" t="s">
        <v>50</v>
      </c>
      <c r="F134" s="5" t="s">
        <v>51</v>
      </c>
      <c r="G134" s="5" t="s">
        <v>52</v>
      </c>
      <c r="H134" s="6" t="s">
        <v>96</v>
      </c>
      <c r="I134" s="5">
        <v>3103302529</v>
      </c>
      <c r="J134" s="5" t="s">
        <v>169</v>
      </c>
      <c r="K134" s="5" t="s">
        <v>54</v>
      </c>
      <c r="L134" s="5">
        <v>2018</v>
      </c>
      <c r="M134" s="5" t="s">
        <v>108</v>
      </c>
      <c r="N134" s="5"/>
      <c r="O134" s="5">
        <v>604</v>
      </c>
      <c r="P134" s="5">
        <v>1193</v>
      </c>
      <c r="Q134" s="5"/>
      <c r="R134" s="5"/>
      <c r="S134" s="5" t="s">
        <v>56</v>
      </c>
      <c r="T134" s="5"/>
      <c r="U134" s="5"/>
      <c r="V134" s="5">
        <v>0</v>
      </c>
      <c r="W134" s="5" t="s">
        <v>123</v>
      </c>
      <c r="X134" s="6" t="s">
        <v>186</v>
      </c>
      <c r="Y134" s="5"/>
      <c r="Z134" s="5" t="s">
        <v>118</v>
      </c>
      <c r="AA134" s="5" t="s">
        <v>60</v>
      </c>
      <c r="AB134" s="5">
        <v>1193</v>
      </c>
      <c r="AC134" s="5">
        <v>-1193</v>
      </c>
      <c r="AD134" s="5"/>
      <c r="AE134" s="5"/>
      <c r="AF134" s="5"/>
      <c r="AG134" s="5">
        <v>604</v>
      </c>
      <c r="AH134" s="6" t="s">
        <v>196</v>
      </c>
      <c r="AI134" s="6" t="str">
        <f>VLOOKUP(AG134,'[1]MANO DE OBRA'!$A:$B,2,0)</f>
        <v>ML</v>
      </c>
      <c r="AJ134" s="5"/>
      <c r="AK134" s="5">
        <v>0</v>
      </c>
      <c r="AL134" s="5">
        <v>0</v>
      </c>
      <c r="AM134" s="5">
        <v>0</v>
      </c>
      <c r="AN134" s="5" t="s">
        <v>107</v>
      </c>
      <c r="AO134" s="5">
        <v>3</v>
      </c>
      <c r="AP134" s="5">
        <v>2018</v>
      </c>
      <c r="AQ134" s="5" t="s">
        <v>107</v>
      </c>
      <c r="AR134" s="5" t="s">
        <v>107</v>
      </c>
      <c r="AS134" s="5" t="s">
        <v>62</v>
      </c>
      <c r="AT134" s="5" t="s">
        <v>63</v>
      </c>
      <c r="AU134" s="11">
        <f>VLOOKUP(AG134,'[1]MANO DE OBRA'!$A:$E,5,0)*P134</f>
        <v>2914415.4899999998</v>
      </c>
      <c r="AV134" s="11">
        <f t="shared" ref="AV134:AV145" si="28">AU134</f>
        <v>2914415.4899999998</v>
      </c>
      <c r="AW134" s="7">
        <v>0</v>
      </c>
      <c r="AX134" s="11">
        <f t="shared" ref="AX134:AX145" si="29">AV134+AW134</f>
        <v>2914415.4899999998</v>
      </c>
      <c r="AY134" s="13" t="s">
        <v>255</v>
      </c>
    </row>
    <row r="135" spans="1:51" x14ac:dyDescent="0.2">
      <c r="A135" s="13" t="s">
        <v>274</v>
      </c>
      <c r="B135" s="4">
        <v>43190</v>
      </c>
      <c r="C135" s="5">
        <v>302529</v>
      </c>
      <c r="D135" s="5" t="s">
        <v>68</v>
      </c>
      <c r="E135" s="5" t="s">
        <v>50</v>
      </c>
      <c r="F135" s="5" t="s">
        <v>51</v>
      </c>
      <c r="G135" s="5" t="s">
        <v>52</v>
      </c>
      <c r="H135" s="6" t="s">
        <v>96</v>
      </c>
      <c r="I135" s="5">
        <v>3103302529</v>
      </c>
      <c r="J135" s="5" t="s">
        <v>169</v>
      </c>
      <c r="K135" s="5" t="s">
        <v>54</v>
      </c>
      <c r="L135" s="5">
        <v>2018</v>
      </c>
      <c r="M135" s="5" t="s">
        <v>108</v>
      </c>
      <c r="N135" s="5"/>
      <c r="O135" s="5">
        <v>605</v>
      </c>
      <c r="P135" s="5">
        <v>80</v>
      </c>
      <c r="Q135" s="5"/>
      <c r="R135" s="5"/>
      <c r="S135" s="5" t="s">
        <v>56</v>
      </c>
      <c r="T135" s="5"/>
      <c r="U135" s="5"/>
      <c r="V135" s="5">
        <v>0</v>
      </c>
      <c r="W135" s="5" t="s">
        <v>123</v>
      </c>
      <c r="X135" s="6" t="s">
        <v>186</v>
      </c>
      <c r="Y135" s="5"/>
      <c r="Z135" s="5" t="s">
        <v>118</v>
      </c>
      <c r="AA135" s="5" t="s">
        <v>60</v>
      </c>
      <c r="AB135" s="5">
        <v>80</v>
      </c>
      <c r="AC135" s="5">
        <v>-80</v>
      </c>
      <c r="AD135" s="5"/>
      <c r="AE135" s="5"/>
      <c r="AF135" s="5"/>
      <c r="AG135" s="5">
        <v>605</v>
      </c>
      <c r="AH135" s="6" t="s">
        <v>198</v>
      </c>
      <c r="AI135" s="6" t="str">
        <f>VLOOKUP(AG135,'[1]MANO DE OBRA'!$A:$B,2,0)</f>
        <v>ML</v>
      </c>
      <c r="AJ135" s="5"/>
      <c r="AK135" s="5">
        <v>0</v>
      </c>
      <c r="AL135" s="5">
        <v>0</v>
      </c>
      <c r="AM135" s="5">
        <v>0</v>
      </c>
      <c r="AN135" s="5" t="s">
        <v>107</v>
      </c>
      <c r="AO135" s="5">
        <v>3</v>
      </c>
      <c r="AP135" s="5">
        <v>2018</v>
      </c>
      <c r="AQ135" s="5" t="s">
        <v>107</v>
      </c>
      <c r="AR135" s="5" t="s">
        <v>107</v>
      </c>
      <c r="AS135" s="5" t="s">
        <v>62</v>
      </c>
      <c r="AT135" s="5" t="s">
        <v>63</v>
      </c>
      <c r="AU135" s="11">
        <f>VLOOKUP(AG135,'[1]MANO DE OBRA'!$A:$E,5,0)*P135</f>
        <v>165999.19999999998</v>
      </c>
      <c r="AV135" s="11">
        <f t="shared" si="28"/>
        <v>165999.19999999998</v>
      </c>
      <c r="AW135" s="7">
        <v>0</v>
      </c>
      <c r="AX135" s="11">
        <f t="shared" si="29"/>
        <v>165999.19999999998</v>
      </c>
      <c r="AY135" s="13" t="s">
        <v>255</v>
      </c>
    </row>
    <row r="136" spans="1:51" x14ac:dyDescent="0.2">
      <c r="A136" s="13" t="s">
        <v>274</v>
      </c>
      <c r="B136" s="4">
        <v>43190</v>
      </c>
      <c r="C136" s="5">
        <v>302529</v>
      </c>
      <c r="D136" s="5" t="s">
        <v>68</v>
      </c>
      <c r="E136" s="5" t="s">
        <v>50</v>
      </c>
      <c r="F136" s="5" t="s">
        <v>51</v>
      </c>
      <c r="G136" s="5" t="s">
        <v>52</v>
      </c>
      <c r="H136" s="6" t="s">
        <v>96</v>
      </c>
      <c r="I136" s="5">
        <v>3103302529</v>
      </c>
      <c r="J136" s="5" t="s">
        <v>169</v>
      </c>
      <c r="K136" s="5" t="s">
        <v>54</v>
      </c>
      <c r="L136" s="5">
        <v>2018</v>
      </c>
      <c r="M136" s="5" t="s">
        <v>108</v>
      </c>
      <c r="N136" s="5"/>
      <c r="O136" s="5">
        <v>408</v>
      </c>
      <c r="P136" s="5">
        <v>18</v>
      </c>
      <c r="Q136" s="5"/>
      <c r="R136" s="5"/>
      <c r="S136" s="5" t="s">
        <v>56</v>
      </c>
      <c r="T136" s="5"/>
      <c r="U136" s="5"/>
      <c r="V136" s="5">
        <v>0</v>
      </c>
      <c r="W136" s="5" t="s">
        <v>123</v>
      </c>
      <c r="X136" s="6" t="s">
        <v>186</v>
      </c>
      <c r="Y136" s="5"/>
      <c r="Z136" s="5" t="s">
        <v>118</v>
      </c>
      <c r="AA136" s="5" t="s">
        <v>60</v>
      </c>
      <c r="AB136" s="5">
        <v>18</v>
      </c>
      <c r="AC136" s="5">
        <v>-18</v>
      </c>
      <c r="AD136" s="5"/>
      <c r="AE136" s="5"/>
      <c r="AF136" s="5"/>
      <c r="AG136" s="5">
        <v>408</v>
      </c>
      <c r="AH136" s="6" t="s">
        <v>195</v>
      </c>
      <c r="AI136" s="6" t="str">
        <f>VLOOKUP(AG136,'[1]MANO DE OBRA'!$A:$B,2,0)</f>
        <v>UN</v>
      </c>
      <c r="AJ136" s="5"/>
      <c r="AK136" s="5">
        <v>0</v>
      </c>
      <c r="AL136" s="5">
        <v>0</v>
      </c>
      <c r="AM136" s="5">
        <v>0</v>
      </c>
      <c r="AN136" s="5" t="s">
        <v>107</v>
      </c>
      <c r="AO136" s="5">
        <v>3</v>
      </c>
      <c r="AP136" s="5">
        <v>2018</v>
      </c>
      <c r="AQ136" s="5" t="s">
        <v>107</v>
      </c>
      <c r="AR136" s="5" t="s">
        <v>107</v>
      </c>
      <c r="AS136" s="5" t="s">
        <v>62</v>
      </c>
      <c r="AT136" s="5" t="s">
        <v>63</v>
      </c>
      <c r="AU136" s="11">
        <f>VLOOKUP(AG136,'[1]MANO DE OBRA'!$A:$E,5,0)*P136</f>
        <v>132809.4</v>
      </c>
      <c r="AV136" s="11">
        <f t="shared" si="28"/>
        <v>132809.4</v>
      </c>
      <c r="AW136" s="7">
        <v>0</v>
      </c>
      <c r="AX136" s="11">
        <f t="shared" si="29"/>
        <v>132809.4</v>
      </c>
      <c r="AY136" s="13" t="s">
        <v>255</v>
      </c>
    </row>
    <row r="137" spans="1:51" x14ac:dyDescent="0.2">
      <c r="A137" s="13" t="s">
        <v>274</v>
      </c>
      <c r="B137" s="4">
        <v>43190</v>
      </c>
      <c r="C137" s="5">
        <v>302529</v>
      </c>
      <c r="D137" s="5" t="s">
        <v>68</v>
      </c>
      <c r="E137" s="5" t="s">
        <v>50</v>
      </c>
      <c r="F137" s="5" t="s">
        <v>51</v>
      </c>
      <c r="G137" s="5" t="s">
        <v>52</v>
      </c>
      <c r="H137" s="6" t="s">
        <v>96</v>
      </c>
      <c r="I137" s="5">
        <v>3103302529</v>
      </c>
      <c r="J137" s="5" t="s">
        <v>169</v>
      </c>
      <c r="K137" s="5" t="s">
        <v>54</v>
      </c>
      <c r="L137" s="5">
        <v>2018</v>
      </c>
      <c r="M137" s="5" t="s">
        <v>108</v>
      </c>
      <c r="N137" s="5"/>
      <c r="O137" s="5">
        <v>379</v>
      </c>
      <c r="P137" s="5">
        <v>4</v>
      </c>
      <c r="Q137" s="5"/>
      <c r="R137" s="5"/>
      <c r="S137" s="5" t="s">
        <v>56</v>
      </c>
      <c r="T137" s="5"/>
      <c r="U137" s="5"/>
      <c r="V137" s="5">
        <v>0</v>
      </c>
      <c r="W137" s="5" t="s">
        <v>123</v>
      </c>
      <c r="X137" s="6" t="s">
        <v>186</v>
      </c>
      <c r="Y137" s="5"/>
      <c r="Z137" s="5" t="s">
        <v>118</v>
      </c>
      <c r="AA137" s="5" t="s">
        <v>60</v>
      </c>
      <c r="AB137" s="5">
        <v>4</v>
      </c>
      <c r="AC137" s="5">
        <v>-4</v>
      </c>
      <c r="AD137" s="5"/>
      <c r="AE137" s="5"/>
      <c r="AF137" s="5"/>
      <c r="AG137" s="5">
        <v>379</v>
      </c>
      <c r="AH137" s="6" t="s">
        <v>192</v>
      </c>
      <c r="AI137" s="6" t="str">
        <f>VLOOKUP(AG137,'[1]MANO DE OBRA'!$A:$B,2,0)</f>
        <v>UN</v>
      </c>
      <c r="AJ137" s="5"/>
      <c r="AK137" s="5">
        <v>0</v>
      </c>
      <c r="AL137" s="5">
        <v>0</v>
      </c>
      <c r="AM137" s="5">
        <v>0</v>
      </c>
      <c r="AN137" s="5" t="s">
        <v>107</v>
      </c>
      <c r="AO137" s="5">
        <v>3</v>
      </c>
      <c r="AP137" s="5">
        <v>2018</v>
      </c>
      <c r="AQ137" s="5" t="s">
        <v>107</v>
      </c>
      <c r="AR137" s="5" t="s">
        <v>107</v>
      </c>
      <c r="AS137" s="5" t="s">
        <v>62</v>
      </c>
      <c r="AT137" s="5" t="s">
        <v>63</v>
      </c>
      <c r="AU137" s="11">
        <f>VLOOKUP(AG137,'[1]MANO DE OBRA'!$A:$E,5,0)*P137</f>
        <v>401219.96</v>
      </c>
      <c r="AV137" s="11">
        <f t="shared" si="28"/>
        <v>401219.96</v>
      </c>
      <c r="AW137" s="7">
        <v>0</v>
      </c>
      <c r="AX137" s="11">
        <f t="shared" si="29"/>
        <v>401219.96</v>
      </c>
      <c r="AY137" s="13" t="s">
        <v>255</v>
      </c>
    </row>
    <row r="138" spans="1:51" x14ac:dyDescent="0.2">
      <c r="A138" s="13" t="s">
        <v>274</v>
      </c>
      <c r="B138" s="4">
        <v>43190</v>
      </c>
      <c r="C138" s="5">
        <v>302529</v>
      </c>
      <c r="D138" s="5" t="s">
        <v>68</v>
      </c>
      <c r="E138" s="5" t="s">
        <v>50</v>
      </c>
      <c r="F138" s="5" t="s">
        <v>51</v>
      </c>
      <c r="G138" s="5" t="s">
        <v>52</v>
      </c>
      <c r="H138" s="6" t="s">
        <v>96</v>
      </c>
      <c r="I138" s="5">
        <v>3103302529</v>
      </c>
      <c r="J138" s="5" t="s">
        <v>169</v>
      </c>
      <c r="K138" s="5" t="s">
        <v>54</v>
      </c>
      <c r="L138" s="5">
        <v>2018</v>
      </c>
      <c r="M138" s="5" t="s">
        <v>108</v>
      </c>
      <c r="N138" s="5"/>
      <c r="O138" s="5">
        <v>424</v>
      </c>
      <c r="P138" s="5">
        <v>13</v>
      </c>
      <c r="Q138" s="5"/>
      <c r="R138" s="5"/>
      <c r="S138" s="5" t="s">
        <v>56</v>
      </c>
      <c r="T138" s="5"/>
      <c r="U138" s="5"/>
      <c r="V138" s="5">
        <v>0</v>
      </c>
      <c r="W138" s="5" t="s">
        <v>123</v>
      </c>
      <c r="X138" s="6" t="s">
        <v>186</v>
      </c>
      <c r="Y138" s="5"/>
      <c r="Z138" s="5" t="s">
        <v>118</v>
      </c>
      <c r="AA138" s="5" t="s">
        <v>60</v>
      </c>
      <c r="AB138" s="5">
        <v>13</v>
      </c>
      <c r="AC138" s="5">
        <v>-13</v>
      </c>
      <c r="AD138" s="5"/>
      <c r="AE138" s="5"/>
      <c r="AF138" s="5"/>
      <c r="AG138" s="5">
        <v>424</v>
      </c>
      <c r="AH138" s="6" t="s">
        <v>199</v>
      </c>
      <c r="AI138" s="6" t="str">
        <f>VLOOKUP(AG138,'[1]MANO DE OBRA'!$A:$B,2,0)</f>
        <v>UN</v>
      </c>
      <c r="AJ138" s="5"/>
      <c r="AK138" s="5">
        <v>0</v>
      </c>
      <c r="AL138" s="5">
        <v>0</v>
      </c>
      <c r="AM138" s="5">
        <v>0</v>
      </c>
      <c r="AN138" s="5" t="s">
        <v>107</v>
      </c>
      <c r="AO138" s="5">
        <v>3</v>
      </c>
      <c r="AP138" s="5">
        <v>2018</v>
      </c>
      <c r="AQ138" s="5" t="s">
        <v>107</v>
      </c>
      <c r="AR138" s="5" t="s">
        <v>107</v>
      </c>
      <c r="AS138" s="5" t="s">
        <v>62</v>
      </c>
      <c r="AT138" s="5" t="s">
        <v>63</v>
      </c>
      <c r="AU138" s="11">
        <f>VLOOKUP(AG138,'[1]MANO DE OBRA'!$A:$E,5,0)*P138</f>
        <v>1403512.11</v>
      </c>
      <c r="AV138" s="11">
        <f t="shared" si="28"/>
        <v>1403512.11</v>
      </c>
      <c r="AW138" s="7">
        <v>0</v>
      </c>
      <c r="AX138" s="11">
        <f t="shared" si="29"/>
        <v>1403512.11</v>
      </c>
      <c r="AY138" s="13" t="s">
        <v>255</v>
      </c>
    </row>
    <row r="139" spans="1:51" x14ac:dyDescent="0.2">
      <c r="A139" s="13" t="s">
        <v>274</v>
      </c>
      <c r="B139" s="4">
        <v>43190</v>
      </c>
      <c r="C139" s="5">
        <v>302529</v>
      </c>
      <c r="D139" s="5" t="s">
        <v>68</v>
      </c>
      <c r="E139" s="5" t="s">
        <v>50</v>
      </c>
      <c r="F139" s="5" t="s">
        <v>51</v>
      </c>
      <c r="G139" s="5" t="s">
        <v>52</v>
      </c>
      <c r="H139" s="6" t="s">
        <v>96</v>
      </c>
      <c r="I139" s="5">
        <v>3103302529</v>
      </c>
      <c r="J139" s="5" t="s">
        <v>169</v>
      </c>
      <c r="K139" s="5" t="s">
        <v>54</v>
      </c>
      <c r="L139" s="5">
        <v>2018</v>
      </c>
      <c r="M139" s="5" t="s">
        <v>108</v>
      </c>
      <c r="N139" s="5"/>
      <c r="O139" s="5">
        <v>373</v>
      </c>
      <c r="P139" s="5">
        <v>2</v>
      </c>
      <c r="Q139" s="5"/>
      <c r="R139" s="5"/>
      <c r="S139" s="5" t="s">
        <v>56</v>
      </c>
      <c r="T139" s="5"/>
      <c r="U139" s="5"/>
      <c r="V139" s="5">
        <v>0</v>
      </c>
      <c r="W139" s="5" t="s">
        <v>123</v>
      </c>
      <c r="X139" s="6" t="s">
        <v>186</v>
      </c>
      <c r="Y139" s="5"/>
      <c r="Z139" s="5" t="s">
        <v>118</v>
      </c>
      <c r="AA139" s="5" t="s">
        <v>60</v>
      </c>
      <c r="AB139" s="5">
        <v>2</v>
      </c>
      <c r="AC139" s="5">
        <v>-2</v>
      </c>
      <c r="AD139" s="5"/>
      <c r="AE139" s="5"/>
      <c r="AF139" s="5"/>
      <c r="AG139" s="5">
        <v>373</v>
      </c>
      <c r="AH139" s="6" t="s">
        <v>89</v>
      </c>
      <c r="AI139" s="6" t="str">
        <f>VLOOKUP(AG139,'[1]MANO DE OBRA'!$A:$B,2,0)</f>
        <v>UN</v>
      </c>
      <c r="AJ139" s="5"/>
      <c r="AK139" s="5">
        <v>0</v>
      </c>
      <c r="AL139" s="5">
        <v>0</v>
      </c>
      <c r="AM139" s="5">
        <v>0</v>
      </c>
      <c r="AN139" s="5" t="s">
        <v>107</v>
      </c>
      <c r="AO139" s="5">
        <v>3</v>
      </c>
      <c r="AP139" s="5">
        <v>2018</v>
      </c>
      <c r="AQ139" s="5" t="s">
        <v>107</v>
      </c>
      <c r="AR139" s="5" t="s">
        <v>107</v>
      </c>
      <c r="AS139" s="5" t="s">
        <v>62</v>
      </c>
      <c r="AT139" s="5" t="s">
        <v>63</v>
      </c>
      <c r="AU139" s="11">
        <f>VLOOKUP(AG139,'[1]MANO DE OBRA'!$A:$E,5,0)*P139</f>
        <v>256525.52</v>
      </c>
      <c r="AV139" s="11">
        <f t="shared" si="28"/>
        <v>256525.52</v>
      </c>
      <c r="AW139" s="7">
        <v>0</v>
      </c>
      <c r="AX139" s="11">
        <f t="shared" si="29"/>
        <v>256525.52</v>
      </c>
      <c r="AY139" s="13" t="s">
        <v>255</v>
      </c>
    </row>
    <row r="140" spans="1:51" x14ac:dyDescent="0.2">
      <c r="A140" s="13" t="s">
        <v>274</v>
      </c>
      <c r="B140" s="4">
        <v>43190</v>
      </c>
      <c r="C140" s="5">
        <v>302529</v>
      </c>
      <c r="D140" s="5" t="s">
        <v>68</v>
      </c>
      <c r="E140" s="5" t="s">
        <v>50</v>
      </c>
      <c r="F140" s="5" t="s">
        <v>51</v>
      </c>
      <c r="G140" s="5" t="s">
        <v>52</v>
      </c>
      <c r="H140" s="6" t="s">
        <v>96</v>
      </c>
      <c r="I140" s="5">
        <v>3103302529</v>
      </c>
      <c r="J140" s="5" t="s">
        <v>169</v>
      </c>
      <c r="K140" s="5" t="s">
        <v>54</v>
      </c>
      <c r="L140" s="5">
        <v>2018</v>
      </c>
      <c r="M140" s="5" t="s">
        <v>108</v>
      </c>
      <c r="N140" s="5"/>
      <c r="O140" s="5">
        <v>389</v>
      </c>
      <c r="P140" s="5">
        <v>160</v>
      </c>
      <c r="Q140" s="5"/>
      <c r="R140" s="5"/>
      <c r="S140" s="5" t="s">
        <v>56</v>
      </c>
      <c r="T140" s="5"/>
      <c r="U140" s="5"/>
      <c r="V140" s="5">
        <v>0</v>
      </c>
      <c r="W140" s="5" t="s">
        <v>123</v>
      </c>
      <c r="X140" s="6" t="s">
        <v>186</v>
      </c>
      <c r="Y140" s="5"/>
      <c r="Z140" s="5" t="s">
        <v>118</v>
      </c>
      <c r="AA140" s="5" t="s">
        <v>60</v>
      </c>
      <c r="AB140" s="5">
        <v>160</v>
      </c>
      <c r="AC140" s="5">
        <v>-160</v>
      </c>
      <c r="AD140" s="5"/>
      <c r="AE140" s="5"/>
      <c r="AF140" s="5"/>
      <c r="AG140" s="5">
        <v>389</v>
      </c>
      <c r="AH140" s="6" t="s">
        <v>194</v>
      </c>
      <c r="AI140" s="6" t="str">
        <f>VLOOKUP(AG140,'[1]MANO DE OBRA'!$A:$B,2,0)</f>
        <v>ML</v>
      </c>
      <c r="AJ140" s="5"/>
      <c r="AK140" s="5">
        <v>0</v>
      </c>
      <c r="AL140" s="5">
        <v>0</v>
      </c>
      <c r="AM140" s="5">
        <v>0</v>
      </c>
      <c r="AN140" s="5" t="s">
        <v>107</v>
      </c>
      <c r="AO140" s="5">
        <v>3</v>
      </c>
      <c r="AP140" s="5">
        <v>2018</v>
      </c>
      <c r="AQ140" s="5" t="s">
        <v>107</v>
      </c>
      <c r="AR140" s="5" t="s">
        <v>107</v>
      </c>
      <c r="AS140" s="5" t="s">
        <v>62</v>
      </c>
      <c r="AT140" s="5" t="s">
        <v>63</v>
      </c>
      <c r="AU140" s="11">
        <f>VLOOKUP(AG140,'[1]MANO DE OBRA'!$A:$E,5,0)*P140</f>
        <v>280774.39999999997</v>
      </c>
      <c r="AV140" s="11">
        <f t="shared" si="28"/>
        <v>280774.39999999997</v>
      </c>
      <c r="AW140" s="7">
        <v>0</v>
      </c>
      <c r="AX140" s="11">
        <f t="shared" si="29"/>
        <v>280774.39999999997</v>
      </c>
      <c r="AY140" s="13" t="s">
        <v>255</v>
      </c>
    </row>
    <row r="141" spans="1:51" x14ac:dyDescent="0.2">
      <c r="A141" s="13" t="s">
        <v>274</v>
      </c>
      <c r="B141" s="4">
        <v>43190</v>
      </c>
      <c r="C141" s="5">
        <v>302529</v>
      </c>
      <c r="D141" s="5" t="s">
        <v>68</v>
      </c>
      <c r="E141" s="5" t="s">
        <v>50</v>
      </c>
      <c r="F141" s="5" t="s">
        <v>51</v>
      </c>
      <c r="G141" s="5" t="s">
        <v>52</v>
      </c>
      <c r="H141" s="6" t="s">
        <v>96</v>
      </c>
      <c r="I141" s="5">
        <v>3103302529</v>
      </c>
      <c r="J141" s="5" t="s">
        <v>169</v>
      </c>
      <c r="K141" s="5" t="s">
        <v>54</v>
      </c>
      <c r="L141" s="5">
        <v>2018</v>
      </c>
      <c r="M141" s="5" t="s">
        <v>108</v>
      </c>
      <c r="N141" s="5"/>
      <c r="O141" s="5">
        <v>418</v>
      </c>
      <c r="P141" s="5">
        <v>4</v>
      </c>
      <c r="Q141" s="5"/>
      <c r="R141" s="5"/>
      <c r="S141" s="5" t="s">
        <v>56</v>
      </c>
      <c r="T141" s="5"/>
      <c r="U141" s="5"/>
      <c r="V141" s="5">
        <v>0</v>
      </c>
      <c r="W141" s="5" t="s">
        <v>123</v>
      </c>
      <c r="X141" s="6" t="s">
        <v>186</v>
      </c>
      <c r="Y141" s="5"/>
      <c r="Z141" s="5" t="s">
        <v>118</v>
      </c>
      <c r="AA141" s="5" t="s">
        <v>60</v>
      </c>
      <c r="AB141" s="5">
        <v>4</v>
      </c>
      <c r="AC141" s="5">
        <v>-4</v>
      </c>
      <c r="AD141" s="5"/>
      <c r="AE141" s="5"/>
      <c r="AF141" s="5"/>
      <c r="AG141" s="5">
        <v>418</v>
      </c>
      <c r="AH141" s="6" t="s">
        <v>191</v>
      </c>
      <c r="AI141" s="6" t="str">
        <f>VLOOKUP(AG141,'[1]MANO DE OBRA'!$A:$B,2,0)</f>
        <v>UN</v>
      </c>
      <c r="AJ141" s="5"/>
      <c r="AK141" s="5">
        <v>0</v>
      </c>
      <c r="AL141" s="5">
        <v>0</v>
      </c>
      <c r="AM141" s="5">
        <v>0</v>
      </c>
      <c r="AN141" s="5" t="s">
        <v>107</v>
      </c>
      <c r="AO141" s="5">
        <v>3</v>
      </c>
      <c r="AP141" s="5">
        <v>2018</v>
      </c>
      <c r="AQ141" s="5" t="s">
        <v>107</v>
      </c>
      <c r="AR141" s="5" t="s">
        <v>107</v>
      </c>
      <c r="AS141" s="5" t="s">
        <v>62</v>
      </c>
      <c r="AT141" s="5" t="s">
        <v>63</v>
      </c>
      <c r="AU141" s="11">
        <f>VLOOKUP(AG141,'[1]MANO DE OBRA'!$A:$E,5,0)*P141</f>
        <v>407920.24</v>
      </c>
      <c r="AV141" s="11">
        <f t="shared" si="28"/>
        <v>407920.24</v>
      </c>
      <c r="AW141" s="7">
        <v>0</v>
      </c>
      <c r="AX141" s="11">
        <f t="shared" si="29"/>
        <v>407920.24</v>
      </c>
      <c r="AY141" s="13" t="s">
        <v>255</v>
      </c>
    </row>
    <row r="142" spans="1:51" x14ac:dyDescent="0.2">
      <c r="A142" s="13" t="s">
        <v>274</v>
      </c>
      <c r="B142" s="4">
        <v>43190</v>
      </c>
      <c r="C142" s="5">
        <v>302529</v>
      </c>
      <c r="D142" s="5" t="s">
        <v>68</v>
      </c>
      <c r="E142" s="5" t="s">
        <v>50</v>
      </c>
      <c r="F142" s="5" t="s">
        <v>51</v>
      </c>
      <c r="G142" s="5" t="s">
        <v>52</v>
      </c>
      <c r="H142" s="6" t="s">
        <v>96</v>
      </c>
      <c r="I142" s="5">
        <v>3103302529</v>
      </c>
      <c r="J142" s="5" t="s">
        <v>169</v>
      </c>
      <c r="K142" s="5" t="s">
        <v>54</v>
      </c>
      <c r="L142" s="5">
        <v>2018</v>
      </c>
      <c r="M142" s="5" t="s">
        <v>108</v>
      </c>
      <c r="N142" s="5"/>
      <c r="O142" s="5">
        <v>410</v>
      </c>
      <c r="P142" s="5">
        <v>6</v>
      </c>
      <c r="Q142" s="5"/>
      <c r="R142" s="5"/>
      <c r="S142" s="5" t="s">
        <v>56</v>
      </c>
      <c r="T142" s="5"/>
      <c r="U142" s="5"/>
      <c r="V142" s="5">
        <v>0</v>
      </c>
      <c r="W142" s="5" t="s">
        <v>123</v>
      </c>
      <c r="X142" s="6" t="s">
        <v>186</v>
      </c>
      <c r="Y142" s="5"/>
      <c r="Z142" s="5" t="s">
        <v>118</v>
      </c>
      <c r="AA142" s="5" t="s">
        <v>60</v>
      </c>
      <c r="AB142" s="5">
        <v>6</v>
      </c>
      <c r="AC142" s="5">
        <v>-6</v>
      </c>
      <c r="AD142" s="5"/>
      <c r="AE142" s="5"/>
      <c r="AF142" s="5"/>
      <c r="AG142" s="5">
        <v>410</v>
      </c>
      <c r="AH142" s="6" t="s">
        <v>193</v>
      </c>
      <c r="AI142" s="6" t="str">
        <f>VLOOKUP(AG142,'[1]MANO DE OBRA'!$A:$B,2,0)</f>
        <v>ML</v>
      </c>
      <c r="AJ142" s="5"/>
      <c r="AK142" s="5">
        <v>0</v>
      </c>
      <c r="AL142" s="5">
        <v>0</v>
      </c>
      <c r="AM142" s="5">
        <v>0</v>
      </c>
      <c r="AN142" s="5" t="s">
        <v>107</v>
      </c>
      <c r="AO142" s="5">
        <v>3</v>
      </c>
      <c r="AP142" s="5">
        <v>2018</v>
      </c>
      <c r="AQ142" s="5" t="s">
        <v>107</v>
      </c>
      <c r="AR142" s="5" t="s">
        <v>107</v>
      </c>
      <c r="AS142" s="5" t="s">
        <v>62</v>
      </c>
      <c r="AT142" s="5" t="s">
        <v>63</v>
      </c>
      <c r="AU142" s="11">
        <f>VLOOKUP(AG142,'[1]MANO DE OBRA'!$A:$E,5,0)*P142</f>
        <v>27997.68</v>
      </c>
      <c r="AV142" s="11">
        <f t="shared" si="28"/>
        <v>27997.68</v>
      </c>
      <c r="AW142" s="7">
        <v>0</v>
      </c>
      <c r="AX142" s="11">
        <f t="shared" si="29"/>
        <v>27997.68</v>
      </c>
      <c r="AY142" s="13" t="s">
        <v>255</v>
      </c>
    </row>
    <row r="143" spans="1:51" x14ac:dyDescent="0.2">
      <c r="A143" s="13" t="s">
        <v>274</v>
      </c>
      <c r="B143" s="4">
        <v>43190</v>
      </c>
      <c r="C143" s="5">
        <v>302529</v>
      </c>
      <c r="D143" s="5" t="s">
        <v>68</v>
      </c>
      <c r="E143" s="5" t="s">
        <v>50</v>
      </c>
      <c r="F143" s="5" t="s">
        <v>51</v>
      </c>
      <c r="G143" s="5" t="s">
        <v>52</v>
      </c>
      <c r="H143" s="6" t="s">
        <v>96</v>
      </c>
      <c r="I143" s="5">
        <v>3103302529</v>
      </c>
      <c r="J143" s="5" t="s">
        <v>169</v>
      </c>
      <c r="K143" s="5" t="s">
        <v>54</v>
      </c>
      <c r="L143" s="5">
        <v>2018</v>
      </c>
      <c r="M143" s="5" t="s">
        <v>108</v>
      </c>
      <c r="N143" s="5"/>
      <c r="O143" s="5">
        <v>407</v>
      </c>
      <c r="P143" s="5">
        <v>93</v>
      </c>
      <c r="Q143" s="5"/>
      <c r="R143" s="5"/>
      <c r="S143" s="5" t="s">
        <v>56</v>
      </c>
      <c r="T143" s="5"/>
      <c r="U143" s="5"/>
      <c r="V143" s="5">
        <v>0</v>
      </c>
      <c r="W143" s="5" t="s">
        <v>123</v>
      </c>
      <c r="X143" s="6" t="s">
        <v>186</v>
      </c>
      <c r="Y143" s="5"/>
      <c r="Z143" s="5" t="s">
        <v>118</v>
      </c>
      <c r="AA143" s="5" t="s">
        <v>60</v>
      </c>
      <c r="AB143" s="5">
        <v>93</v>
      </c>
      <c r="AC143" s="5">
        <v>-93</v>
      </c>
      <c r="AD143" s="5"/>
      <c r="AE143" s="5"/>
      <c r="AF143" s="5"/>
      <c r="AG143" s="5">
        <v>407</v>
      </c>
      <c r="AH143" s="6" t="s">
        <v>210</v>
      </c>
      <c r="AI143" s="6" t="str">
        <f>VLOOKUP(AG143,'[1]MANO DE OBRA'!$A:$B,2,0)</f>
        <v>UN</v>
      </c>
      <c r="AJ143" s="5"/>
      <c r="AK143" s="5">
        <v>0</v>
      </c>
      <c r="AL143" s="5">
        <v>0</v>
      </c>
      <c r="AM143" s="5">
        <v>0</v>
      </c>
      <c r="AN143" s="5" t="s">
        <v>107</v>
      </c>
      <c r="AO143" s="5">
        <v>3</v>
      </c>
      <c r="AP143" s="5">
        <v>2018</v>
      </c>
      <c r="AQ143" s="5" t="s">
        <v>107</v>
      </c>
      <c r="AR143" s="5" t="s">
        <v>107</v>
      </c>
      <c r="AS143" s="5" t="s">
        <v>62</v>
      </c>
      <c r="AT143" s="5" t="s">
        <v>63</v>
      </c>
      <c r="AU143" s="11">
        <f>VLOOKUP(AG143,'[1]MANO DE OBRA'!$A:$E,5,0)*P143</f>
        <v>408000.30000000005</v>
      </c>
      <c r="AV143" s="11">
        <f t="shared" si="28"/>
        <v>408000.30000000005</v>
      </c>
      <c r="AW143" s="7">
        <v>0</v>
      </c>
      <c r="AX143" s="11">
        <f t="shared" si="29"/>
        <v>408000.30000000005</v>
      </c>
      <c r="AY143" s="13" t="s">
        <v>255</v>
      </c>
    </row>
    <row r="144" spans="1:51" x14ac:dyDescent="0.2">
      <c r="A144" s="13" t="s">
        <v>274</v>
      </c>
      <c r="B144" s="4">
        <v>43190</v>
      </c>
      <c r="C144" s="5">
        <v>302529</v>
      </c>
      <c r="D144" s="5" t="s">
        <v>68</v>
      </c>
      <c r="E144" s="5" t="s">
        <v>50</v>
      </c>
      <c r="F144" s="5" t="s">
        <v>51</v>
      </c>
      <c r="G144" s="5" t="s">
        <v>52</v>
      </c>
      <c r="H144" s="6" t="s">
        <v>96</v>
      </c>
      <c r="I144" s="5">
        <v>3103302529</v>
      </c>
      <c r="J144" s="5" t="s">
        <v>169</v>
      </c>
      <c r="K144" s="5" t="s">
        <v>54</v>
      </c>
      <c r="L144" s="5">
        <v>2018</v>
      </c>
      <c r="M144" s="5" t="s">
        <v>108</v>
      </c>
      <c r="N144" s="5"/>
      <c r="O144" s="5">
        <v>293</v>
      </c>
      <c r="P144" s="5">
        <v>4</v>
      </c>
      <c r="Q144" s="5"/>
      <c r="R144" s="5"/>
      <c r="S144" s="5" t="s">
        <v>56</v>
      </c>
      <c r="T144" s="5"/>
      <c r="U144" s="5"/>
      <c r="V144" s="5">
        <v>0</v>
      </c>
      <c r="W144" s="5" t="s">
        <v>123</v>
      </c>
      <c r="X144" s="6" t="s">
        <v>186</v>
      </c>
      <c r="Y144" s="5"/>
      <c r="Z144" s="5" t="s">
        <v>118</v>
      </c>
      <c r="AA144" s="5" t="s">
        <v>60</v>
      </c>
      <c r="AB144" s="5">
        <v>4</v>
      </c>
      <c r="AC144" s="5">
        <v>-4</v>
      </c>
      <c r="AD144" s="5"/>
      <c r="AE144" s="5"/>
      <c r="AF144" s="5"/>
      <c r="AG144" s="5">
        <v>293</v>
      </c>
      <c r="AH144" s="6" t="s">
        <v>211</v>
      </c>
      <c r="AI144" s="6" t="str">
        <f>VLOOKUP(AG144,'[1]MANO DE OBRA'!$A:$B,2,0)</f>
        <v>UN</v>
      </c>
      <c r="AJ144" s="5"/>
      <c r="AK144" s="5">
        <v>0</v>
      </c>
      <c r="AL144" s="5">
        <v>0</v>
      </c>
      <c r="AM144" s="5">
        <v>0</v>
      </c>
      <c r="AN144" s="5" t="s">
        <v>107</v>
      </c>
      <c r="AO144" s="5">
        <v>3</v>
      </c>
      <c r="AP144" s="5">
        <v>2018</v>
      </c>
      <c r="AQ144" s="5" t="s">
        <v>107</v>
      </c>
      <c r="AR144" s="5" t="s">
        <v>107</v>
      </c>
      <c r="AS144" s="5" t="s">
        <v>62</v>
      </c>
      <c r="AT144" s="5" t="s">
        <v>63</v>
      </c>
      <c r="AU144" s="11">
        <f>VLOOKUP(AG144,'[1]MANO DE OBRA'!$A:$E,5,0)*P144</f>
        <v>54719.08</v>
      </c>
      <c r="AV144" s="11">
        <f t="shared" si="28"/>
        <v>54719.08</v>
      </c>
      <c r="AW144" s="7">
        <v>0</v>
      </c>
      <c r="AX144" s="11">
        <f t="shared" si="29"/>
        <v>54719.08</v>
      </c>
      <c r="AY144" s="13" t="s">
        <v>255</v>
      </c>
    </row>
    <row r="145" spans="1:51" x14ac:dyDescent="0.2">
      <c r="A145" s="13" t="s">
        <v>274</v>
      </c>
      <c r="B145" s="4">
        <v>43190</v>
      </c>
      <c r="C145" s="5">
        <v>302529</v>
      </c>
      <c r="D145" s="5" t="s">
        <v>68</v>
      </c>
      <c r="E145" s="5" t="s">
        <v>50</v>
      </c>
      <c r="F145" s="5" t="s">
        <v>51</v>
      </c>
      <c r="G145" s="5" t="s">
        <v>52</v>
      </c>
      <c r="H145" s="6" t="s">
        <v>96</v>
      </c>
      <c r="I145" s="5">
        <v>3103302529</v>
      </c>
      <c r="J145" s="5" t="s">
        <v>169</v>
      </c>
      <c r="K145" s="5" t="s">
        <v>54</v>
      </c>
      <c r="L145" s="5">
        <v>2018</v>
      </c>
      <c r="M145" s="5" t="s">
        <v>108</v>
      </c>
      <c r="N145" s="5"/>
      <c r="O145" s="5">
        <v>397</v>
      </c>
      <c r="P145" s="5">
        <v>2</v>
      </c>
      <c r="Q145" s="5"/>
      <c r="R145" s="5"/>
      <c r="S145" s="5" t="s">
        <v>56</v>
      </c>
      <c r="T145" s="5"/>
      <c r="U145" s="5"/>
      <c r="V145" s="5">
        <v>0</v>
      </c>
      <c r="W145" s="5" t="s">
        <v>123</v>
      </c>
      <c r="X145" s="6" t="s">
        <v>186</v>
      </c>
      <c r="Y145" s="5"/>
      <c r="Z145" s="5" t="s">
        <v>118</v>
      </c>
      <c r="AA145" s="5" t="s">
        <v>60</v>
      </c>
      <c r="AB145" s="5">
        <v>2</v>
      </c>
      <c r="AC145" s="5">
        <v>-2</v>
      </c>
      <c r="AD145" s="5"/>
      <c r="AE145" s="5"/>
      <c r="AF145" s="5"/>
      <c r="AG145" s="5">
        <v>397</v>
      </c>
      <c r="AH145" s="6" t="s">
        <v>212</v>
      </c>
      <c r="AI145" s="6" t="str">
        <f>VLOOKUP(AG145,'[1]MANO DE OBRA'!$A:$B,2,0)</f>
        <v>UN</v>
      </c>
      <c r="AJ145" s="5"/>
      <c r="AK145" s="5">
        <v>0</v>
      </c>
      <c r="AL145" s="5">
        <v>0</v>
      </c>
      <c r="AM145" s="5">
        <v>0</v>
      </c>
      <c r="AN145" s="5" t="s">
        <v>107</v>
      </c>
      <c r="AO145" s="5">
        <v>3</v>
      </c>
      <c r="AP145" s="5">
        <v>2018</v>
      </c>
      <c r="AQ145" s="5" t="s">
        <v>107</v>
      </c>
      <c r="AR145" s="5" t="s">
        <v>107</v>
      </c>
      <c r="AS145" s="5" t="s">
        <v>62</v>
      </c>
      <c r="AT145" s="5" t="s">
        <v>63</v>
      </c>
      <c r="AU145" s="11">
        <f>VLOOKUP(AG145,'[1]MANO DE OBRA'!$A:$E,5,0)*P145</f>
        <v>133607.04000000001</v>
      </c>
      <c r="AV145" s="11">
        <f t="shared" si="28"/>
        <v>133607.04000000001</v>
      </c>
      <c r="AW145" s="7">
        <v>0</v>
      </c>
      <c r="AX145" s="11">
        <f t="shared" si="29"/>
        <v>133607.04000000001</v>
      </c>
      <c r="AY145" s="13" t="s">
        <v>255</v>
      </c>
    </row>
    <row r="146" spans="1:51" x14ac:dyDescent="0.2">
      <c r="A146" s="13" t="s">
        <v>274</v>
      </c>
      <c r="B146" s="4">
        <v>43190</v>
      </c>
      <c r="C146" s="5">
        <v>302529</v>
      </c>
      <c r="D146" s="5" t="s">
        <v>68</v>
      </c>
      <c r="E146" s="5" t="s">
        <v>50</v>
      </c>
      <c r="F146" s="5" t="s">
        <v>51</v>
      </c>
      <c r="G146" s="5" t="s">
        <v>52</v>
      </c>
      <c r="H146" s="6" t="s">
        <v>96</v>
      </c>
      <c r="I146" s="5">
        <v>3103302529</v>
      </c>
      <c r="J146" s="5" t="s">
        <v>169</v>
      </c>
      <c r="K146" s="5" t="s">
        <v>54</v>
      </c>
      <c r="L146" s="5">
        <v>2018</v>
      </c>
      <c r="M146" s="5" t="s">
        <v>108</v>
      </c>
      <c r="N146" s="5"/>
      <c r="O146" s="5">
        <v>200</v>
      </c>
      <c r="P146" s="5">
        <v>50</v>
      </c>
      <c r="Q146" s="5"/>
      <c r="R146" s="5"/>
      <c r="S146" s="5" t="s">
        <v>56</v>
      </c>
      <c r="T146" s="5"/>
      <c r="U146" s="5"/>
      <c r="V146" s="5">
        <v>0</v>
      </c>
      <c r="W146" s="5" t="s">
        <v>123</v>
      </c>
      <c r="X146" s="6" t="s">
        <v>186</v>
      </c>
      <c r="Y146" s="5"/>
      <c r="Z146" s="5" t="s">
        <v>118</v>
      </c>
      <c r="AA146" s="5" t="s">
        <v>60</v>
      </c>
      <c r="AB146" s="5">
        <v>50</v>
      </c>
      <c r="AC146" s="5">
        <v>-50</v>
      </c>
      <c r="AD146" s="5"/>
      <c r="AE146" s="5"/>
      <c r="AF146" s="5"/>
      <c r="AG146" s="5">
        <v>200</v>
      </c>
      <c r="AH146" s="6" t="s">
        <v>213</v>
      </c>
      <c r="AI146" s="6" t="str">
        <f>VLOOKUP(AG146,'[1]MANO DE OBRA'!$A:$B,2,0)</f>
        <v>ML</v>
      </c>
      <c r="AJ146" s="5"/>
      <c r="AK146" s="5">
        <v>0</v>
      </c>
      <c r="AL146" s="5">
        <v>0</v>
      </c>
      <c r="AM146" s="5">
        <v>0</v>
      </c>
      <c r="AN146" s="5" t="s">
        <v>107</v>
      </c>
      <c r="AO146" s="5">
        <v>3</v>
      </c>
      <c r="AP146" s="5">
        <v>2018</v>
      </c>
      <c r="AQ146" s="5" t="s">
        <v>107</v>
      </c>
      <c r="AR146" s="5" t="s">
        <v>107</v>
      </c>
      <c r="AS146" s="5" t="s">
        <v>62</v>
      </c>
      <c r="AT146" s="5" t="s">
        <v>63</v>
      </c>
      <c r="AU146" s="11">
        <f>VLOOKUP(AG146,'[1]MANO DE OBRA'!$A:$E,5,0)*P146</f>
        <v>27918</v>
      </c>
      <c r="AV146" s="11">
        <f>AU146</f>
        <v>27918</v>
      </c>
      <c r="AW146" s="7">
        <v>0</v>
      </c>
      <c r="AX146" s="11">
        <f>AV146+AW146</f>
        <v>27918</v>
      </c>
      <c r="AY146" s="13" t="s">
        <v>255</v>
      </c>
    </row>
    <row r="147" spans="1:51" x14ac:dyDescent="0.2">
      <c r="A147" s="13" t="s">
        <v>276</v>
      </c>
      <c r="B147" s="4">
        <v>43190</v>
      </c>
      <c r="C147" s="5">
        <v>312402</v>
      </c>
      <c r="D147" s="5" t="s">
        <v>49</v>
      </c>
      <c r="E147" s="5" t="s">
        <v>50</v>
      </c>
      <c r="F147" s="5" t="s">
        <v>174</v>
      </c>
      <c r="G147" s="5" t="s">
        <v>52</v>
      </c>
      <c r="H147" s="6" t="s">
        <v>96</v>
      </c>
      <c r="I147" s="5">
        <v>3103312402</v>
      </c>
      <c r="J147" s="5" t="s">
        <v>169</v>
      </c>
      <c r="K147" s="5" t="s">
        <v>54</v>
      </c>
      <c r="L147" s="5">
        <v>2018</v>
      </c>
      <c r="M147" s="5" t="s">
        <v>55</v>
      </c>
      <c r="N147" s="5"/>
      <c r="O147" s="5">
        <v>604</v>
      </c>
      <c r="P147" s="5">
        <v>1579</v>
      </c>
      <c r="Q147" s="5"/>
      <c r="R147" s="5"/>
      <c r="S147" s="5" t="s">
        <v>104</v>
      </c>
      <c r="T147" s="5"/>
      <c r="U147" s="5"/>
      <c r="V147" s="5">
        <v>0</v>
      </c>
      <c r="W147" s="5" t="s">
        <v>175</v>
      </c>
      <c r="X147" s="5" t="s">
        <v>176</v>
      </c>
      <c r="Y147" s="5"/>
      <c r="Z147" s="5" t="s">
        <v>59</v>
      </c>
      <c r="AA147" s="5" t="s">
        <v>60</v>
      </c>
      <c r="AB147" s="5">
        <v>1579</v>
      </c>
      <c r="AC147" s="5">
        <v>-1579</v>
      </c>
      <c r="AD147" s="5"/>
      <c r="AE147" s="5"/>
      <c r="AF147" s="5"/>
      <c r="AG147" s="5">
        <v>604</v>
      </c>
      <c r="AH147" s="6" t="s">
        <v>196</v>
      </c>
      <c r="AI147" s="6" t="str">
        <f>VLOOKUP(AG147,'[1]MANO DE OBRA'!$A:$B,2,0)</f>
        <v>ML</v>
      </c>
      <c r="AJ147" s="5"/>
      <c r="AK147" s="5">
        <v>0</v>
      </c>
      <c r="AL147" s="5">
        <v>0</v>
      </c>
      <c r="AM147" s="5">
        <v>0</v>
      </c>
      <c r="AN147" s="5" t="s">
        <v>51</v>
      </c>
      <c r="AO147" s="5">
        <v>3</v>
      </c>
      <c r="AP147" s="5">
        <v>2018</v>
      </c>
      <c r="AQ147" s="5" t="s">
        <v>61</v>
      </c>
      <c r="AR147" s="5" t="s">
        <v>174</v>
      </c>
      <c r="AS147" s="5" t="s">
        <v>62</v>
      </c>
      <c r="AT147" s="5" t="s">
        <v>63</v>
      </c>
      <c r="AU147" s="11">
        <f>VLOOKUP(AG147,'[1]MANO DE OBRA'!$A:$E,5,0)*P147</f>
        <v>3857386.4699999997</v>
      </c>
      <c r="AV147" s="11">
        <f t="shared" ref="AV147:AV153" si="30">AU147</f>
        <v>3857386.4699999997</v>
      </c>
      <c r="AW147" s="7">
        <v>0</v>
      </c>
      <c r="AX147" s="11">
        <f t="shared" ref="AX147:AX153" si="31">AV147+AW147</f>
        <v>3857386.4699999997</v>
      </c>
      <c r="AY147" s="13" t="s">
        <v>255</v>
      </c>
    </row>
    <row r="148" spans="1:51" x14ac:dyDescent="0.2">
      <c r="A148" s="13" t="s">
        <v>276</v>
      </c>
      <c r="B148" s="4">
        <v>43190</v>
      </c>
      <c r="C148" s="5">
        <v>312402</v>
      </c>
      <c r="D148" s="5" t="s">
        <v>49</v>
      </c>
      <c r="E148" s="5" t="s">
        <v>50</v>
      </c>
      <c r="F148" s="5" t="s">
        <v>174</v>
      </c>
      <c r="G148" s="5" t="s">
        <v>52</v>
      </c>
      <c r="H148" s="6" t="s">
        <v>96</v>
      </c>
      <c r="I148" s="5">
        <v>3103312402</v>
      </c>
      <c r="J148" s="5" t="s">
        <v>169</v>
      </c>
      <c r="K148" s="5" t="s">
        <v>54</v>
      </c>
      <c r="L148" s="5">
        <v>2018</v>
      </c>
      <c r="M148" s="5" t="s">
        <v>55</v>
      </c>
      <c r="N148" s="5"/>
      <c r="O148" s="5">
        <v>389</v>
      </c>
      <c r="P148" s="5">
        <v>54</v>
      </c>
      <c r="Q148" s="5"/>
      <c r="R148" s="5"/>
      <c r="S148" s="5" t="s">
        <v>104</v>
      </c>
      <c r="T148" s="5"/>
      <c r="U148" s="5"/>
      <c r="V148" s="5">
        <v>0</v>
      </c>
      <c r="W148" s="5" t="s">
        <v>175</v>
      </c>
      <c r="X148" s="5" t="s">
        <v>176</v>
      </c>
      <c r="Y148" s="5"/>
      <c r="Z148" s="5" t="s">
        <v>59</v>
      </c>
      <c r="AA148" s="5" t="s">
        <v>60</v>
      </c>
      <c r="AB148" s="5">
        <v>54</v>
      </c>
      <c r="AC148" s="5">
        <v>-54</v>
      </c>
      <c r="AD148" s="5"/>
      <c r="AE148" s="5"/>
      <c r="AF148" s="5"/>
      <c r="AG148" s="5">
        <v>389</v>
      </c>
      <c r="AH148" s="6" t="s">
        <v>194</v>
      </c>
      <c r="AI148" s="6" t="str">
        <f>VLOOKUP(AG148,'[1]MANO DE OBRA'!$A:$B,2,0)</f>
        <v>ML</v>
      </c>
      <c r="AJ148" s="5"/>
      <c r="AK148" s="5">
        <v>0</v>
      </c>
      <c r="AL148" s="5">
        <v>0</v>
      </c>
      <c r="AM148" s="5">
        <v>0</v>
      </c>
      <c r="AN148" s="5" t="s">
        <v>51</v>
      </c>
      <c r="AO148" s="5">
        <v>3</v>
      </c>
      <c r="AP148" s="5">
        <v>2018</v>
      </c>
      <c r="AQ148" s="5" t="s">
        <v>61</v>
      </c>
      <c r="AR148" s="5" t="s">
        <v>174</v>
      </c>
      <c r="AS148" s="5" t="s">
        <v>62</v>
      </c>
      <c r="AT148" s="5" t="s">
        <v>63</v>
      </c>
      <c r="AU148" s="11">
        <f>VLOOKUP(AG148,'[1]MANO DE OBRA'!$A:$E,5,0)*P148</f>
        <v>94761.36</v>
      </c>
      <c r="AV148" s="11">
        <f t="shared" si="30"/>
        <v>94761.36</v>
      </c>
      <c r="AW148" s="7">
        <v>0</v>
      </c>
      <c r="AX148" s="11">
        <f t="shared" si="31"/>
        <v>94761.36</v>
      </c>
      <c r="AY148" s="13" t="s">
        <v>255</v>
      </c>
    </row>
    <row r="149" spans="1:51" x14ac:dyDescent="0.2">
      <c r="A149" s="13" t="s">
        <v>276</v>
      </c>
      <c r="B149" s="4">
        <v>43190</v>
      </c>
      <c r="C149" s="5">
        <v>312402</v>
      </c>
      <c r="D149" s="5" t="s">
        <v>49</v>
      </c>
      <c r="E149" s="5" t="s">
        <v>50</v>
      </c>
      <c r="F149" s="5" t="s">
        <v>174</v>
      </c>
      <c r="G149" s="5" t="s">
        <v>52</v>
      </c>
      <c r="H149" s="6" t="s">
        <v>96</v>
      </c>
      <c r="I149" s="5">
        <v>3103312402</v>
      </c>
      <c r="J149" s="5" t="s">
        <v>169</v>
      </c>
      <c r="K149" s="5" t="s">
        <v>54</v>
      </c>
      <c r="L149" s="5">
        <v>2018</v>
      </c>
      <c r="M149" s="5" t="s">
        <v>55</v>
      </c>
      <c r="N149" s="5"/>
      <c r="O149" s="5">
        <v>407</v>
      </c>
      <c r="P149" s="5">
        <v>82.8</v>
      </c>
      <c r="Q149" s="5"/>
      <c r="R149" s="5"/>
      <c r="S149" s="5" t="s">
        <v>104</v>
      </c>
      <c r="T149" s="5"/>
      <c r="U149" s="5"/>
      <c r="V149" s="5">
        <v>0</v>
      </c>
      <c r="W149" s="5" t="s">
        <v>175</v>
      </c>
      <c r="X149" s="5" t="s">
        <v>176</v>
      </c>
      <c r="Y149" s="5"/>
      <c r="Z149" s="5" t="s">
        <v>59</v>
      </c>
      <c r="AA149" s="5" t="s">
        <v>60</v>
      </c>
      <c r="AB149" s="5">
        <v>82.8</v>
      </c>
      <c r="AC149" s="5">
        <v>-82.8</v>
      </c>
      <c r="AD149" s="5"/>
      <c r="AE149" s="5"/>
      <c r="AF149" s="5"/>
      <c r="AG149" s="5">
        <v>407</v>
      </c>
      <c r="AH149" s="6" t="s">
        <v>210</v>
      </c>
      <c r="AI149" s="6" t="str">
        <f>VLOOKUP(AG149,'[1]MANO DE OBRA'!$A:$B,2,0)</f>
        <v>UN</v>
      </c>
      <c r="AJ149" s="5"/>
      <c r="AK149" s="5">
        <v>0</v>
      </c>
      <c r="AL149" s="5">
        <v>0</v>
      </c>
      <c r="AM149" s="5">
        <v>0</v>
      </c>
      <c r="AN149" s="5" t="s">
        <v>51</v>
      </c>
      <c r="AO149" s="5">
        <v>3</v>
      </c>
      <c r="AP149" s="5">
        <v>2018</v>
      </c>
      <c r="AQ149" s="5" t="s">
        <v>61</v>
      </c>
      <c r="AR149" s="5" t="s">
        <v>174</v>
      </c>
      <c r="AS149" s="5" t="s">
        <v>62</v>
      </c>
      <c r="AT149" s="5" t="s">
        <v>63</v>
      </c>
      <c r="AU149" s="11">
        <f>VLOOKUP(AG149,'[1]MANO DE OBRA'!$A:$E,5,0)*P149</f>
        <v>363251.88</v>
      </c>
      <c r="AV149" s="11">
        <f t="shared" si="30"/>
        <v>363251.88</v>
      </c>
      <c r="AW149" s="7">
        <v>0</v>
      </c>
      <c r="AX149" s="11">
        <f t="shared" si="31"/>
        <v>363251.88</v>
      </c>
      <c r="AY149" s="13" t="s">
        <v>255</v>
      </c>
    </row>
    <row r="150" spans="1:51" x14ac:dyDescent="0.2">
      <c r="A150" s="13" t="s">
        <v>276</v>
      </c>
      <c r="B150" s="4">
        <v>43190</v>
      </c>
      <c r="C150" s="5">
        <v>312402</v>
      </c>
      <c r="D150" s="5" t="s">
        <v>49</v>
      </c>
      <c r="E150" s="5" t="s">
        <v>50</v>
      </c>
      <c r="F150" s="5" t="s">
        <v>174</v>
      </c>
      <c r="G150" s="5" t="s">
        <v>52</v>
      </c>
      <c r="H150" s="6" t="s">
        <v>96</v>
      </c>
      <c r="I150" s="5">
        <v>3103312402</v>
      </c>
      <c r="J150" s="5" t="s">
        <v>169</v>
      </c>
      <c r="K150" s="5" t="s">
        <v>54</v>
      </c>
      <c r="L150" s="5">
        <v>2018</v>
      </c>
      <c r="M150" s="5" t="s">
        <v>55</v>
      </c>
      <c r="N150" s="5"/>
      <c r="O150" s="5">
        <v>418</v>
      </c>
      <c r="P150" s="5">
        <v>1.7</v>
      </c>
      <c r="Q150" s="5"/>
      <c r="R150" s="5"/>
      <c r="S150" s="5" t="s">
        <v>104</v>
      </c>
      <c r="T150" s="5"/>
      <c r="U150" s="5"/>
      <c r="V150" s="5">
        <v>0</v>
      </c>
      <c r="W150" s="5" t="s">
        <v>175</v>
      </c>
      <c r="X150" s="5" t="s">
        <v>176</v>
      </c>
      <c r="Y150" s="5"/>
      <c r="Z150" s="5" t="s">
        <v>59</v>
      </c>
      <c r="AA150" s="5" t="s">
        <v>60</v>
      </c>
      <c r="AB150" s="5">
        <v>1.7</v>
      </c>
      <c r="AC150" s="5">
        <v>-1.7</v>
      </c>
      <c r="AD150" s="5"/>
      <c r="AE150" s="5"/>
      <c r="AF150" s="5"/>
      <c r="AG150" s="5">
        <v>418</v>
      </c>
      <c r="AH150" s="6" t="s">
        <v>191</v>
      </c>
      <c r="AI150" s="6" t="str">
        <f>VLOOKUP(AG150,'[1]MANO DE OBRA'!$A:$B,2,0)</f>
        <v>UN</v>
      </c>
      <c r="AJ150" s="5"/>
      <c r="AK150" s="5">
        <v>0</v>
      </c>
      <c r="AL150" s="5">
        <v>0</v>
      </c>
      <c r="AM150" s="5">
        <v>0</v>
      </c>
      <c r="AN150" s="5" t="s">
        <v>51</v>
      </c>
      <c r="AO150" s="5">
        <v>3</v>
      </c>
      <c r="AP150" s="5">
        <v>2018</v>
      </c>
      <c r="AQ150" s="5" t="s">
        <v>61</v>
      </c>
      <c r="AR150" s="5" t="s">
        <v>174</v>
      </c>
      <c r="AS150" s="5" t="s">
        <v>62</v>
      </c>
      <c r="AT150" s="5" t="s">
        <v>63</v>
      </c>
      <c r="AU150" s="11">
        <f>VLOOKUP(AG150,'[1]MANO DE OBRA'!$A:$E,5,0)*P150</f>
        <v>173366.10199999998</v>
      </c>
      <c r="AV150" s="11">
        <f t="shared" si="30"/>
        <v>173366.10199999998</v>
      </c>
      <c r="AW150" s="7">
        <v>0</v>
      </c>
      <c r="AX150" s="11">
        <f t="shared" si="31"/>
        <v>173366.10199999998</v>
      </c>
      <c r="AY150" s="13" t="s">
        <v>255</v>
      </c>
    </row>
    <row r="151" spans="1:51" x14ac:dyDescent="0.2">
      <c r="A151" s="13" t="s">
        <v>276</v>
      </c>
      <c r="B151" s="4">
        <v>43190</v>
      </c>
      <c r="C151" s="5">
        <v>312402</v>
      </c>
      <c r="D151" s="5" t="s">
        <v>49</v>
      </c>
      <c r="E151" s="5" t="s">
        <v>50</v>
      </c>
      <c r="F151" s="5" t="s">
        <v>174</v>
      </c>
      <c r="G151" s="5" t="s">
        <v>52</v>
      </c>
      <c r="H151" s="6" t="s">
        <v>96</v>
      </c>
      <c r="I151" s="5">
        <v>3103312402</v>
      </c>
      <c r="J151" s="5" t="s">
        <v>169</v>
      </c>
      <c r="K151" s="5" t="s">
        <v>54</v>
      </c>
      <c r="L151" s="5">
        <v>2018</v>
      </c>
      <c r="M151" s="5" t="s">
        <v>55</v>
      </c>
      <c r="N151" s="5"/>
      <c r="O151" s="5">
        <v>379</v>
      </c>
      <c r="P151" s="5">
        <v>6</v>
      </c>
      <c r="Q151" s="5"/>
      <c r="R151" s="5"/>
      <c r="S151" s="5" t="s">
        <v>104</v>
      </c>
      <c r="T151" s="5"/>
      <c r="U151" s="5"/>
      <c r="V151" s="5">
        <v>0</v>
      </c>
      <c r="W151" s="5" t="s">
        <v>175</v>
      </c>
      <c r="X151" s="5" t="s">
        <v>176</v>
      </c>
      <c r="Y151" s="5"/>
      <c r="Z151" s="5" t="s">
        <v>59</v>
      </c>
      <c r="AA151" s="5" t="s">
        <v>60</v>
      </c>
      <c r="AB151" s="5">
        <v>6</v>
      </c>
      <c r="AC151" s="5">
        <v>-6</v>
      </c>
      <c r="AD151" s="5"/>
      <c r="AE151" s="5"/>
      <c r="AF151" s="5"/>
      <c r="AG151" s="5">
        <v>379</v>
      </c>
      <c r="AH151" s="6" t="s">
        <v>192</v>
      </c>
      <c r="AI151" s="6" t="str">
        <f>VLOOKUP(AG151,'[1]MANO DE OBRA'!$A:$B,2,0)</f>
        <v>UN</v>
      </c>
      <c r="AJ151" s="5"/>
      <c r="AK151" s="5">
        <v>0</v>
      </c>
      <c r="AL151" s="5">
        <v>0</v>
      </c>
      <c r="AM151" s="5">
        <v>0</v>
      </c>
      <c r="AN151" s="5" t="s">
        <v>51</v>
      </c>
      <c r="AO151" s="5">
        <v>3</v>
      </c>
      <c r="AP151" s="5">
        <v>2018</v>
      </c>
      <c r="AQ151" s="5" t="s">
        <v>61</v>
      </c>
      <c r="AR151" s="5" t="s">
        <v>174</v>
      </c>
      <c r="AS151" s="5" t="s">
        <v>62</v>
      </c>
      <c r="AT151" s="5" t="s">
        <v>63</v>
      </c>
      <c r="AU151" s="11">
        <f>VLOOKUP(AG151,'[1]MANO DE OBRA'!$A:$E,5,0)*P151</f>
        <v>601829.94000000006</v>
      </c>
      <c r="AV151" s="11">
        <f t="shared" si="30"/>
        <v>601829.94000000006</v>
      </c>
      <c r="AW151" s="7">
        <v>0</v>
      </c>
      <c r="AX151" s="11">
        <f t="shared" si="31"/>
        <v>601829.94000000006</v>
      </c>
      <c r="AY151" s="13" t="s">
        <v>255</v>
      </c>
    </row>
    <row r="152" spans="1:51" x14ac:dyDescent="0.2">
      <c r="A152" s="13" t="s">
        <v>276</v>
      </c>
      <c r="B152" s="4">
        <v>43190</v>
      </c>
      <c r="C152" s="5">
        <v>312402</v>
      </c>
      <c r="D152" s="5" t="s">
        <v>49</v>
      </c>
      <c r="E152" s="5" t="s">
        <v>50</v>
      </c>
      <c r="F152" s="5" t="s">
        <v>174</v>
      </c>
      <c r="G152" s="5" t="s">
        <v>52</v>
      </c>
      <c r="H152" s="6" t="s">
        <v>96</v>
      </c>
      <c r="I152" s="5">
        <v>3103312402</v>
      </c>
      <c r="J152" s="5" t="s">
        <v>169</v>
      </c>
      <c r="K152" s="5" t="s">
        <v>54</v>
      </c>
      <c r="L152" s="5">
        <v>2018</v>
      </c>
      <c r="M152" s="5" t="s">
        <v>55</v>
      </c>
      <c r="N152" s="5"/>
      <c r="O152" s="5">
        <v>492</v>
      </c>
      <c r="P152" s="5">
        <v>2</v>
      </c>
      <c r="Q152" s="5"/>
      <c r="R152" s="5"/>
      <c r="S152" s="5" t="s">
        <v>104</v>
      </c>
      <c r="T152" s="5"/>
      <c r="U152" s="5"/>
      <c r="V152" s="5">
        <v>0</v>
      </c>
      <c r="W152" s="5" t="s">
        <v>175</v>
      </c>
      <c r="X152" s="5" t="s">
        <v>176</v>
      </c>
      <c r="Y152" s="5"/>
      <c r="Z152" s="5" t="s">
        <v>59</v>
      </c>
      <c r="AA152" s="5" t="s">
        <v>60</v>
      </c>
      <c r="AB152" s="5">
        <v>2</v>
      </c>
      <c r="AC152" s="5">
        <v>-2</v>
      </c>
      <c r="AD152" s="5"/>
      <c r="AE152" s="5"/>
      <c r="AF152" s="5"/>
      <c r="AG152" s="5">
        <v>492</v>
      </c>
      <c r="AH152" s="6" t="s">
        <v>214</v>
      </c>
      <c r="AI152" s="6" t="str">
        <f>VLOOKUP(AG152,'[1]MANO DE OBRA'!$A:$B,2,0)</f>
        <v>UN</v>
      </c>
      <c r="AJ152" s="5"/>
      <c r="AK152" s="5">
        <v>0</v>
      </c>
      <c r="AL152" s="5">
        <v>0</v>
      </c>
      <c r="AM152" s="5">
        <v>0</v>
      </c>
      <c r="AN152" s="5" t="s">
        <v>51</v>
      </c>
      <c r="AO152" s="5">
        <v>3</v>
      </c>
      <c r="AP152" s="5">
        <v>2018</v>
      </c>
      <c r="AQ152" s="5" t="s">
        <v>61</v>
      </c>
      <c r="AR152" s="5" t="s">
        <v>174</v>
      </c>
      <c r="AS152" s="5" t="s">
        <v>62</v>
      </c>
      <c r="AT152" s="5" t="s">
        <v>63</v>
      </c>
      <c r="AU152" s="11">
        <f>VLOOKUP(AG152,'[1]MANO DE OBRA'!$A:$E,5,0)*P152</f>
        <v>47619.94</v>
      </c>
      <c r="AV152" s="11">
        <f t="shared" si="30"/>
        <v>47619.94</v>
      </c>
      <c r="AW152" s="7">
        <v>0</v>
      </c>
      <c r="AX152" s="11">
        <f t="shared" si="31"/>
        <v>47619.94</v>
      </c>
      <c r="AY152" s="13" t="s">
        <v>255</v>
      </c>
    </row>
    <row r="153" spans="1:51" x14ac:dyDescent="0.2">
      <c r="A153" s="13" t="s">
        <v>276</v>
      </c>
      <c r="B153" s="4">
        <v>43190</v>
      </c>
      <c r="C153" s="5">
        <v>312402</v>
      </c>
      <c r="D153" s="5" t="s">
        <v>49</v>
      </c>
      <c r="E153" s="5" t="s">
        <v>50</v>
      </c>
      <c r="F153" s="5" t="s">
        <v>174</v>
      </c>
      <c r="G153" s="5" t="s">
        <v>52</v>
      </c>
      <c r="H153" s="6" t="s">
        <v>96</v>
      </c>
      <c r="I153" s="5">
        <v>3103312402</v>
      </c>
      <c r="J153" s="5" t="s">
        <v>169</v>
      </c>
      <c r="K153" s="5" t="s">
        <v>54</v>
      </c>
      <c r="L153" s="5">
        <v>2018</v>
      </c>
      <c r="M153" s="5" t="s">
        <v>55</v>
      </c>
      <c r="N153" s="5"/>
      <c r="O153" s="5">
        <v>424</v>
      </c>
      <c r="P153" s="5">
        <v>12.3</v>
      </c>
      <c r="Q153" s="5"/>
      <c r="R153" s="5"/>
      <c r="S153" s="5" t="s">
        <v>104</v>
      </c>
      <c r="T153" s="5"/>
      <c r="U153" s="5"/>
      <c r="V153" s="5">
        <v>0</v>
      </c>
      <c r="W153" s="5" t="s">
        <v>175</v>
      </c>
      <c r="X153" s="5" t="s">
        <v>176</v>
      </c>
      <c r="Y153" s="5"/>
      <c r="Z153" s="5" t="s">
        <v>59</v>
      </c>
      <c r="AA153" s="5" t="s">
        <v>60</v>
      </c>
      <c r="AB153" s="5">
        <v>12.3</v>
      </c>
      <c r="AC153" s="5">
        <v>-12.3</v>
      </c>
      <c r="AD153" s="5"/>
      <c r="AE153" s="5"/>
      <c r="AF153" s="5"/>
      <c r="AG153" s="5">
        <v>424</v>
      </c>
      <c r="AH153" s="6" t="s">
        <v>199</v>
      </c>
      <c r="AI153" s="6" t="str">
        <f>VLOOKUP(AG153,'[1]MANO DE OBRA'!$A:$B,2,0)</f>
        <v>UN</v>
      </c>
      <c r="AJ153" s="5"/>
      <c r="AK153" s="5">
        <v>0</v>
      </c>
      <c r="AL153" s="5">
        <v>0</v>
      </c>
      <c r="AM153" s="5">
        <v>0</v>
      </c>
      <c r="AN153" s="5" t="s">
        <v>51</v>
      </c>
      <c r="AO153" s="5">
        <v>3</v>
      </c>
      <c r="AP153" s="5">
        <v>2018</v>
      </c>
      <c r="AQ153" s="5" t="s">
        <v>61</v>
      </c>
      <c r="AR153" s="5" t="s">
        <v>174</v>
      </c>
      <c r="AS153" s="5" t="s">
        <v>62</v>
      </c>
      <c r="AT153" s="5" t="s">
        <v>63</v>
      </c>
      <c r="AU153" s="11">
        <f>VLOOKUP(AG153,'[1]MANO DE OBRA'!$A:$E,5,0)*P153</f>
        <v>1327938.3810000001</v>
      </c>
      <c r="AV153" s="11">
        <f t="shared" si="30"/>
        <v>1327938.3810000001</v>
      </c>
      <c r="AW153" s="7">
        <v>0</v>
      </c>
      <c r="AX153" s="11">
        <f t="shared" si="31"/>
        <v>1327938.3810000001</v>
      </c>
      <c r="AY153" s="13" t="s">
        <v>255</v>
      </c>
    </row>
    <row r="154" spans="1:51" x14ac:dyDescent="0.2">
      <c r="A154" s="13" t="s">
        <v>269</v>
      </c>
      <c r="B154" s="4">
        <v>43190</v>
      </c>
      <c r="C154" s="5">
        <v>314111</v>
      </c>
      <c r="D154" s="5" t="s">
        <v>49</v>
      </c>
      <c r="E154" s="5" t="s">
        <v>50</v>
      </c>
      <c r="F154" s="5" t="s">
        <v>174</v>
      </c>
      <c r="G154" s="5" t="s">
        <v>52</v>
      </c>
      <c r="H154" s="6" t="s">
        <v>96</v>
      </c>
      <c r="I154" s="5">
        <v>3103314111</v>
      </c>
      <c r="J154" s="5" t="s">
        <v>169</v>
      </c>
      <c r="K154" s="5" t="s">
        <v>54</v>
      </c>
      <c r="L154" s="5">
        <v>2018</v>
      </c>
      <c r="M154" s="5" t="s">
        <v>55</v>
      </c>
      <c r="N154" s="5"/>
      <c r="O154" s="5">
        <v>604</v>
      </c>
      <c r="P154" s="5">
        <v>2160</v>
      </c>
      <c r="Q154" s="5"/>
      <c r="R154" s="5"/>
      <c r="S154" s="5" t="s">
        <v>104</v>
      </c>
      <c r="T154" s="5"/>
      <c r="U154" s="5"/>
      <c r="V154" s="5">
        <v>0</v>
      </c>
      <c r="W154" s="5" t="s">
        <v>57</v>
      </c>
      <c r="X154" s="5" t="s">
        <v>58</v>
      </c>
      <c r="Y154" s="5"/>
      <c r="Z154" s="5" t="s">
        <v>59</v>
      </c>
      <c r="AA154" s="5" t="s">
        <v>60</v>
      </c>
      <c r="AB154" s="5">
        <v>2160</v>
      </c>
      <c r="AC154" s="5">
        <v>-2160</v>
      </c>
      <c r="AD154" s="5"/>
      <c r="AE154" s="5"/>
      <c r="AF154" s="5"/>
      <c r="AG154" s="5">
        <v>604</v>
      </c>
      <c r="AH154" s="6" t="s">
        <v>196</v>
      </c>
      <c r="AI154" s="6" t="str">
        <f>VLOOKUP(AG154,'[1]MANO DE OBRA'!$A:$B,2,0)</f>
        <v>ML</v>
      </c>
      <c r="AJ154" s="5"/>
      <c r="AK154" s="5">
        <v>0</v>
      </c>
      <c r="AL154" s="5">
        <v>0</v>
      </c>
      <c r="AM154" s="5">
        <v>0</v>
      </c>
      <c r="AN154" s="5" t="s">
        <v>51</v>
      </c>
      <c r="AO154" s="5">
        <v>3</v>
      </c>
      <c r="AP154" s="5">
        <v>2018</v>
      </c>
      <c r="AQ154" s="5" t="s">
        <v>61</v>
      </c>
      <c r="AR154" s="5" t="s">
        <v>174</v>
      </c>
      <c r="AS154" s="5" t="s">
        <v>62</v>
      </c>
      <c r="AT154" s="5" t="s">
        <v>63</v>
      </c>
      <c r="AU154" s="11">
        <f>VLOOKUP(AG154,'[1]MANO DE OBRA'!$A:$E,5,0)*P154</f>
        <v>5276728.8</v>
      </c>
      <c r="AV154" s="11">
        <f t="shared" ref="AV154:AV162" si="32">AU154</f>
        <v>5276728.8</v>
      </c>
      <c r="AW154" s="7">
        <v>0</v>
      </c>
      <c r="AX154" s="11">
        <f t="shared" ref="AX154:AX162" si="33">AV154+AW154</f>
        <v>5276728.8</v>
      </c>
      <c r="AY154" s="13" t="s">
        <v>255</v>
      </c>
    </row>
    <row r="155" spans="1:51" x14ac:dyDescent="0.2">
      <c r="A155" s="13" t="s">
        <v>269</v>
      </c>
      <c r="B155" s="4">
        <v>43190</v>
      </c>
      <c r="C155" s="5">
        <v>314111</v>
      </c>
      <c r="D155" s="5" t="s">
        <v>49</v>
      </c>
      <c r="E155" s="5" t="s">
        <v>50</v>
      </c>
      <c r="F155" s="5" t="s">
        <v>174</v>
      </c>
      <c r="G155" s="5" t="s">
        <v>52</v>
      </c>
      <c r="H155" s="6" t="s">
        <v>96</v>
      </c>
      <c r="I155" s="5">
        <v>3103314111</v>
      </c>
      <c r="J155" s="5" t="s">
        <v>169</v>
      </c>
      <c r="K155" s="5" t="s">
        <v>54</v>
      </c>
      <c r="L155" s="5">
        <v>2018</v>
      </c>
      <c r="M155" s="5" t="s">
        <v>55</v>
      </c>
      <c r="N155" s="5"/>
      <c r="O155" s="5">
        <v>389</v>
      </c>
      <c r="P155" s="5">
        <v>115</v>
      </c>
      <c r="Q155" s="5"/>
      <c r="R155" s="5"/>
      <c r="S155" s="5" t="s">
        <v>104</v>
      </c>
      <c r="T155" s="5"/>
      <c r="U155" s="5"/>
      <c r="V155" s="5">
        <v>0</v>
      </c>
      <c r="W155" s="5" t="s">
        <v>57</v>
      </c>
      <c r="X155" s="5" t="s">
        <v>58</v>
      </c>
      <c r="Y155" s="5"/>
      <c r="Z155" s="5" t="s">
        <v>59</v>
      </c>
      <c r="AA155" s="5" t="s">
        <v>60</v>
      </c>
      <c r="AB155" s="5">
        <v>115</v>
      </c>
      <c r="AC155" s="5">
        <v>-115</v>
      </c>
      <c r="AD155" s="5"/>
      <c r="AE155" s="5"/>
      <c r="AF155" s="5"/>
      <c r="AG155" s="5">
        <v>389</v>
      </c>
      <c r="AH155" s="6" t="s">
        <v>194</v>
      </c>
      <c r="AI155" s="6" t="str">
        <f>VLOOKUP(AG155,'[1]MANO DE OBRA'!$A:$B,2,0)</f>
        <v>ML</v>
      </c>
      <c r="AJ155" s="5"/>
      <c r="AK155" s="5">
        <v>0</v>
      </c>
      <c r="AL155" s="5">
        <v>0</v>
      </c>
      <c r="AM155" s="5">
        <v>0</v>
      </c>
      <c r="AN155" s="5" t="s">
        <v>51</v>
      </c>
      <c r="AO155" s="5">
        <v>3</v>
      </c>
      <c r="AP155" s="5">
        <v>2018</v>
      </c>
      <c r="AQ155" s="5" t="s">
        <v>61</v>
      </c>
      <c r="AR155" s="5" t="s">
        <v>174</v>
      </c>
      <c r="AS155" s="5" t="s">
        <v>62</v>
      </c>
      <c r="AT155" s="5" t="s">
        <v>63</v>
      </c>
      <c r="AU155" s="11">
        <f>VLOOKUP(AG155,'[1]MANO DE OBRA'!$A:$E,5,0)*P155</f>
        <v>201806.59999999998</v>
      </c>
      <c r="AV155" s="11">
        <f t="shared" si="32"/>
        <v>201806.59999999998</v>
      </c>
      <c r="AW155" s="7">
        <v>0</v>
      </c>
      <c r="AX155" s="11">
        <f t="shared" si="33"/>
        <v>201806.59999999998</v>
      </c>
      <c r="AY155" s="13" t="s">
        <v>255</v>
      </c>
    </row>
    <row r="156" spans="1:51" x14ac:dyDescent="0.2">
      <c r="A156" s="13" t="s">
        <v>269</v>
      </c>
      <c r="B156" s="4">
        <v>43190</v>
      </c>
      <c r="C156" s="5">
        <v>314111</v>
      </c>
      <c r="D156" s="5" t="s">
        <v>49</v>
      </c>
      <c r="E156" s="5" t="s">
        <v>50</v>
      </c>
      <c r="F156" s="5" t="s">
        <v>174</v>
      </c>
      <c r="G156" s="5" t="s">
        <v>52</v>
      </c>
      <c r="H156" s="6" t="s">
        <v>96</v>
      </c>
      <c r="I156" s="5">
        <v>3103314111</v>
      </c>
      <c r="J156" s="5" t="s">
        <v>169</v>
      </c>
      <c r="K156" s="5" t="s">
        <v>54</v>
      </c>
      <c r="L156" s="5">
        <v>2018</v>
      </c>
      <c r="M156" s="5" t="s">
        <v>55</v>
      </c>
      <c r="N156" s="5"/>
      <c r="O156" s="5">
        <v>408</v>
      </c>
      <c r="P156" s="5">
        <v>3</v>
      </c>
      <c r="Q156" s="5"/>
      <c r="R156" s="5"/>
      <c r="S156" s="5" t="s">
        <v>104</v>
      </c>
      <c r="T156" s="5"/>
      <c r="U156" s="5"/>
      <c r="V156" s="5">
        <v>0</v>
      </c>
      <c r="W156" s="5" t="s">
        <v>57</v>
      </c>
      <c r="X156" s="5" t="s">
        <v>58</v>
      </c>
      <c r="Y156" s="5"/>
      <c r="Z156" s="5" t="s">
        <v>59</v>
      </c>
      <c r="AA156" s="5" t="s">
        <v>60</v>
      </c>
      <c r="AB156" s="5">
        <v>3</v>
      </c>
      <c r="AC156" s="5">
        <v>-3</v>
      </c>
      <c r="AD156" s="5"/>
      <c r="AE156" s="5"/>
      <c r="AF156" s="5"/>
      <c r="AG156" s="5">
        <v>408</v>
      </c>
      <c r="AH156" s="6" t="s">
        <v>195</v>
      </c>
      <c r="AI156" s="6" t="str">
        <f>VLOOKUP(AG156,'[1]MANO DE OBRA'!$A:$B,2,0)</f>
        <v>UN</v>
      </c>
      <c r="AJ156" s="5"/>
      <c r="AK156" s="5">
        <v>0</v>
      </c>
      <c r="AL156" s="5">
        <v>0</v>
      </c>
      <c r="AM156" s="5">
        <v>0</v>
      </c>
      <c r="AN156" s="5" t="s">
        <v>51</v>
      </c>
      <c r="AO156" s="5">
        <v>3</v>
      </c>
      <c r="AP156" s="5">
        <v>2018</v>
      </c>
      <c r="AQ156" s="5" t="s">
        <v>61</v>
      </c>
      <c r="AR156" s="5" t="s">
        <v>174</v>
      </c>
      <c r="AS156" s="5" t="s">
        <v>62</v>
      </c>
      <c r="AT156" s="5" t="s">
        <v>63</v>
      </c>
      <c r="AU156" s="11">
        <f>VLOOKUP(AG156,'[1]MANO DE OBRA'!$A:$E,5,0)*P156</f>
        <v>22134.9</v>
      </c>
      <c r="AV156" s="11">
        <f t="shared" si="32"/>
        <v>22134.9</v>
      </c>
      <c r="AW156" s="7">
        <v>0</v>
      </c>
      <c r="AX156" s="11">
        <f t="shared" si="33"/>
        <v>22134.9</v>
      </c>
      <c r="AY156" s="13" t="s">
        <v>255</v>
      </c>
    </row>
    <row r="157" spans="1:51" x14ac:dyDescent="0.2">
      <c r="A157" s="13" t="s">
        <v>269</v>
      </c>
      <c r="B157" s="4">
        <v>43190</v>
      </c>
      <c r="C157" s="5">
        <v>314111</v>
      </c>
      <c r="D157" s="5" t="s">
        <v>49</v>
      </c>
      <c r="E157" s="5" t="s">
        <v>50</v>
      </c>
      <c r="F157" s="5" t="s">
        <v>174</v>
      </c>
      <c r="G157" s="5" t="s">
        <v>52</v>
      </c>
      <c r="H157" s="6" t="s">
        <v>96</v>
      </c>
      <c r="I157" s="5">
        <v>3103314111</v>
      </c>
      <c r="J157" s="5" t="s">
        <v>169</v>
      </c>
      <c r="K157" s="5" t="s">
        <v>54</v>
      </c>
      <c r="L157" s="5">
        <v>2018</v>
      </c>
      <c r="M157" s="5" t="s">
        <v>55</v>
      </c>
      <c r="N157" s="5"/>
      <c r="O157" s="5">
        <v>407</v>
      </c>
      <c r="P157" s="5">
        <v>48.6</v>
      </c>
      <c r="Q157" s="5"/>
      <c r="R157" s="5"/>
      <c r="S157" s="5" t="s">
        <v>104</v>
      </c>
      <c r="T157" s="5"/>
      <c r="U157" s="5"/>
      <c r="V157" s="5">
        <v>0</v>
      </c>
      <c r="W157" s="5" t="s">
        <v>57</v>
      </c>
      <c r="X157" s="5" t="s">
        <v>58</v>
      </c>
      <c r="Y157" s="5"/>
      <c r="Z157" s="5" t="s">
        <v>59</v>
      </c>
      <c r="AA157" s="5" t="s">
        <v>60</v>
      </c>
      <c r="AB157" s="5">
        <v>48.6</v>
      </c>
      <c r="AC157" s="5">
        <v>-48.6</v>
      </c>
      <c r="AD157" s="5"/>
      <c r="AE157" s="5"/>
      <c r="AF157" s="5"/>
      <c r="AG157" s="5">
        <v>407</v>
      </c>
      <c r="AH157" s="6" t="s">
        <v>210</v>
      </c>
      <c r="AI157" s="6" t="str">
        <f>VLOOKUP(AG157,'[1]MANO DE OBRA'!$A:$B,2,0)</f>
        <v>UN</v>
      </c>
      <c r="AJ157" s="5"/>
      <c r="AK157" s="5">
        <v>0</v>
      </c>
      <c r="AL157" s="5">
        <v>0</v>
      </c>
      <c r="AM157" s="5">
        <v>0</v>
      </c>
      <c r="AN157" s="5" t="s">
        <v>51</v>
      </c>
      <c r="AO157" s="5">
        <v>3</v>
      </c>
      <c r="AP157" s="5">
        <v>2018</v>
      </c>
      <c r="AQ157" s="5" t="s">
        <v>61</v>
      </c>
      <c r="AR157" s="5" t="s">
        <v>174</v>
      </c>
      <c r="AS157" s="5" t="s">
        <v>62</v>
      </c>
      <c r="AT157" s="5" t="s">
        <v>63</v>
      </c>
      <c r="AU157" s="11">
        <f>VLOOKUP(AG157,'[1]MANO DE OBRA'!$A:$E,5,0)*P157</f>
        <v>213213.06000000003</v>
      </c>
      <c r="AV157" s="11">
        <f t="shared" si="32"/>
        <v>213213.06000000003</v>
      </c>
      <c r="AW157" s="7">
        <v>0</v>
      </c>
      <c r="AX157" s="11">
        <f t="shared" si="33"/>
        <v>213213.06000000003</v>
      </c>
      <c r="AY157" s="13" t="s">
        <v>255</v>
      </c>
    </row>
    <row r="158" spans="1:51" x14ac:dyDescent="0.2">
      <c r="A158" s="13" t="s">
        <v>269</v>
      </c>
      <c r="B158" s="4">
        <v>43190</v>
      </c>
      <c r="C158" s="5">
        <v>314111</v>
      </c>
      <c r="D158" s="5" t="s">
        <v>49</v>
      </c>
      <c r="E158" s="5" t="s">
        <v>50</v>
      </c>
      <c r="F158" s="5" t="s">
        <v>174</v>
      </c>
      <c r="G158" s="5" t="s">
        <v>52</v>
      </c>
      <c r="H158" s="6" t="s">
        <v>96</v>
      </c>
      <c r="I158" s="5">
        <v>3103314111</v>
      </c>
      <c r="J158" s="5" t="s">
        <v>169</v>
      </c>
      <c r="K158" s="5" t="s">
        <v>54</v>
      </c>
      <c r="L158" s="5">
        <v>2018</v>
      </c>
      <c r="M158" s="5" t="s">
        <v>55</v>
      </c>
      <c r="N158" s="5"/>
      <c r="O158" s="5">
        <v>424</v>
      </c>
      <c r="P158" s="5">
        <v>8.5</v>
      </c>
      <c r="Q158" s="5"/>
      <c r="R158" s="5"/>
      <c r="S158" s="5" t="s">
        <v>104</v>
      </c>
      <c r="T158" s="5"/>
      <c r="U158" s="5"/>
      <c r="V158" s="5">
        <v>0</v>
      </c>
      <c r="W158" s="5" t="s">
        <v>57</v>
      </c>
      <c r="X158" s="5" t="s">
        <v>58</v>
      </c>
      <c r="Y158" s="5"/>
      <c r="Z158" s="5" t="s">
        <v>59</v>
      </c>
      <c r="AA158" s="5" t="s">
        <v>60</v>
      </c>
      <c r="AB158" s="5">
        <v>8.5</v>
      </c>
      <c r="AC158" s="5">
        <v>-8.5</v>
      </c>
      <c r="AD158" s="5"/>
      <c r="AE158" s="5"/>
      <c r="AF158" s="5"/>
      <c r="AG158" s="5">
        <v>424</v>
      </c>
      <c r="AH158" s="6" t="s">
        <v>199</v>
      </c>
      <c r="AI158" s="6" t="str">
        <f>VLOOKUP(AG158,'[1]MANO DE OBRA'!$A:$B,2,0)</f>
        <v>UN</v>
      </c>
      <c r="AJ158" s="5"/>
      <c r="AK158" s="5">
        <v>0</v>
      </c>
      <c r="AL158" s="5">
        <v>0</v>
      </c>
      <c r="AM158" s="5">
        <v>0</v>
      </c>
      <c r="AN158" s="5" t="s">
        <v>51</v>
      </c>
      <c r="AO158" s="5">
        <v>3</v>
      </c>
      <c r="AP158" s="5">
        <v>2018</v>
      </c>
      <c r="AQ158" s="5" t="s">
        <v>61</v>
      </c>
      <c r="AR158" s="5" t="s">
        <v>174</v>
      </c>
      <c r="AS158" s="5" t="s">
        <v>62</v>
      </c>
      <c r="AT158" s="5" t="s">
        <v>63</v>
      </c>
      <c r="AU158" s="11">
        <f>VLOOKUP(AG158,'[1]MANO DE OBRA'!$A:$E,5,0)*P158</f>
        <v>917680.995</v>
      </c>
      <c r="AV158" s="11">
        <f t="shared" si="32"/>
        <v>917680.995</v>
      </c>
      <c r="AW158" s="7">
        <v>0</v>
      </c>
      <c r="AX158" s="11">
        <f t="shared" si="33"/>
        <v>917680.995</v>
      </c>
      <c r="AY158" s="13" t="s">
        <v>255</v>
      </c>
    </row>
    <row r="159" spans="1:51" x14ac:dyDescent="0.2">
      <c r="A159" s="13" t="s">
        <v>269</v>
      </c>
      <c r="B159" s="4">
        <v>43190</v>
      </c>
      <c r="C159" s="5">
        <v>314111</v>
      </c>
      <c r="D159" s="5" t="s">
        <v>49</v>
      </c>
      <c r="E159" s="5" t="s">
        <v>50</v>
      </c>
      <c r="F159" s="5" t="s">
        <v>174</v>
      </c>
      <c r="G159" s="5" t="s">
        <v>52</v>
      </c>
      <c r="H159" s="6" t="s">
        <v>96</v>
      </c>
      <c r="I159" s="5">
        <v>3103314111</v>
      </c>
      <c r="J159" s="5" t="s">
        <v>169</v>
      </c>
      <c r="K159" s="5" t="s">
        <v>54</v>
      </c>
      <c r="L159" s="5">
        <v>2018</v>
      </c>
      <c r="M159" s="5" t="s">
        <v>55</v>
      </c>
      <c r="N159" s="5"/>
      <c r="O159" s="5">
        <v>492</v>
      </c>
      <c r="P159" s="5">
        <v>2</v>
      </c>
      <c r="Q159" s="5"/>
      <c r="R159" s="5"/>
      <c r="S159" s="5" t="s">
        <v>104</v>
      </c>
      <c r="T159" s="5"/>
      <c r="U159" s="5"/>
      <c r="V159" s="5">
        <v>0</v>
      </c>
      <c r="W159" s="5" t="s">
        <v>57</v>
      </c>
      <c r="X159" s="5" t="s">
        <v>58</v>
      </c>
      <c r="Y159" s="5"/>
      <c r="Z159" s="5" t="s">
        <v>59</v>
      </c>
      <c r="AA159" s="5" t="s">
        <v>60</v>
      </c>
      <c r="AB159" s="5">
        <v>2</v>
      </c>
      <c r="AC159" s="5">
        <v>-2</v>
      </c>
      <c r="AD159" s="5"/>
      <c r="AE159" s="5"/>
      <c r="AF159" s="5"/>
      <c r="AG159" s="5">
        <v>492</v>
      </c>
      <c r="AH159" s="6" t="s">
        <v>214</v>
      </c>
      <c r="AI159" s="6" t="str">
        <f>VLOOKUP(AG159,'[1]MANO DE OBRA'!$A:$B,2,0)</f>
        <v>UN</v>
      </c>
      <c r="AJ159" s="5"/>
      <c r="AK159" s="5">
        <v>0</v>
      </c>
      <c r="AL159" s="5">
        <v>0</v>
      </c>
      <c r="AM159" s="5">
        <v>0</v>
      </c>
      <c r="AN159" s="5" t="s">
        <v>51</v>
      </c>
      <c r="AO159" s="5">
        <v>3</v>
      </c>
      <c r="AP159" s="5">
        <v>2018</v>
      </c>
      <c r="AQ159" s="5" t="s">
        <v>61</v>
      </c>
      <c r="AR159" s="5" t="s">
        <v>174</v>
      </c>
      <c r="AS159" s="5" t="s">
        <v>62</v>
      </c>
      <c r="AT159" s="5" t="s">
        <v>63</v>
      </c>
      <c r="AU159" s="11">
        <f>VLOOKUP(AG159,'[1]MANO DE OBRA'!$A:$E,5,0)*P159</f>
        <v>47619.94</v>
      </c>
      <c r="AV159" s="11">
        <f t="shared" si="32"/>
        <v>47619.94</v>
      </c>
      <c r="AW159" s="7">
        <v>0</v>
      </c>
      <c r="AX159" s="11">
        <f t="shared" si="33"/>
        <v>47619.94</v>
      </c>
      <c r="AY159" s="13" t="s">
        <v>255</v>
      </c>
    </row>
    <row r="160" spans="1:51" x14ac:dyDescent="0.2">
      <c r="A160" s="13" t="s">
        <v>269</v>
      </c>
      <c r="B160" s="4">
        <v>43190</v>
      </c>
      <c r="C160" s="5">
        <v>314111</v>
      </c>
      <c r="D160" s="5" t="s">
        <v>49</v>
      </c>
      <c r="E160" s="5" t="s">
        <v>50</v>
      </c>
      <c r="F160" s="5" t="s">
        <v>174</v>
      </c>
      <c r="G160" s="5" t="s">
        <v>52</v>
      </c>
      <c r="H160" s="6" t="s">
        <v>96</v>
      </c>
      <c r="I160" s="5">
        <v>3103314111</v>
      </c>
      <c r="J160" s="5" t="s">
        <v>169</v>
      </c>
      <c r="K160" s="5" t="s">
        <v>54</v>
      </c>
      <c r="L160" s="5">
        <v>2018</v>
      </c>
      <c r="M160" s="5" t="s">
        <v>55</v>
      </c>
      <c r="N160" s="5"/>
      <c r="O160" s="5">
        <v>379</v>
      </c>
      <c r="P160" s="5">
        <v>4</v>
      </c>
      <c r="Q160" s="5"/>
      <c r="R160" s="5"/>
      <c r="S160" s="5" t="s">
        <v>104</v>
      </c>
      <c r="T160" s="5"/>
      <c r="U160" s="5"/>
      <c r="V160" s="5">
        <v>0</v>
      </c>
      <c r="W160" s="5" t="s">
        <v>57</v>
      </c>
      <c r="X160" s="5" t="s">
        <v>58</v>
      </c>
      <c r="Y160" s="5"/>
      <c r="Z160" s="5" t="s">
        <v>59</v>
      </c>
      <c r="AA160" s="5" t="s">
        <v>60</v>
      </c>
      <c r="AB160" s="5">
        <v>4</v>
      </c>
      <c r="AC160" s="5">
        <v>-4</v>
      </c>
      <c r="AD160" s="5"/>
      <c r="AE160" s="5"/>
      <c r="AF160" s="5"/>
      <c r="AG160" s="5">
        <v>379</v>
      </c>
      <c r="AH160" s="6" t="s">
        <v>192</v>
      </c>
      <c r="AI160" s="6" t="str">
        <f>VLOOKUP(AG160,'[1]MANO DE OBRA'!$A:$B,2,0)</f>
        <v>UN</v>
      </c>
      <c r="AJ160" s="5"/>
      <c r="AK160" s="5">
        <v>0</v>
      </c>
      <c r="AL160" s="5">
        <v>0</v>
      </c>
      <c r="AM160" s="5">
        <v>0</v>
      </c>
      <c r="AN160" s="5" t="s">
        <v>51</v>
      </c>
      <c r="AO160" s="5">
        <v>3</v>
      </c>
      <c r="AP160" s="5">
        <v>2018</v>
      </c>
      <c r="AQ160" s="5" t="s">
        <v>61</v>
      </c>
      <c r="AR160" s="5" t="s">
        <v>174</v>
      </c>
      <c r="AS160" s="5" t="s">
        <v>62</v>
      </c>
      <c r="AT160" s="5" t="s">
        <v>63</v>
      </c>
      <c r="AU160" s="11">
        <f>VLOOKUP(AG160,'[1]MANO DE OBRA'!$A:$E,5,0)*P160</f>
        <v>401219.96</v>
      </c>
      <c r="AV160" s="11">
        <f t="shared" si="32"/>
        <v>401219.96</v>
      </c>
      <c r="AW160" s="7">
        <v>0</v>
      </c>
      <c r="AX160" s="11">
        <f t="shared" si="33"/>
        <v>401219.96</v>
      </c>
      <c r="AY160" s="13" t="s">
        <v>255</v>
      </c>
    </row>
    <row r="161" spans="1:51" x14ac:dyDescent="0.2">
      <c r="A161" s="13" t="s">
        <v>269</v>
      </c>
      <c r="B161" s="4">
        <v>43190</v>
      </c>
      <c r="C161" s="5">
        <v>314111</v>
      </c>
      <c r="D161" s="5" t="s">
        <v>49</v>
      </c>
      <c r="E161" s="5" t="s">
        <v>50</v>
      </c>
      <c r="F161" s="5" t="s">
        <v>174</v>
      </c>
      <c r="G161" s="5" t="s">
        <v>52</v>
      </c>
      <c r="H161" s="6" t="s">
        <v>96</v>
      </c>
      <c r="I161" s="5">
        <v>3103314111</v>
      </c>
      <c r="J161" s="5" t="s">
        <v>169</v>
      </c>
      <c r="K161" s="5" t="s">
        <v>54</v>
      </c>
      <c r="L161" s="5">
        <v>2018</v>
      </c>
      <c r="M161" s="5" t="s">
        <v>55</v>
      </c>
      <c r="N161" s="5"/>
      <c r="O161" s="5">
        <v>406</v>
      </c>
      <c r="P161" s="5">
        <v>10.6</v>
      </c>
      <c r="Q161" s="5"/>
      <c r="R161" s="5"/>
      <c r="S161" s="5" t="s">
        <v>104</v>
      </c>
      <c r="T161" s="5"/>
      <c r="U161" s="5"/>
      <c r="V161" s="5">
        <v>0</v>
      </c>
      <c r="W161" s="5" t="s">
        <v>57</v>
      </c>
      <c r="X161" s="5" t="s">
        <v>58</v>
      </c>
      <c r="Y161" s="5"/>
      <c r="Z161" s="5" t="s">
        <v>59</v>
      </c>
      <c r="AA161" s="5" t="s">
        <v>60</v>
      </c>
      <c r="AB161" s="5">
        <v>10.6</v>
      </c>
      <c r="AC161" s="5">
        <v>-10.6</v>
      </c>
      <c r="AD161" s="5"/>
      <c r="AE161" s="5"/>
      <c r="AF161" s="5"/>
      <c r="AG161" s="5">
        <v>406</v>
      </c>
      <c r="AH161" s="6" t="s">
        <v>215</v>
      </c>
      <c r="AI161" s="6" t="str">
        <f>VLOOKUP(AG161,'[1]MANO DE OBRA'!$A:$B,2,0)</f>
        <v>UN</v>
      </c>
      <c r="AJ161" s="5"/>
      <c r="AK161" s="5">
        <v>0</v>
      </c>
      <c r="AL161" s="5">
        <v>0</v>
      </c>
      <c r="AM161" s="5">
        <v>0</v>
      </c>
      <c r="AN161" s="5" t="s">
        <v>51</v>
      </c>
      <c r="AO161" s="5">
        <v>3</v>
      </c>
      <c r="AP161" s="5">
        <v>2018</v>
      </c>
      <c r="AQ161" s="5" t="s">
        <v>61</v>
      </c>
      <c r="AR161" s="5" t="s">
        <v>174</v>
      </c>
      <c r="AS161" s="5" t="s">
        <v>62</v>
      </c>
      <c r="AT161" s="5" t="s">
        <v>63</v>
      </c>
      <c r="AU161" s="11">
        <f>VLOOKUP(AG161,'[1]MANO DE OBRA'!$A:$E,5,0)*P161</f>
        <v>57072.095999999998</v>
      </c>
      <c r="AV161" s="11">
        <f t="shared" si="32"/>
        <v>57072.095999999998</v>
      </c>
      <c r="AW161" s="7">
        <v>0</v>
      </c>
      <c r="AX161" s="11">
        <f t="shared" si="33"/>
        <v>57072.095999999998</v>
      </c>
      <c r="AY161" s="13" t="s">
        <v>255</v>
      </c>
    </row>
    <row r="162" spans="1:51" x14ac:dyDescent="0.2">
      <c r="A162" s="13" t="s">
        <v>269</v>
      </c>
      <c r="B162" s="4">
        <v>43190</v>
      </c>
      <c r="C162" s="5">
        <v>314111</v>
      </c>
      <c r="D162" s="5" t="s">
        <v>49</v>
      </c>
      <c r="E162" s="5" t="s">
        <v>50</v>
      </c>
      <c r="F162" s="5" t="s">
        <v>174</v>
      </c>
      <c r="G162" s="5" t="s">
        <v>52</v>
      </c>
      <c r="H162" s="6" t="s">
        <v>96</v>
      </c>
      <c r="I162" s="5">
        <v>3103314111</v>
      </c>
      <c r="J162" s="5" t="s">
        <v>169</v>
      </c>
      <c r="K162" s="5" t="s">
        <v>54</v>
      </c>
      <c r="L162" s="5">
        <v>2018</v>
      </c>
      <c r="M162" s="5" t="s">
        <v>55</v>
      </c>
      <c r="N162" s="5"/>
      <c r="O162" s="5">
        <v>225</v>
      </c>
      <c r="P162" s="5">
        <v>7.2</v>
      </c>
      <c r="Q162" s="5"/>
      <c r="R162" s="5"/>
      <c r="S162" s="5" t="s">
        <v>104</v>
      </c>
      <c r="T162" s="5"/>
      <c r="U162" s="5"/>
      <c r="V162" s="5">
        <v>0</v>
      </c>
      <c r="W162" s="5" t="s">
        <v>57</v>
      </c>
      <c r="X162" s="5" t="s">
        <v>58</v>
      </c>
      <c r="Y162" s="5"/>
      <c r="Z162" s="5" t="s">
        <v>59</v>
      </c>
      <c r="AA162" s="5" t="s">
        <v>60</v>
      </c>
      <c r="AB162" s="5">
        <v>7.2</v>
      </c>
      <c r="AC162" s="5">
        <v>-7.2</v>
      </c>
      <c r="AD162" s="5"/>
      <c r="AE162" s="5"/>
      <c r="AF162" s="5"/>
      <c r="AG162" s="5">
        <v>225</v>
      </c>
      <c r="AH162" s="6" t="s">
        <v>216</v>
      </c>
      <c r="AI162" s="6" t="str">
        <f>VLOOKUP(AG162,'[1]MANO DE OBRA'!$A:$B,2,0)</f>
        <v>Conjunto</v>
      </c>
      <c r="AJ162" s="5"/>
      <c r="AK162" s="5">
        <v>0</v>
      </c>
      <c r="AL162" s="5">
        <v>0</v>
      </c>
      <c r="AM162" s="5">
        <v>0</v>
      </c>
      <c r="AN162" s="5" t="s">
        <v>51</v>
      </c>
      <c r="AO162" s="5">
        <v>3</v>
      </c>
      <c r="AP162" s="5">
        <v>2018</v>
      </c>
      <c r="AQ162" s="5" t="s">
        <v>61</v>
      </c>
      <c r="AR162" s="5" t="s">
        <v>174</v>
      </c>
      <c r="AS162" s="5" t="s">
        <v>62</v>
      </c>
      <c r="AT162" s="5" t="s">
        <v>63</v>
      </c>
      <c r="AU162" s="11">
        <f>VLOOKUP(AG162,'[1]MANO DE OBRA'!$A:$E,5,0)*P162</f>
        <v>232595.92800000001</v>
      </c>
      <c r="AV162" s="11">
        <f t="shared" si="32"/>
        <v>232595.92800000001</v>
      </c>
      <c r="AW162" s="7">
        <v>0</v>
      </c>
      <c r="AX162" s="11">
        <f t="shared" si="33"/>
        <v>232595.92800000001</v>
      </c>
      <c r="AY162" s="13" t="s">
        <v>255</v>
      </c>
    </row>
    <row r="163" spans="1:51" x14ac:dyDescent="0.2">
      <c r="A163" s="13" t="s">
        <v>269</v>
      </c>
      <c r="B163" s="4">
        <v>43190</v>
      </c>
      <c r="C163" s="5">
        <v>314113</v>
      </c>
      <c r="D163" s="5" t="s">
        <v>49</v>
      </c>
      <c r="E163" s="5" t="s">
        <v>50</v>
      </c>
      <c r="F163" s="5" t="s">
        <v>174</v>
      </c>
      <c r="G163" s="5" t="s">
        <v>52</v>
      </c>
      <c r="H163" s="6" t="s">
        <v>96</v>
      </c>
      <c r="I163" s="5">
        <v>3103314113</v>
      </c>
      <c r="J163" s="5" t="s">
        <v>169</v>
      </c>
      <c r="K163" s="5" t="s">
        <v>54</v>
      </c>
      <c r="L163" s="5">
        <v>2018</v>
      </c>
      <c r="M163" s="5" t="s">
        <v>55</v>
      </c>
      <c r="N163" s="5"/>
      <c r="O163" s="5">
        <v>389</v>
      </c>
      <c r="P163" s="5">
        <v>220</v>
      </c>
      <c r="Q163" s="5"/>
      <c r="R163" s="5"/>
      <c r="S163" s="5" t="s">
        <v>104</v>
      </c>
      <c r="T163" s="5"/>
      <c r="U163" s="5"/>
      <c r="V163" s="5">
        <v>0</v>
      </c>
      <c r="W163" s="5" t="s">
        <v>64</v>
      </c>
      <c r="X163" s="5" t="s">
        <v>65</v>
      </c>
      <c r="Y163" s="5"/>
      <c r="Z163" s="5" t="s">
        <v>59</v>
      </c>
      <c r="AA163" s="5" t="s">
        <v>60</v>
      </c>
      <c r="AB163" s="5">
        <v>220</v>
      </c>
      <c r="AC163" s="5">
        <v>-220</v>
      </c>
      <c r="AD163" s="5"/>
      <c r="AE163" s="5"/>
      <c r="AF163" s="5"/>
      <c r="AG163" s="5">
        <v>389</v>
      </c>
      <c r="AH163" s="6" t="s">
        <v>194</v>
      </c>
      <c r="AI163" s="6" t="str">
        <f>VLOOKUP(AG163,'[1]MANO DE OBRA'!$A:$B,2,0)</f>
        <v>ML</v>
      </c>
      <c r="AJ163" s="5"/>
      <c r="AK163" s="5">
        <v>0</v>
      </c>
      <c r="AL163" s="5">
        <v>0</v>
      </c>
      <c r="AM163" s="5">
        <v>0</v>
      </c>
      <c r="AN163" s="5" t="s">
        <v>51</v>
      </c>
      <c r="AO163" s="5">
        <v>3</v>
      </c>
      <c r="AP163" s="5">
        <v>2018</v>
      </c>
      <c r="AQ163" s="5" t="s">
        <v>61</v>
      </c>
      <c r="AR163" s="5" t="s">
        <v>174</v>
      </c>
      <c r="AS163" s="5" t="s">
        <v>62</v>
      </c>
      <c r="AT163" s="5" t="s">
        <v>63</v>
      </c>
      <c r="AU163" s="11">
        <f>VLOOKUP(AG163,'[1]MANO DE OBRA'!$A:$E,5,0)*P163</f>
        <v>386064.8</v>
      </c>
      <c r="AV163" s="11">
        <f t="shared" ref="AV163:AV171" si="34">AU163</f>
        <v>386064.8</v>
      </c>
      <c r="AW163" s="7">
        <v>0</v>
      </c>
      <c r="AX163" s="11">
        <f t="shared" ref="AX163:AX171" si="35">AV163+AW163</f>
        <v>386064.8</v>
      </c>
      <c r="AY163" s="13" t="s">
        <v>255</v>
      </c>
    </row>
    <row r="164" spans="1:51" x14ac:dyDescent="0.2">
      <c r="A164" s="13" t="s">
        <v>269</v>
      </c>
      <c r="B164" s="4">
        <v>43190</v>
      </c>
      <c r="C164" s="5">
        <v>314113</v>
      </c>
      <c r="D164" s="5" t="s">
        <v>49</v>
      </c>
      <c r="E164" s="5" t="s">
        <v>50</v>
      </c>
      <c r="F164" s="5" t="s">
        <v>174</v>
      </c>
      <c r="G164" s="5" t="s">
        <v>52</v>
      </c>
      <c r="H164" s="6" t="s">
        <v>96</v>
      </c>
      <c r="I164" s="5">
        <v>3103314113</v>
      </c>
      <c r="J164" s="5" t="s">
        <v>169</v>
      </c>
      <c r="K164" s="5" t="s">
        <v>54</v>
      </c>
      <c r="L164" s="5">
        <v>2018</v>
      </c>
      <c r="M164" s="5" t="s">
        <v>55</v>
      </c>
      <c r="N164" s="5"/>
      <c r="O164" s="5">
        <v>408</v>
      </c>
      <c r="P164" s="5">
        <v>7</v>
      </c>
      <c r="Q164" s="5"/>
      <c r="R164" s="5"/>
      <c r="S164" s="5" t="s">
        <v>104</v>
      </c>
      <c r="T164" s="5"/>
      <c r="U164" s="5"/>
      <c r="V164" s="5">
        <v>0</v>
      </c>
      <c r="W164" s="5" t="s">
        <v>64</v>
      </c>
      <c r="X164" s="5" t="s">
        <v>65</v>
      </c>
      <c r="Y164" s="5"/>
      <c r="Z164" s="5" t="s">
        <v>59</v>
      </c>
      <c r="AA164" s="5" t="s">
        <v>60</v>
      </c>
      <c r="AB164" s="5">
        <v>7</v>
      </c>
      <c r="AC164" s="5">
        <v>-7</v>
      </c>
      <c r="AD164" s="5"/>
      <c r="AE164" s="5"/>
      <c r="AF164" s="5"/>
      <c r="AG164" s="5">
        <v>408</v>
      </c>
      <c r="AH164" s="6" t="s">
        <v>195</v>
      </c>
      <c r="AI164" s="6" t="str">
        <f>VLOOKUP(AG164,'[1]MANO DE OBRA'!$A:$B,2,0)</f>
        <v>UN</v>
      </c>
      <c r="AJ164" s="5"/>
      <c r="AK164" s="5">
        <v>0</v>
      </c>
      <c r="AL164" s="5">
        <v>0</v>
      </c>
      <c r="AM164" s="5">
        <v>0</v>
      </c>
      <c r="AN164" s="5" t="s">
        <v>51</v>
      </c>
      <c r="AO164" s="5">
        <v>3</v>
      </c>
      <c r="AP164" s="5">
        <v>2018</v>
      </c>
      <c r="AQ164" s="5" t="s">
        <v>61</v>
      </c>
      <c r="AR164" s="5" t="s">
        <v>174</v>
      </c>
      <c r="AS164" s="5" t="s">
        <v>62</v>
      </c>
      <c r="AT164" s="5" t="s">
        <v>63</v>
      </c>
      <c r="AU164" s="11">
        <f>VLOOKUP(AG164,'[1]MANO DE OBRA'!$A:$E,5,0)*P164</f>
        <v>51648.1</v>
      </c>
      <c r="AV164" s="11">
        <f t="shared" si="34"/>
        <v>51648.1</v>
      </c>
      <c r="AW164" s="7">
        <v>0</v>
      </c>
      <c r="AX164" s="11">
        <f t="shared" si="35"/>
        <v>51648.1</v>
      </c>
      <c r="AY164" s="13" t="s">
        <v>255</v>
      </c>
    </row>
    <row r="165" spans="1:51" x14ac:dyDescent="0.2">
      <c r="A165" s="13" t="s">
        <v>269</v>
      </c>
      <c r="B165" s="4">
        <v>43190</v>
      </c>
      <c r="C165" s="5">
        <v>314113</v>
      </c>
      <c r="D165" s="5" t="s">
        <v>49</v>
      </c>
      <c r="E165" s="5" t="s">
        <v>50</v>
      </c>
      <c r="F165" s="5" t="s">
        <v>174</v>
      </c>
      <c r="G165" s="5" t="s">
        <v>52</v>
      </c>
      <c r="H165" s="6" t="s">
        <v>96</v>
      </c>
      <c r="I165" s="5">
        <v>3103314113</v>
      </c>
      <c r="J165" s="5" t="s">
        <v>169</v>
      </c>
      <c r="K165" s="5" t="s">
        <v>54</v>
      </c>
      <c r="L165" s="5">
        <v>2018</v>
      </c>
      <c r="M165" s="5" t="s">
        <v>55</v>
      </c>
      <c r="N165" s="5"/>
      <c r="O165" s="5">
        <v>492</v>
      </c>
      <c r="P165" s="5">
        <v>2</v>
      </c>
      <c r="Q165" s="5"/>
      <c r="R165" s="5"/>
      <c r="S165" s="5" t="s">
        <v>104</v>
      </c>
      <c r="T165" s="5"/>
      <c r="U165" s="5"/>
      <c r="V165" s="5">
        <v>0</v>
      </c>
      <c r="W165" s="5" t="s">
        <v>64</v>
      </c>
      <c r="X165" s="5" t="s">
        <v>65</v>
      </c>
      <c r="Y165" s="5"/>
      <c r="Z165" s="5" t="s">
        <v>59</v>
      </c>
      <c r="AA165" s="5" t="s">
        <v>60</v>
      </c>
      <c r="AB165" s="5">
        <v>2</v>
      </c>
      <c r="AC165" s="5">
        <v>-2</v>
      </c>
      <c r="AD165" s="5"/>
      <c r="AE165" s="5"/>
      <c r="AF165" s="5"/>
      <c r="AG165" s="5">
        <v>492</v>
      </c>
      <c r="AH165" s="6" t="s">
        <v>214</v>
      </c>
      <c r="AI165" s="6" t="str">
        <f>VLOOKUP(AG165,'[1]MANO DE OBRA'!$A:$B,2,0)</f>
        <v>UN</v>
      </c>
      <c r="AJ165" s="5"/>
      <c r="AK165" s="5">
        <v>0</v>
      </c>
      <c r="AL165" s="5">
        <v>0</v>
      </c>
      <c r="AM165" s="5">
        <v>0</v>
      </c>
      <c r="AN165" s="5" t="s">
        <v>51</v>
      </c>
      <c r="AO165" s="5">
        <v>3</v>
      </c>
      <c r="AP165" s="5">
        <v>2018</v>
      </c>
      <c r="AQ165" s="5" t="s">
        <v>61</v>
      </c>
      <c r="AR165" s="5" t="s">
        <v>174</v>
      </c>
      <c r="AS165" s="5" t="s">
        <v>62</v>
      </c>
      <c r="AT165" s="5" t="s">
        <v>63</v>
      </c>
      <c r="AU165" s="11">
        <f>VLOOKUP(AG165,'[1]MANO DE OBRA'!$A:$E,5,0)*P165</f>
        <v>47619.94</v>
      </c>
      <c r="AV165" s="11">
        <f t="shared" si="34"/>
        <v>47619.94</v>
      </c>
      <c r="AW165" s="7">
        <v>0</v>
      </c>
      <c r="AX165" s="11">
        <f t="shared" si="35"/>
        <v>47619.94</v>
      </c>
      <c r="AY165" s="13" t="s">
        <v>255</v>
      </c>
    </row>
    <row r="166" spans="1:51" x14ac:dyDescent="0.2">
      <c r="A166" s="13" t="s">
        <v>269</v>
      </c>
      <c r="B166" s="4">
        <v>43190</v>
      </c>
      <c r="C166" s="5">
        <v>314113</v>
      </c>
      <c r="D166" s="5" t="s">
        <v>49</v>
      </c>
      <c r="E166" s="5" t="s">
        <v>50</v>
      </c>
      <c r="F166" s="5" t="s">
        <v>174</v>
      </c>
      <c r="G166" s="5" t="s">
        <v>52</v>
      </c>
      <c r="H166" s="6" t="s">
        <v>96</v>
      </c>
      <c r="I166" s="5">
        <v>3103314113</v>
      </c>
      <c r="J166" s="5" t="s">
        <v>169</v>
      </c>
      <c r="K166" s="5" t="s">
        <v>54</v>
      </c>
      <c r="L166" s="5">
        <v>2018</v>
      </c>
      <c r="M166" s="5" t="s">
        <v>55</v>
      </c>
      <c r="N166" s="5"/>
      <c r="O166" s="5">
        <v>604</v>
      </c>
      <c r="P166" s="5">
        <v>1950</v>
      </c>
      <c r="Q166" s="5"/>
      <c r="R166" s="5"/>
      <c r="S166" s="5" t="s">
        <v>104</v>
      </c>
      <c r="T166" s="5"/>
      <c r="U166" s="5"/>
      <c r="V166" s="5">
        <v>0</v>
      </c>
      <c r="W166" s="5" t="s">
        <v>64</v>
      </c>
      <c r="X166" s="5" t="s">
        <v>65</v>
      </c>
      <c r="Y166" s="5"/>
      <c r="Z166" s="5" t="s">
        <v>59</v>
      </c>
      <c r="AA166" s="5" t="s">
        <v>60</v>
      </c>
      <c r="AB166" s="5">
        <v>1950</v>
      </c>
      <c r="AC166" s="5">
        <v>-1950</v>
      </c>
      <c r="AD166" s="5"/>
      <c r="AE166" s="5"/>
      <c r="AF166" s="5"/>
      <c r="AG166" s="5">
        <v>604</v>
      </c>
      <c r="AH166" s="6" t="s">
        <v>196</v>
      </c>
      <c r="AI166" s="6" t="str">
        <f>VLOOKUP(AG166,'[1]MANO DE OBRA'!$A:$B,2,0)</f>
        <v>ML</v>
      </c>
      <c r="AJ166" s="5"/>
      <c r="AK166" s="5">
        <v>0</v>
      </c>
      <c r="AL166" s="5">
        <v>0</v>
      </c>
      <c r="AM166" s="5">
        <v>0</v>
      </c>
      <c r="AN166" s="5" t="s">
        <v>51</v>
      </c>
      <c r="AO166" s="5">
        <v>3</v>
      </c>
      <c r="AP166" s="5">
        <v>2018</v>
      </c>
      <c r="AQ166" s="5" t="s">
        <v>61</v>
      </c>
      <c r="AR166" s="5" t="s">
        <v>174</v>
      </c>
      <c r="AS166" s="5" t="s">
        <v>62</v>
      </c>
      <c r="AT166" s="5" t="s">
        <v>63</v>
      </c>
      <c r="AU166" s="11">
        <f>VLOOKUP(AG166,'[1]MANO DE OBRA'!$A:$E,5,0)*P166</f>
        <v>4763713.5</v>
      </c>
      <c r="AV166" s="11">
        <f t="shared" si="34"/>
        <v>4763713.5</v>
      </c>
      <c r="AW166" s="7">
        <v>0</v>
      </c>
      <c r="AX166" s="11">
        <f t="shared" si="35"/>
        <v>4763713.5</v>
      </c>
      <c r="AY166" s="13" t="s">
        <v>255</v>
      </c>
    </row>
    <row r="167" spans="1:51" x14ac:dyDescent="0.2">
      <c r="A167" s="13" t="s">
        <v>269</v>
      </c>
      <c r="B167" s="4">
        <v>43190</v>
      </c>
      <c r="C167" s="5">
        <v>314113</v>
      </c>
      <c r="D167" s="5" t="s">
        <v>49</v>
      </c>
      <c r="E167" s="5" t="s">
        <v>50</v>
      </c>
      <c r="F167" s="5" t="s">
        <v>174</v>
      </c>
      <c r="G167" s="5" t="s">
        <v>52</v>
      </c>
      <c r="H167" s="6" t="s">
        <v>96</v>
      </c>
      <c r="I167" s="5">
        <v>3103314113</v>
      </c>
      <c r="J167" s="5" t="s">
        <v>169</v>
      </c>
      <c r="K167" s="5" t="s">
        <v>54</v>
      </c>
      <c r="L167" s="5">
        <v>2018</v>
      </c>
      <c r="M167" s="5" t="s">
        <v>55</v>
      </c>
      <c r="N167" s="5"/>
      <c r="O167" s="5">
        <v>424</v>
      </c>
      <c r="P167" s="5">
        <v>18.2</v>
      </c>
      <c r="Q167" s="5"/>
      <c r="R167" s="5"/>
      <c r="S167" s="5" t="s">
        <v>104</v>
      </c>
      <c r="T167" s="5"/>
      <c r="U167" s="5"/>
      <c r="V167" s="5">
        <v>0</v>
      </c>
      <c r="W167" s="5" t="s">
        <v>64</v>
      </c>
      <c r="X167" s="5" t="s">
        <v>65</v>
      </c>
      <c r="Y167" s="5"/>
      <c r="Z167" s="5" t="s">
        <v>59</v>
      </c>
      <c r="AA167" s="5" t="s">
        <v>60</v>
      </c>
      <c r="AB167" s="5">
        <v>18.2</v>
      </c>
      <c r="AC167" s="5">
        <v>-18.2</v>
      </c>
      <c r="AD167" s="5"/>
      <c r="AE167" s="5"/>
      <c r="AF167" s="5"/>
      <c r="AG167" s="5">
        <v>424</v>
      </c>
      <c r="AH167" s="6" t="s">
        <v>199</v>
      </c>
      <c r="AI167" s="6" t="str">
        <f>VLOOKUP(AG167,'[1]MANO DE OBRA'!$A:$B,2,0)</f>
        <v>UN</v>
      </c>
      <c r="AJ167" s="5"/>
      <c r="AK167" s="5">
        <v>0</v>
      </c>
      <c r="AL167" s="5">
        <v>0</v>
      </c>
      <c r="AM167" s="5">
        <v>0</v>
      </c>
      <c r="AN167" s="5" t="s">
        <v>51</v>
      </c>
      <c r="AO167" s="5">
        <v>3</v>
      </c>
      <c r="AP167" s="5">
        <v>2018</v>
      </c>
      <c r="AQ167" s="5" t="s">
        <v>61</v>
      </c>
      <c r="AR167" s="5" t="s">
        <v>174</v>
      </c>
      <c r="AS167" s="5" t="s">
        <v>62</v>
      </c>
      <c r="AT167" s="5" t="s">
        <v>63</v>
      </c>
      <c r="AU167" s="11">
        <f>VLOOKUP(AG167,'[1]MANO DE OBRA'!$A:$E,5,0)*P167</f>
        <v>1964916.9539999999</v>
      </c>
      <c r="AV167" s="11">
        <f t="shared" si="34"/>
        <v>1964916.9539999999</v>
      </c>
      <c r="AW167" s="7">
        <v>0</v>
      </c>
      <c r="AX167" s="11">
        <f t="shared" si="35"/>
        <v>1964916.9539999999</v>
      </c>
      <c r="AY167" s="13" t="s">
        <v>255</v>
      </c>
    </row>
    <row r="168" spans="1:51" x14ac:dyDescent="0.2">
      <c r="A168" s="13" t="s">
        <v>269</v>
      </c>
      <c r="B168" s="4">
        <v>43190</v>
      </c>
      <c r="C168" s="5">
        <v>314113</v>
      </c>
      <c r="D168" s="5" t="s">
        <v>49</v>
      </c>
      <c r="E168" s="5" t="s">
        <v>50</v>
      </c>
      <c r="F168" s="5" t="s">
        <v>174</v>
      </c>
      <c r="G168" s="5" t="s">
        <v>52</v>
      </c>
      <c r="H168" s="6" t="s">
        <v>96</v>
      </c>
      <c r="I168" s="5">
        <v>3103314113</v>
      </c>
      <c r="J168" s="5" t="s">
        <v>169</v>
      </c>
      <c r="K168" s="5" t="s">
        <v>54</v>
      </c>
      <c r="L168" s="5">
        <v>2018</v>
      </c>
      <c r="M168" s="5" t="s">
        <v>55</v>
      </c>
      <c r="N168" s="5"/>
      <c r="O168" s="5">
        <v>379</v>
      </c>
      <c r="P168" s="5">
        <v>5</v>
      </c>
      <c r="Q168" s="5"/>
      <c r="R168" s="5"/>
      <c r="S168" s="5" t="s">
        <v>104</v>
      </c>
      <c r="T168" s="5"/>
      <c r="U168" s="5"/>
      <c r="V168" s="5">
        <v>0</v>
      </c>
      <c r="W168" s="5" t="s">
        <v>64</v>
      </c>
      <c r="X168" s="5" t="s">
        <v>65</v>
      </c>
      <c r="Y168" s="5"/>
      <c r="Z168" s="5" t="s">
        <v>59</v>
      </c>
      <c r="AA168" s="5" t="s">
        <v>60</v>
      </c>
      <c r="AB168" s="5">
        <v>5</v>
      </c>
      <c r="AC168" s="5">
        <v>-5</v>
      </c>
      <c r="AD168" s="5"/>
      <c r="AE168" s="5"/>
      <c r="AF168" s="5"/>
      <c r="AG168" s="5">
        <v>379</v>
      </c>
      <c r="AH168" s="6" t="s">
        <v>192</v>
      </c>
      <c r="AI168" s="6" t="str">
        <f>VLOOKUP(AG168,'[1]MANO DE OBRA'!$A:$B,2,0)</f>
        <v>UN</v>
      </c>
      <c r="AJ168" s="5"/>
      <c r="AK168" s="5">
        <v>0</v>
      </c>
      <c r="AL168" s="5">
        <v>0</v>
      </c>
      <c r="AM168" s="5">
        <v>0</v>
      </c>
      <c r="AN168" s="5" t="s">
        <v>51</v>
      </c>
      <c r="AO168" s="5">
        <v>3</v>
      </c>
      <c r="AP168" s="5">
        <v>2018</v>
      </c>
      <c r="AQ168" s="5" t="s">
        <v>61</v>
      </c>
      <c r="AR168" s="5" t="s">
        <v>174</v>
      </c>
      <c r="AS168" s="5" t="s">
        <v>62</v>
      </c>
      <c r="AT168" s="5" t="s">
        <v>63</v>
      </c>
      <c r="AU168" s="11">
        <f>VLOOKUP(AG168,'[1]MANO DE OBRA'!$A:$E,5,0)*P168</f>
        <v>501524.95</v>
      </c>
      <c r="AV168" s="11">
        <f t="shared" si="34"/>
        <v>501524.95</v>
      </c>
      <c r="AW168" s="7">
        <v>0</v>
      </c>
      <c r="AX168" s="11">
        <f t="shared" si="35"/>
        <v>501524.95</v>
      </c>
      <c r="AY168" s="13" t="s">
        <v>255</v>
      </c>
    </row>
    <row r="169" spans="1:51" x14ac:dyDescent="0.2">
      <c r="A169" s="13" t="s">
        <v>269</v>
      </c>
      <c r="B169" s="4">
        <v>43190</v>
      </c>
      <c r="C169" s="5">
        <v>314113</v>
      </c>
      <c r="D169" s="5" t="s">
        <v>49</v>
      </c>
      <c r="E169" s="5" t="s">
        <v>50</v>
      </c>
      <c r="F169" s="5" t="s">
        <v>174</v>
      </c>
      <c r="G169" s="5" t="s">
        <v>52</v>
      </c>
      <c r="H169" s="6" t="s">
        <v>96</v>
      </c>
      <c r="I169" s="5">
        <v>3103314113</v>
      </c>
      <c r="J169" s="5" t="s">
        <v>169</v>
      </c>
      <c r="K169" s="5" t="s">
        <v>54</v>
      </c>
      <c r="L169" s="5">
        <v>2018</v>
      </c>
      <c r="M169" s="5" t="s">
        <v>55</v>
      </c>
      <c r="N169" s="5"/>
      <c r="O169" s="5">
        <v>407</v>
      </c>
      <c r="P169" s="5">
        <v>55</v>
      </c>
      <c r="Q169" s="5"/>
      <c r="R169" s="5"/>
      <c r="S169" s="5" t="s">
        <v>104</v>
      </c>
      <c r="T169" s="5"/>
      <c r="U169" s="5"/>
      <c r="V169" s="5">
        <v>0</v>
      </c>
      <c r="W169" s="5" t="s">
        <v>64</v>
      </c>
      <c r="X169" s="5" t="s">
        <v>65</v>
      </c>
      <c r="Y169" s="5"/>
      <c r="Z169" s="5" t="s">
        <v>59</v>
      </c>
      <c r="AA169" s="5" t="s">
        <v>60</v>
      </c>
      <c r="AB169" s="5">
        <v>55</v>
      </c>
      <c r="AC169" s="5">
        <v>-55</v>
      </c>
      <c r="AD169" s="5"/>
      <c r="AE169" s="5"/>
      <c r="AF169" s="5"/>
      <c r="AG169" s="5">
        <v>407</v>
      </c>
      <c r="AH169" s="6" t="s">
        <v>210</v>
      </c>
      <c r="AI169" s="6" t="str">
        <f>VLOOKUP(AG169,'[1]MANO DE OBRA'!$A:$B,2,0)</f>
        <v>UN</v>
      </c>
      <c r="AJ169" s="5"/>
      <c r="AK169" s="5">
        <v>0</v>
      </c>
      <c r="AL169" s="5">
        <v>0</v>
      </c>
      <c r="AM169" s="5">
        <v>0</v>
      </c>
      <c r="AN169" s="5" t="s">
        <v>51</v>
      </c>
      <c r="AO169" s="5">
        <v>3</v>
      </c>
      <c r="AP169" s="5">
        <v>2018</v>
      </c>
      <c r="AQ169" s="5" t="s">
        <v>61</v>
      </c>
      <c r="AR169" s="5" t="s">
        <v>174</v>
      </c>
      <c r="AS169" s="5" t="s">
        <v>62</v>
      </c>
      <c r="AT169" s="5" t="s">
        <v>63</v>
      </c>
      <c r="AU169" s="11">
        <f>VLOOKUP(AG169,'[1]MANO DE OBRA'!$A:$E,5,0)*P169</f>
        <v>241290.50000000003</v>
      </c>
      <c r="AV169" s="11">
        <f t="shared" si="34"/>
        <v>241290.50000000003</v>
      </c>
      <c r="AW169" s="7">
        <v>0</v>
      </c>
      <c r="AX169" s="11">
        <f t="shared" si="35"/>
        <v>241290.50000000003</v>
      </c>
      <c r="AY169" s="13" t="s">
        <v>255</v>
      </c>
    </row>
    <row r="170" spans="1:51" x14ac:dyDescent="0.2">
      <c r="A170" s="13" t="s">
        <v>269</v>
      </c>
      <c r="B170" s="4">
        <v>43190</v>
      </c>
      <c r="C170" s="5">
        <v>314113</v>
      </c>
      <c r="D170" s="5" t="s">
        <v>49</v>
      </c>
      <c r="E170" s="5" t="s">
        <v>50</v>
      </c>
      <c r="F170" s="5" t="s">
        <v>174</v>
      </c>
      <c r="G170" s="5" t="s">
        <v>52</v>
      </c>
      <c r="H170" s="6" t="s">
        <v>96</v>
      </c>
      <c r="I170" s="5">
        <v>3103314113</v>
      </c>
      <c r="J170" s="5" t="s">
        <v>169</v>
      </c>
      <c r="K170" s="5" t="s">
        <v>54</v>
      </c>
      <c r="L170" s="5">
        <v>2018</v>
      </c>
      <c r="M170" s="5" t="s">
        <v>55</v>
      </c>
      <c r="N170" s="5"/>
      <c r="O170" s="5">
        <v>418</v>
      </c>
      <c r="P170" s="5">
        <v>1.1000000000000001</v>
      </c>
      <c r="Q170" s="5"/>
      <c r="R170" s="5"/>
      <c r="S170" s="5" t="s">
        <v>104</v>
      </c>
      <c r="T170" s="5"/>
      <c r="U170" s="5"/>
      <c r="V170" s="5">
        <v>0</v>
      </c>
      <c r="W170" s="5" t="s">
        <v>64</v>
      </c>
      <c r="X170" s="5" t="s">
        <v>65</v>
      </c>
      <c r="Y170" s="5"/>
      <c r="Z170" s="5" t="s">
        <v>59</v>
      </c>
      <c r="AA170" s="5" t="s">
        <v>60</v>
      </c>
      <c r="AB170" s="5">
        <v>1.1000000000000001</v>
      </c>
      <c r="AC170" s="5">
        <v>-1.1000000000000001</v>
      </c>
      <c r="AD170" s="5"/>
      <c r="AE170" s="5"/>
      <c r="AF170" s="5"/>
      <c r="AG170" s="5">
        <v>418</v>
      </c>
      <c r="AH170" s="6" t="s">
        <v>191</v>
      </c>
      <c r="AI170" s="6" t="str">
        <f>VLOOKUP(AG170,'[1]MANO DE OBRA'!$A:$B,2,0)</f>
        <v>UN</v>
      </c>
      <c r="AJ170" s="5"/>
      <c r="AK170" s="5">
        <v>0</v>
      </c>
      <c r="AL170" s="5">
        <v>0</v>
      </c>
      <c r="AM170" s="5">
        <v>0</v>
      </c>
      <c r="AN170" s="5" t="s">
        <v>51</v>
      </c>
      <c r="AO170" s="5">
        <v>3</v>
      </c>
      <c r="AP170" s="5">
        <v>2018</v>
      </c>
      <c r="AQ170" s="5" t="s">
        <v>61</v>
      </c>
      <c r="AR170" s="5" t="s">
        <v>174</v>
      </c>
      <c r="AS170" s="5" t="s">
        <v>62</v>
      </c>
      <c r="AT170" s="5" t="s">
        <v>63</v>
      </c>
      <c r="AU170" s="11">
        <f>VLOOKUP(AG170,'[1]MANO DE OBRA'!$A:$E,5,0)*P170</f>
        <v>112178.06600000001</v>
      </c>
      <c r="AV170" s="11">
        <f t="shared" si="34"/>
        <v>112178.06600000001</v>
      </c>
      <c r="AW170" s="7">
        <v>0</v>
      </c>
      <c r="AX170" s="11">
        <f t="shared" si="35"/>
        <v>112178.06600000001</v>
      </c>
      <c r="AY170" s="13" t="s">
        <v>255</v>
      </c>
    </row>
    <row r="171" spans="1:51" x14ac:dyDescent="0.2">
      <c r="A171" s="13" t="s">
        <v>269</v>
      </c>
      <c r="B171" s="4">
        <v>43190</v>
      </c>
      <c r="C171" s="5">
        <v>314113</v>
      </c>
      <c r="D171" s="5" t="s">
        <v>49</v>
      </c>
      <c r="E171" s="5" t="s">
        <v>50</v>
      </c>
      <c r="F171" s="5" t="s">
        <v>174</v>
      </c>
      <c r="G171" s="5" t="s">
        <v>52</v>
      </c>
      <c r="H171" s="6" t="s">
        <v>96</v>
      </c>
      <c r="I171" s="5">
        <v>3103314113</v>
      </c>
      <c r="J171" s="5" t="s">
        <v>169</v>
      </c>
      <c r="K171" s="5" t="s">
        <v>54</v>
      </c>
      <c r="L171" s="5">
        <v>2018</v>
      </c>
      <c r="M171" s="5" t="s">
        <v>55</v>
      </c>
      <c r="N171" s="5"/>
      <c r="O171" s="5">
        <v>406</v>
      </c>
      <c r="P171" s="5">
        <v>34</v>
      </c>
      <c r="Q171" s="5"/>
      <c r="R171" s="5"/>
      <c r="S171" s="5" t="s">
        <v>104</v>
      </c>
      <c r="T171" s="5"/>
      <c r="U171" s="5"/>
      <c r="V171" s="5">
        <v>0</v>
      </c>
      <c r="W171" s="5" t="s">
        <v>64</v>
      </c>
      <c r="X171" s="5" t="s">
        <v>65</v>
      </c>
      <c r="Y171" s="5"/>
      <c r="Z171" s="5" t="s">
        <v>59</v>
      </c>
      <c r="AA171" s="5" t="s">
        <v>60</v>
      </c>
      <c r="AB171" s="5">
        <v>34</v>
      </c>
      <c r="AC171" s="5">
        <v>-34</v>
      </c>
      <c r="AD171" s="5"/>
      <c r="AE171" s="5"/>
      <c r="AF171" s="5"/>
      <c r="AG171" s="5">
        <v>406</v>
      </c>
      <c r="AH171" s="6" t="s">
        <v>215</v>
      </c>
      <c r="AI171" s="6" t="str">
        <f>VLOOKUP(AG171,'[1]MANO DE OBRA'!$A:$B,2,0)</f>
        <v>UN</v>
      </c>
      <c r="AJ171" s="5"/>
      <c r="AK171" s="5">
        <v>0</v>
      </c>
      <c r="AL171" s="5">
        <v>0</v>
      </c>
      <c r="AM171" s="5">
        <v>0</v>
      </c>
      <c r="AN171" s="5" t="s">
        <v>51</v>
      </c>
      <c r="AO171" s="5">
        <v>3</v>
      </c>
      <c r="AP171" s="5">
        <v>2018</v>
      </c>
      <c r="AQ171" s="5" t="s">
        <v>61</v>
      </c>
      <c r="AR171" s="5" t="s">
        <v>174</v>
      </c>
      <c r="AS171" s="5" t="s">
        <v>62</v>
      </c>
      <c r="AT171" s="5" t="s">
        <v>63</v>
      </c>
      <c r="AU171" s="11">
        <f>VLOOKUP(AG171,'[1]MANO DE OBRA'!$A:$E,5,0)*P171</f>
        <v>183061.44</v>
      </c>
      <c r="AV171" s="11">
        <f t="shared" si="34"/>
        <v>183061.44</v>
      </c>
      <c r="AW171" s="7">
        <v>0</v>
      </c>
      <c r="AX171" s="11">
        <f t="shared" si="35"/>
        <v>183061.44</v>
      </c>
      <c r="AY171" s="13" t="s">
        <v>255</v>
      </c>
    </row>
    <row r="172" spans="1:51" x14ac:dyDescent="0.2">
      <c r="A172" s="13" t="s">
        <v>269</v>
      </c>
      <c r="B172" s="4">
        <v>43190</v>
      </c>
      <c r="C172" s="5">
        <v>314114</v>
      </c>
      <c r="D172" s="5" t="s">
        <v>49</v>
      </c>
      <c r="E172" s="5" t="s">
        <v>50</v>
      </c>
      <c r="F172" s="5" t="s">
        <v>174</v>
      </c>
      <c r="G172" s="5" t="s">
        <v>52</v>
      </c>
      <c r="H172" s="6" t="s">
        <v>96</v>
      </c>
      <c r="I172" s="5">
        <v>3103314114</v>
      </c>
      <c r="J172" s="5" t="s">
        <v>169</v>
      </c>
      <c r="K172" s="5" t="s">
        <v>54</v>
      </c>
      <c r="L172" s="5">
        <v>2018</v>
      </c>
      <c r="M172" s="5" t="s">
        <v>55</v>
      </c>
      <c r="N172" s="5"/>
      <c r="O172" s="5">
        <v>389</v>
      </c>
      <c r="P172" s="5">
        <v>190</v>
      </c>
      <c r="Q172" s="5"/>
      <c r="R172" s="5"/>
      <c r="S172" s="5" t="s">
        <v>104</v>
      </c>
      <c r="T172" s="5"/>
      <c r="U172" s="5"/>
      <c r="V172" s="5">
        <v>0</v>
      </c>
      <c r="W172" s="5" t="s">
        <v>66</v>
      </c>
      <c r="X172" s="5" t="s">
        <v>67</v>
      </c>
      <c r="Y172" s="5"/>
      <c r="Z172" s="5" t="s">
        <v>59</v>
      </c>
      <c r="AA172" s="5" t="s">
        <v>60</v>
      </c>
      <c r="AB172" s="5">
        <v>190</v>
      </c>
      <c r="AC172" s="5">
        <v>-190</v>
      </c>
      <c r="AD172" s="5"/>
      <c r="AE172" s="5"/>
      <c r="AF172" s="5"/>
      <c r="AG172" s="5">
        <v>389</v>
      </c>
      <c r="AH172" s="6" t="s">
        <v>194</v>
      </c>
      <c r="AI172" s="6" t="str">
        <f>VLOOKUP(AG172,'[1]MANO DE OBRA'!$A:$B,2,0)</f>
        <v>ML</v>
      </c>
      <c r="AJ172" s="5"/>
      <c r="AK172" s="5">
        <v>0</v>
      </c>
      <c r="AL172" s="5">
        <v>0</v>
      </c>
      <c r="AM172" s="5">
        <v>0</v>
      </c>
      <c r="AN172" s="5" t="s">
        <v>51</v>
      </c>
      <c r="AO172" s="5">
        <v>3</v>
      </c>
      <c r="AP172" s="5">
        <v>2018</v>
      </c>
      <c r="AQ172" s="5" t="s">
        <v>61</v>
      </c>
      <c r="AR172" s="5" t="s">
        <v>174</v>
      </c>
      <c r="AS172" s="5" t="s">
        <v>62</v>
      </c>
      <c r="AT172" s="5" t="s">
        <v>63</v>
      </c>
      <c r="AU172" s="11">
        <f>VLOOKUP(AG172,'[1]MANO DE OBRA'!$A:$E,5,0)*P172</f>
        <v>333419.59999999998</v>
      </c>
      <c r="AV172" s="11">
        <f t="shared" ref="AV172:AV179" si="36">AU172</f>
        <v>333419.59999999998</v>
      </c>
      <c r="AW172" s="7">
        <v>0</v>
      </c>
      <c r="AX172" s="11">
        <f t="shared" ref="AX172:AX179" si="37">AV172+AW172</f>
        <v>333419.59999999998</v>
      </c>
      <c r="AY172" s="13" t="s">
        <v>255</v>
      </c>
    </row>
    <row r="173" spans="1:51" x14ac:dyDescent="0.2">
      <c r="A173" s="13" t="s">
        <v>269</v>
      </c>
      <c r="B173" s="4">
        <v>43190</v>
      </c>
      <c r="C173" s="5">
        <v>314114</v>
      </c>
      <c r="D173" s="5" t="s">
        <v>49</v>
      </c>
      <c r="E173" s="5" t="s">
        <v>50</v>
      </c>
      <c r="F173" s="5" t="s">
        <v>174</v>
      </c>
      <c r="G173" s="5" t="s">
        <v>52</v>
      </c>
      <c r="H173" s="6" t="s">
        <v>96</v>
      </c>
      <c r="I173" s="5">
        <v>3103314114</v>
      </c>
      <c r="J173" s="5" t="s">
        <v>169</v>
      </c>
      <c r="K173" s="5" t="s">
        <v>54</v>
      </c>
      <c r="L173" s="5">
        <v>2018</v>
      </c>
      <c r="M173" s="5" t="s">
        <v>55</v>
      </c>
      <c r="N173" s="5"/>
      <c r="O173" s="5">
        <v>408</v>
      </c>
      <c r="P173" s="5">
        <v>11</v>
      </c>
      <c r="Q173" s="5"/>
      <c r="R173" s="5"/>
      <c r="S173" s="5" t="s">
        <v>104</v>
      </c>
      <c r="T173" s="5"/>
      <c r="U173" s="5"/>
      <c r="V173" s="5">
        <v>0</v>
      </c>
      <c r="W173" s="5" t="s">
        <v>66</v>
      </c>
      <c r="X173" s="5" t="s">
        <v>67</v>
      </c>
      <c r="Y173" s="5"/>
      <c r="Z173" s="5" t="s">
        <v>59</v>
      </c>
      <c r="AA173" s="5" t="s">
        <v>60</v>
      </c>
      <c r="AB173" s="5">
        <v>11</v>
      </c>
      <c r="AC173" s="5">
        <v>-11</v>
      </c>
      <c r="AD173" s="5"/>
      <c r="AE173" s="5"/>
      <c r="AF173" s="5"/>
      <c r="AG173" s="5">
        <v>408</v>
      </c>
      <c r="AH173" s="6" t="s">
        <v>195</v>
      </c>
      <c r="AI173" s="6" t="str">
        <f>VLOOKUP(AG173,'[1]MANO DE OBRA'!$A:$B,2,0)</f>
        <v>UN</v>
      </c>
      <c r="AJ173" s="5"/>
      <c r="AK173" s="5">
        <v>0</v>
      </c>
      <c r="AL173" s="5">
        <v>0</v>
      </c>
      <c r="AM173" s="5">
        <v>0</v>
      </c>
      <c r="AN173" s="5" t="s">
        <v>51</v>
      </c>
      <c r="AO173" s="5">
        <v>3</v>
      </c>
      <c r="AP173" s="5">
        <v>2018</v>
      </c>
      <c r="AQ173" s="5" t="s">
        <v>61</v>
      </c>
      <c r="AR173" s="5" t="s">
        <v>174</v>
      </c>
      <c r="AS173" s="5" t="s">
        <v>62</v>
      </c>
      <c r="AT173" s="5" t="s">
        <v>63</v>
      </c>
      <c r="AU173" s="11">
        <f>VLOOKUP(AG173,'[1]MANO DE OBRA'!$A:$E,5,0)*P173</f>
        <v>81161.3</v>
      </c>
      <c r="AV173" s="11">
        <f t="shared" si="36"/>
        <v>81161.3</v>
      </c>
      <c r="AW173" s="7">
        <v>0</v>
      </c>
      <c r="AX173" s="11">
        <f t="shared" si="37"/>
        <v>81161.3</v>
      </c>
      <c r="AY173" s="13" t="s">
        <v>255</v>
      </c>
    </row>
    <row r="174" spans="1:51" x14ac:dyDescent="0.2">
      <c r="A174" s="13" t="s">
        <v>269</v>
      </c>
      <c r="B174" s="4">
        <v>43190</v>
      </c>
      <c r="C174" s="5">
        <v>314114</v>
      </c>
      <c r="D174" s="5" t="s">
        <v>49</v>
      </c>
      <c r="E174" s="5" t="s">
        <v>50</v>
      </c>
      <c r="F174" s="5" t="s">
        <v>174</v>
      </c>
      <c r="G174" s="5" t="s">
        <v>52</v>
      </c>
      <c r="H174" s="6" t="s">
        <v>96</v>
      </c>
      <c r="I174" s="5">
        <v>3103314114</v>
      </c>
      <c r="J174" s="5" t="s">
        <v>169</v>
      </c>
      <c r="K174" s="5" t="s">
        <v>54</v>
      </c>
      <c r="L174" s="5">
        <v>2018</v>
      </c>
      <c r="M174" s="5" t="s">
        <v>55</v>
      </c>
      <c r="N174" s="5"/>
      <c r="O174" s="5">
        <v>604</v>
      </c>
      <c r="P174" s="5">
        <v>2232</v>
      </c>
      <c r="Q174" s="5"/>
      <c r="R174" s="5"/>
      <c r="S174" s="5" t="s">
        <v>104</v>
      </c>
      <c r="T174" s="5"/>
      <c r="U174" s="5"/>
      <c r="V174" s="5">
        <v>0</v>
      </c>
      <c r="W174" s="5" t="s">
        <v>66</v>
      </c>
      <c r="X174" s="5" t="s">
        <v>67</v>
      </c>
      <c r="Y174" s="5"/>
      <c r="Z174" s="5" t="s">
        <v>59</v>
      </c>
      <c r="AA174" s="5" t="s">
        <v>60</v>
      </c>
      <c r="AB174" s="5">
        <v>2232</v>
      </c>
      <c r="AC174" s="5">
        <v>-2232</v>
      </c>
      <c r="AD174" s="5"/>
      <c r="AE174" s="5"/>
      <c r="AF174" s="5"/>
      <c r="AG174" s="5">
        <v>604</v>
      </c>
      <c r="AH174" s="6" t="s">
        <v>196</v>
      </c>
      <c r="AI174" s="6" t="str">
        <f>VLOOKUP(AG174,'[1]MANO DE OBRA'!$A:$B,2,0)</f>
        <v>ML</v>
      </c>
      <c r="AJ174" s="5"/>
      <c r="AK174" s="5">
        <v>0</v>
      </c>
      <c r="AL174" s="5">
        <v>0</v>
      </c>
      <c r="AM174" s="5">
        <v>0</v>
      </c>
      <c r="AN174" s="5" t="s">
        <v>51</v>
      </c>
      <c r="AO174" s="5">
        <v>3</v>
      </c>
      <c r="AP174" s="5">
        <v>2018</v>
      </c>
      <c r="AQ174" s="5" t="s">
        <v>61</v>
      </c>
      <c r="AR174" s="5" t="s">
        <v>174</v>
      </c>
      <c r="AS174" s="5" t="s">
        <v>62</v>
      </c>
      <c r="AT174" s="5" t="s">
        <v>63</v>
      </c>
      <c r="AU174" s="11">
        <f>VLOOKUP(AG174,'[1]MANO DE OBRA'!$A:$E,5,0)*P174</f>
        <v>5452619.7599999998</v>
      </c>
      <c r="AV174" s="11">
        <f t="shared" si="36"/>
        <v>5452619.7599999998</v>
      </c>
      <c r="AW174" s="7">
        <v>0</v>
      </c>
      <c r="AX174" s="11">
        <f t="shared" si="37"/>
        <v>5452619.7599999998</v>
      </c>
      <c r="AY174" s="13" t="s">
        <v>255</v>
      </c>
    </row>
    <row r="175" spans="1:51" x14ac:dyDescent="0.2">
      <c r="A175" s="13" t="s">
        <v>269</v>
      </c>
      <c r="B175" s="4">
        <v>43190</v>
      </c>
      <c r="C175" s="5">
        <v>314114</v>
      </c>
      <c r="D175" s="5" t="s">
        <v>49</v>
      </c>
      <c r="E175" s="5" t="s">
        <v>50</v>
      </c>
      <c r="F175" s="5" t="s">
        <v>174</v>
      </c>
      <c r="G175" s="5" t="s">
        <v>52</v>
      </c>
      <c r="H175" s="6" t="s">
        <v>96</v>
      </c>
      <c r="I175" s="5">
        <v>3103314114</v>
      </c>
      <c r="J175" s="5" t="s">
        <v>169</v>
      </c>
      <c r="K175" s="5" t="s">
        <v>54</v>
      </c>
      <c r="L175" s="5">
        <v>2018</v>
      </c>
      <c r="M175" s="5" t="s">
        <v>55</v>
      </c>
      <c r="N175" s="5"/>
      <c r="O175" s="5">
        <v>418</v>
      </c>
      <c r="P175" s="5">
        <v>1.5</v>
      </c>
      <c r="Q175" s="5"/>
      <c r="R175" s="5"/>
      <c r="S175" s="5" t="s">
        <v>104</v>
      </c>
      <c r="T175" s="5"/>
      <c r="U175" s="5"/>
      <c r="V175" s="5">
        <v>0</v>
      </c>
      <c r="W175" s="5" t="s">
        <v>66</v>
      </c>
      <c r="X175" s="5" t="s">
        <v>67</v>
      </c>
      <c r="Y175" s="5"/>
      <c r="Z175" s="5" t="s">
        <v>59</v>
      </c>
      <c r="AA175" s="5" t="s">
        <v>60</v>
      </c>
      <c r="AB175" s="5">
        <v>1.5</v>
      </c>
      <c r="AC175" s="5">
        <v>-1.5</v>
      </c>
      <c r="AD175" s="5"/>
      <c r="AE175" s="5"/>
      <c r="AF175" s="5"/>
      <c r="AG175" s="5">
        <v>418</v>
      </c>
      <c r="AH175" s="6" t="s">
        <v>191</v>
      </c>
      <c r="AI175" s="6" t="str">
        <f>VLOOKUP(AG175,'[1]MANO DE OBRA'!$A:$B,2,0)</f>
        <v>UN</v>
      </c>
      <c r="AJ175" s="5"/>
      <c r="AK175" s="5">
        <v>0</v>
      </c>
      <c r="AL175" s="5">
        <v>0</v>
      </c>
      <c r="AM175" s="5">
        <v>0</v>
      </c>
      <c r="AN175" s="5" t="s">
        <v>51</v>
      </c>
      <c r="AO175" s="5">
        <v>3</v>
      </c>
      <c r="AP175" s="5">
        <v>2018</v>
      </c>
      <c r="AQ175" s="5" t="s">
        <v>61</v>
      </c>
      <c r="AR175" s="5" t="s">
        <v>174</v>
      </c>
      <c r="AS175" s="5" t="s">
        <v>62</v>
      </c>
      <c r="AT175" s="5" t="s">
        <v>63</v>
      </c>
      <c r="AU175" s="11">
        <f>VLOOKUP(AG175,'[1]MANO DE OBRA'!$A:$E,5,0)*P175</f>
        <v>152970.09</v>
      </c>
      <c r="AV175" s="11">
        <f t="shared" si="36"/>
        <v>152970.09</v>
      </c>
      <c r="AW175" s="7">
        <v>0</v>
      </c>
      <c r="AX175" s="11">
        <f t="shared" si="37"/>
        <v>152970.09</v>
      </c>
      <c r="AY175" s="13" t="s">
        <v>255</v>
      </c>
    </row>
    <row r="176" spans="1:51" x14ac:dyDescent="0.2">
      <c r="A176" s="13" t="s">
        <v>269</v>
      </c>
      <c r="B176" s="4">
        <v>43190</v>
      </c>
      <c r="C176" s="5">
        <v>314114</v>
      </c>
      <c r="D176" s="5" t="s">
        <v>49</v>
      </c>
      <c r="E176" s="5" t="s">
        <v>50</v>
      </c>
      <c r="F176" s="5" t="s">
        <v>174</v>
      </c>
      <c r="G176" s="5" t="s">
        <v>52</v>
      </c>
      <c r="H176" s="6" t="s">
        <v>96</v>
      </c>
      <c r="I176" s="5">
        <v>3103314114</v>
      </c>
      <c r="J176" s="5" t="s">
        <v>169</v>
      </c>
      <c r="K176" s="5" t="s">
        <v>54</v>
      </c>
      <c r="L176" s="5">
        <v>2018</v>
      </c>
      <c r="M176" s="5" t="s">
        <v>55</v>
      </c>
      <c r="N176" s="5"/>
      <c r="O176" s="5">
        <v>424</v>
      </c>
      <c r="P176" s="5">
        <v>10.3</v>
      </c>
      <c r="Q176" s="5"/>
      <c r="R176" s="5"/>
      <c r="S176" s="5" t="s">
        <v>104</v>
      </c>
      <c r="T176" s="5"/>
      <c r="U176" s="5"/>
      <c r="V176" s="5">
        <v>0</v>
      </c>
      <c r="W176" s="5" t="s">
        <v>66</v>
      </c>
      <c r="X176" s="5" t="s">
        <v>67</v>
      </c>
      <c r="Y176" s="5"/>
      <c r="Z176" s="5" t="s">
        <v>59</v>
      </c>
      <c r="AA176" s="5" t="s">
        <v>60</v>
      </c>
      <c r="AB176" s="5">
        <v>10.3</v>
      </c>
      <c r="AC176" s="5">
        <v>-10.3</v>
      </c>
      <c r="AD176" s="5"/>
      <c r="AE176" s="5"/>
      <c r="AF176" s="5"/>
      <c r="AG176" s="5">
        <v>424</v>
      </c>
      <c r="AH176" s="6" t="s">
        <v>199</v>
      </c>
      <c r="AI176" s="6" t="str">
        <f>VLOOKUP(AG176,'[1]MANO DE OBRA'!$A:$B,2,0)</f>
        <v>UN</v>
      </c>
      <c r="AJ176" s="5"/>
      <c r="AK176" s="5">
        <v>0</v>
      </c>
      <c r="AL176" s="5">
        <v>0</v>
      </c>
      <c r="AM176" s="5">
        <v>0</v>
      </c>
      <c r="AN176" s="5" t="s">
        <v>51</v>
      </c>
      <c r="AO176" s="5">
        <v>3</v>
      </c>
      <c r="AP176" s="5">
        <v>2018</v>
      </c>
      <c r="AQ176" s="5" t="s">
        <v>61</v>
      </c>
      <c r="AR176" s="5" t="s">
        <v>174</v>
      </c>
      <c r="AS176" s="5" t="s">
        <v>62</v>
      </c>
      <c r="AT176" s="5" t="s">
        <v>63</v>
      </c>
      <c r="AU176" s="11">
        <f>VLOOKUP(AG176,'[1]MANO DE OBRA'!$A:$E,5,0)*P176</f>
        <v>1112013.4410000001</v>
      </c>
      <c r="AV176" s="11">
        <f t="shared" si="36"/>
        <v>1112013.4410000001</v>
      </c>
      <c r="AW176" s="7">
        <v>0</v>
      </c>
      <c r="AX176" s="11">
        <f t="shared" si="37"/>
        <v>1112013.4410000001</v>
      </c>
      <c r="AY176" s="13" t="s">
        <v>255</v>
      </c>
    </row>
    <row r="177" spans="1:51" x14ac:dyDescent="0.2">
      <c r="A177" s="13" t="s">
        <v>269</v>
      </c>
      <c r="B177" s="4">
        <v>43190</v>
      </c>
      <c r="C177" s="5">
        <v>314114</v>
      </c>
      <c r="D177" s="5" t="s">
        <v>49</v>
      </c>
      <c r="E177" s="5" t="s">
        <v>50</v>
      </c>
      <c r="F177" s="5" t="s">
        <v>174</v>
      </c>
      <c r="G177" s="5" t="s">
        <v>52</v>
      </c>
      <c r="H177" s="6" t="s">
        <v>96</v>
      </c>
      <c r="I177" s="5">
        <v>3103314114</v>
      </c>
      <c r="J177" s="5" t="s">
        <v>169</v>
      </c>
      <c r="K177" s="5" t="s">
        <v>54</v>
      </c>
      <c r="L177" s="5">
        <v>2018</v>
      </c>
      <c r="M177" s="5" t="s">
        <v>55</v>
      </c>
      <c r="N177" s="5"/>
      <c r="O177" s="5">
        <v>492</v>
      </c>
      <c r="P177" s="5">
        <v>2</v>
      </c>
      <c r="Q177" s="5"/>
      <c r="R177" s="5"/>
      <c r="S177" s="5" t="s">
        <v>104</v>
      </c>
      <c r="T177" s="5"/>
      <c r="U177" s="5"/>
      <c r="V177" s="5">
        <v>0</v>
      </c>
      <c r="W177" s="5" t="s">
        <v>66</v>
      </c>
      <c r="X177" s="5" t="s">
        <v>67</v>
      </c>
      <c r="Y177" s="5"/>
      <c r="Z177" s="5" t="s">
        <v>59</v>
      </c>
      <c r="AA177" s="5" t="s">
        <v>60</v>
      </c>
      <c r="AB177" s="5">
        <v>2</v>
      </c>
      <c r="AC177" s="5">
        <v>-2</v>
      </c>
      <c r="AD177" s="5"/>
      <c r="AE177" s="5"/>
      <c r="AF177" s="5"/>
      <c r="AG177" s="5">
        <v>492</v>
      </c>
      <c r="AH177" s="6" t="s">
        <v>214</v>
      </c>
      <c r="AI177" s="6" t="str">
        <f>VLOOKUP(AG177,'[1]MANO DE OBRA'!$A:$B,2,0)</f>
        <v>UN</v>
      </c>
      <c r="AJ177" s="5"/>
      <c r="AK177" s="5">
        <v>0</v>
      </c>
      <c r="AL177" s="5">
        <v>0</v>
      </c>
      <c r="AM177" s="5">
        <v>0</v>
      </c>
      <c r="AN177" s="5" t="s">
        <v>51</v>
      </c>
      <c r="AO177" s="5">
        <v>3</v>
      </c>
      <c r="AP177" s="5">
        <v>2018</v>
      </c>
      <c r="AQ177" s="5" t="s">
        <v>61</v>
      </c>
      <c r="AR177" s="5" t="s">
        <v>174</v>
      </c>
      <c r="AS177" s="5" t="s">
        <v>62</v>
      </c>
      <c r="AT177" s="5" t="s">
        <v>63</v>
      </c>
      <c r="AU177" s="11">
        <f>VLOOKUP(AG177,'[1]MANO DE OBRA'!$A:$E,5,0)*P177</f>
        <v>47619.94</v>
      </c>
      <c r="AV177" s="11">
        <f t="shared" si="36"/>
        <v>47619.94</v>
      </c>
      <c r="AW177" s="7">
        <v>0</v>
      </c>
      <c r="AX177" s="11">
        <f t="shared" si="37"/>
        <v>47619.94</v>
      </c>
      <c r="AY177" s="13" t="s">
        <v>255</v>
      </c>
    </row>
    <row r="178" spans="1:51" x14ac:dyDescent="0.2">
      <c r="A178" s="13" t="s">
        <v>269</v>
      </c>
      <c r="B178" s="4">
        <v>43190</v>
      </c>
      <c r="C178" s="5">
        <v>314114</v>
      </c>
      <c r="D178" s="5" t="s">
        <v>49</v>
      </c>
      <c r="E178" s="5" t="s">
        <v>50</v>
      </c>
      <c r="F178" s="5" t="s">
        <v>174</v>
      </c>
      <c r="G178" s="5" t="s">
        <v>52</v>
      </c>
      <c r="H178" s="6" t="s">
        <v>96</v>
      </c>
      <c r="I178" s="5">
        <v>3103314114</v>
      </c>
      <c r="J178" s="5" t="s">
        <v>169</v>
      </c>
      <c r="K178" s="5" t="s">
        <v>54</v>
      </c>
      <c r="L178" s="5">
        <v>2018</v>
      </c>
      <c r="M178" s="5" t="s">
        <v>55</v>
      </c>
      <c r="N178" s="5"/>
      <c r="O178" s="5">
        <v>379</v>
      </c>
      <c r="P178" s="5">
        <v>6</v>
      </c>
      <c r="Q178" s="5"/>
      <c r="R178" s="5"/>
      <c r="S178" s="5" t="s">
        <v>104</v>
      </c>
      <c r="T178" s="5"/>
      <c r="U178" s="5"/>
      <c r="V178" s="5">
        <v>0</v>
      </c>
      <c r="W178" s="5" t="s">
        <v>66</v>
      </c>
      <c r="X178" s="5" t="s">
        <v>67</v>
      </c>
      <c r="Y178" s="5"/>
      <c r="Z178" s="5" t="s">
        <v>59</v>
      </c>
      <c r="AA178" s="5" t="s">
        <v>60</v>
      </c>
      <c r="AB178" s="5">
        <v>6</v>
      </c>
      <c r="AC178" s="5">
        <v>-6</v>
      </c>
      <c r="AD178" s="5"/>
      <c r="AE178" s="5"/>
      <c r="AF178" s="5"/>
      <c r="AG178" s="5">
        <v>379</v>
      </c>
      <c r="AH178" s="6" t="s">
        <v>192</v>
      </c>
      <c r="AI178" s="6" t="str">
        <f>VLOOKUP(AG178,'[1]MANO DE OBRA'!$A:$B,2,0)</f>
        <v>UN</v>
      </c>
      <c r="AJ178" s="5"/>
      <c r="AK178" s="5">
        <v>0</v>
      </c>
      <c r="AL178" s="5">
        <v>0</v>
      </c>
      <c r="AM178" s="5">
        <v>0</v>
      </c>
      <c r="AN178" s="5" t="s">
        <v>51</v>
      </c>
      <c r="AO178" s="5">
        <v>3</v>
      </c>
      <c r="AP178" s="5">
        <v>2018</v>
      </c>
      <c r="AQ178" s="5" t="s">
        <v>61</v>
      </c>
      <c r="AR178" s="5" t="s">
        <v>174</v>
      </c>
      <c r="AS178" s="5" t="s">
        <v>62</v>
      </c>
      <c r="AT178" s="5" t="s">
        <v>63</v>
      </c>
      <c r="AU178" s="11">
        <f>VLOOKUP(AG178,'[1]MANO DE OBRA'!$A:$E,5,0)*P178</f>
        <v>601829.94000000006</v>
      </c>
      <c r="AV178" s="11">
        <f t="shared" si="36"/>
        <v>601829.94000000006</v>
      </c>
      <c r="AW178" s="7">
        <v>0</v>
      </c>
      <c r="AX178" s="11">
        <f t="shared" si="37"/>
        <v>601829.94000000006</v>
      </c>
      <c r="AY178" s="13" t="s">
        <v>255</v>
      </c>
    </row>
    <row r="179" spans="1:51" x14ac:dyDescent="0.2">
      <c r="A179" s="13" t="s">
        <v>269</v>
      </c>
      <c r="B179" s="4">
        <v>43190</v>
      </c>
      <c r="C179" s="5">
        <v>314114</v>
      </c>
      <c r="D179" s="5" t="s">
        <v>49</v>
      </c>
      <c r="E179" s="5" t="s">
        <v>50</v>
      </c>
      <c r="F179" s="5" t="s">
        <v>174</v>
      </c>
      <c r="G179" s="5" t="s">
        <v>52</v>
      </c>
      <c r="H179" s="6" t="s">
        <v>96</v>
      </c>
      <c r="I179" s="5">
        <v>3103314114</v>
      </c>
      <c r="J179" s="5" t="s">
        <v>169</v>
      </c>
      <c r="K179" s="5" t="s">
        <v>54</v>
      </c>
      <c r="L179" s="5">
        <v>2018</v>
      </c>
      <c r="M179" s="5" t="s">
        <v>55</v>
      </c>
      <c r="N179" s="5"/>
      <c r="O179" s="5">
        <v>407</v>
      </c>
      <c r="P179" s="5">
        <v>38.700000000000003</v>
      </c>
      <c r="Q179" s="5"/>
      <c r="R179" s="5"/>
      <c r="S179" s="5" t="s">
        <v>104</v>
      </c>
      <c r="T179" s="5"/>
      <c r="U179" s="5"/>
      <c r="V179" s="5">
        <v>0</v>
      </c>
      <c r="W179" s="5" t="s">
        <v>66</v>
      </c>
      <c r="X179" s="5" t="s">
        <v>67</v>
      </c>
      <c r="Y179" s="5"/>
      <c r="Z179" s="5" t="s">
        <v>59</v>
      </c>
      <c r="AA179" s="5" t="s">
        <v>60</v>
      </c>
      <c r="AB179" s="5">
        <v>38.700000000000003</v>
      </c>
      <c r="AC179" s="5">
        <v>-38.700000000000003</v>
      </c>
      <c r="AD179" s="5"/>
      <c r="AE179" s="5"/>
      <c r="AF179" s="5"/>
      <c r="AG179" s="5">
        <v>407</v>
      </c>
      <c r="AH179" s="6" t="s">
        <v>210</v>
      </c>
      <c r="AI179" s="6" t="str">
        <f>VLOOKUP(AG179,'[1]MANO DE OBRA'!$A:$B,2,0)</f>
        <v>UN</v>
      </c>
      <c r="AJ179" s="5"/>
      <c r="AK179" s="5">
        <v>0</v>
      </c>
      <c r="AL179" s="5">
        <v>0</v>
      </c>
      <c r="AM179" s="5">
        <v>0</v>
      </c>
      <c r="AN179" s="5" t="s">
        <v>51</v>
      </c>
      <c r="AO179" s="5">
        <v>3</v>
      </c>
      <c r="AP179" s="5">
        <v>2018</v>
      </c>
      <c r="AQ179" s="5" t="s">
        <v>61</v>
      </c>
      <c r="AR179" s="5" t="s">
        <v>174</v>
      </c>
      <c r="AS179" s="5" t="s">
        <v>62</v>
      </c>
      <c r="AT179" s="5" t="s">
        <v>63</v>
      </c>
      <c r="AU179" s="11">
        <f>VLOOKUP(AG179,'[1]MANO DE OBRA'!$A:$E,5,0)*P179</f>
        <v>169780.77000000002</v>
      </c>
      <c r="AV179" s="11">
        <f t="shared" si="36"/>
        <v>169780.77000000002</v>
      </c>
      <c r="AW179" s="7">
        <v>0</v>
      </c>
      <c r="AX179" s="11">
        <f t="shared" si="37"/>
        <v>169780.77000000002</v>
      </c>
      <c r="AY179" s="13" t="s">
        <v>255</v>
      </c>
    </row>
    <row r="180" spans="1:51" x14ac:dyDescent="0.2">
      <c r="A180" s="13" t="s">
        <v>283</v>
      </c>
      <c r="B180" s="4">
        <v>43190</v>
      </c>
      <c r="C180" s="5">
        <v>316357</v>
      </c>
      <c r="D180" s="5" t="s">
        <v>49</v>
      </c>
      <c r="E180" s="5" t="s">
        <v>50</v>
      </c>
      <c r="F180" s="5" t="s">
        <v>81</v>
      </c>
      <c r="G180" s="6" t="s">
        <v>113</v>
      </c>
      <c r="H180" s="17" t="s">
        <v>145</v>
      </c>
      <c r="I180" s="5">
        <v>3103316357</v>
      </c>
      <c r="J180" s="5" t="s">
        <v>169</v>
      </c>
      <c r="K180" s="5" t="s">
        <v>54</v>
      </c>
      <c r="L180" s="5">
        <v>2018</v>
      </c>
      <c r="M180" s="5" t="s">
        <v>55</v>
      </c>
      <c r="N180" s="5"/>
      <c r="O180" s="5">
        <v>204</v>
      </c>
      <c r="P180" s="5">
        <v>1</v>
      </c>
      <c r="Q180" s="5"/>
      <c r="R180" s="5"/>
      <c r="S180" s="5" t="s">
        <v>104</v>
      </c>
      <c r="T180" s="5"/>
      <c r="U180" s="5"/>
      <c r="V180" s="5">
        <v>0</v>
      </c>
      <c r="W180" s="5" t="s">
        <v>177</v>
      </c>
      <c r="X180" s="5" t="s">
        <v>178</v>
      </c>
      <c r="Y180" s="5"/>
      <c r="Z180" s="5" t="s">
        <v>59</v>
      </c>
      <c r="AA180" s="5" t="s">
        <v>60</v>
      </c>
      <c r="AB180" s="5">
        <v>1</v>
      </c>
      <c r="AC180" s="5">
        <v>-1</v>
      </c>
      <c r="AD180" s="5"/>
      <c r="AE180" s="5"/>
      <c r="AF180" s="5"/>
      <c r="AG180" s="5">
        <v>204</v>
      </c>
      <c r="AH180" s="6" t="s">
        <v>150</v>
      </c>
      <c r="AI180" s="6" t="str">
        <f>VLOOKUP(AG180,'[1]MANO DE OBRA'!$A:$B,2,0)</f>
        <v>UN</v>
      </c>
      <c r="AJ180" s="5"/>
      <c r="AK180" s="5">
        <v>0</v>
      </c>
      <c r="AL180" s="5">
        <v>0</v>
      </c>
      <c r="AM180" s="5">
        <v>0</v>
      </c>
      <c r="AN180" s="5" t="s">
        <v>51</v>
      </c>
      <c r="AO180" s="5">
        <v>3</v>
      </c>
      <c r="AP180" s="5">
        <v>2018</v>
      </c>
      <c r="AQ180" s="5" t="s">
        <v>61</v>
      </c>
      <c r="AR180" s="5" t="s">
        <v>81</v>
      </c>
      <c r="AS180" s="5" t="s">
        <v>62</v>
      </c>
      <c r="AT180" s="5" t="s">
        <v>88</v>
      </c>
      <c r="AU180" s="11">
        <f>VLOOKUP(AG180,'[1]MANO DE OBRA'!$A:$E,5,0)*P180</f>
        <v>69755.199999999997</v>
      </c>
      <c r="AV180" s="11">
        <f t="shared" ref="AV180:AV181" si="38">AU180</f>
        <v>69755.199999999997</v>
      </c>
      <c r="AW180" s="7">
        <v>0</v>
      </c>
      <c r="AX180" s="11">
        <f t="shared" ref="AX180:AX181" si="39">AV180+AW180</f>
        <v>69755.199999999997</v>
      </c>
      <c r="AY180" s="13" t="s">
        <v>255</v>
      </c>
    </row>
    <row r="181" spans="1:51" x14ac:dyDescent="0.2">
      <c r="A181" s="13" t="s">
        <v>283</v>
      </c>
      <c r="B181" s="4">
        <v>43190</v>
      </c>
      <c r="C181" s="5">
        <v>316357</v>
      </c>
      <c r="D181" s="5" t="s">
        <v>49</v>
      </c>
      <c r="E181" s="5" t="s">
        <v>50</v>
      </c>
      <c r="F181" s="5" t="s">
        <v>81</v>
      </c>
      <c r="G181" s="6" t="s">
        <v>113</v>
      </c>
      <c r="H181" s="17" t="s">
        <v>145</v>
      </c>
      <c r="I181" s="5">
        <v>3103316357</v>
      </c>
      <c r="J181" s="5" t="s">
        <v>169</v>
      </c>
      <c r="K181" s="5" t="s">
        <v>54</v>
      </c>
      <c r="L181" s="5">
        <v>2018</v>
      </c>
      <c r="M181" s="5" t="s">
        <v>55</v>
      </c>
      <c r="N181" s="5"/>
      <c r="O181" s="5">
        <v>205</v>
      </c>
      <c r="P181" s="5">
        <v>2</v>
      </c>
      <c r="Q181" s="5"/>
      <c r="R181" s="5"/>
      <c r="S181" s="5" t="s">
        <v>104</v>
      </c>
      <c r="T181" s="5"/>
      <c r="U181" s="5"/>
      <c r="V181" s="5">
        <v>0</v>
      </c>
      <c r="W181" s="5" t="s">
        <v>177</v>
      </c>
      <c r="X181" s="5" t="s">
        <v>178</v>
      </c>
      <c r="Y181" s="5"/>
      <c r="Z181" s="5" t="s">
        <v>59</v>
      </c>
      <c r="AA181" s="5" t="s">
        <v>60</v>
      </c>
      <c r="AB181" s="5">
        <v>2</v>
      </c>
      <c r="AC181" s="5">
        <v>-2</v>
      </c>
      <c r="AD181" s="5"/>
      <c r="AE181" s="5"/>
      <c r="AF181" s="5"/>
      <c r="AG181" s="5">
        <v>205</v>
      </c>
      <c r="AH181" s="6" t="s">
        <v>152</v>
      </c>
      <c r="AI181" s="6" t="str">
        <f>VLOOKUP(AG181,'[1]MANO DE OBRA'!$A:$B,2,0)</f>
        <v>UN</v>
      </c>
      <c r="AJ181" s="5"/>
      <c r="AK181" s="5">
        <v>0</v>
      </c>
      <c r="AL181" s="5">
        <v>0</v>
      </c>
      <c r="AM181" s="5">
        <v>0</v>
      </c>
      <c r="AN181" s="5" t="s">
        <v>51</v>
      </c>
      <c r="AO181" s="5">
        <v>3</v>
      </c>
      <c r="AP181" s="5">
        <v>2018</v>
      </c>
      <c r="AQ181" s="5" t="s">
        <v>61</v>
      </c>
      <c r="AR181" s="5" t="s">
        <v>81</v>
      </c>
      <c r="AS181" s="5" t="s">
        <v>62</v>
      </c>
      <c r="AT181" s="5" t="s">
        <v>88</v>
      </c>
      <c r="AU181" s="11">
        <f>VLOOKUP(AG181,'[1]MANO DE OBRA'!$A:$E,5,0)*P181</f>
        <v>40979.120000000003</v>
      </c>
      <c r="AV181" s="11">
        <f t="shared" si="38"/>
        <v>40979.120000000003</v>
      </c>
      <c r="AW181" s="7">
        <v>0</v>
      </c>
      <c r="AX181" s="11">
        <f t="shared" si="39"/>
        <v>40979.120000000003</v>
      </c>
      <c r="AY181" s="13" t="s">
        <v>255</v>
      </c>
    </row>
    <row r="182" spans="1:51" x14ac:dyDescent="0.2">
      <c r="A182" s="13" t="s">
        <v>283</v>
      </c>
      <c r="B182" s="4">
        <v>43190</v>
      </c>
      <c r="C182" s="5">
        <v>316857</v>
      </c>
      <c r="D182" s="5" t="s">
        <v>49</v>
      </c>
      <c r="E182" s="5" t="s">
        <v>50</v>
      </c>
      <c r="F182" s="5" t="s">
        <v>81</v>
      </c>
      <c r="G182" s="6" t="s">
        <v>113</v>
      </c>
      <c r="H182" s="17" t="s">
        <v>145</v>
      </c>
      <c r="I182" s="5">
        <v>3103316857</v>
      </c>
      <c r="J182" s="5" t="s">
        <v>169</v>
      </c>
      <c r="K182" s="5" t="s">
        <v>54</v>
      </c>
      <c r="L182" s="5">
        <v>2018</v>
      </c>
      <c r="M182" s="5" t="s">
        <v>55</v>
      </c>
      <c r="N182" s="5"/>
      <c r="O182" s="5">
        <v>610</v>
      </c>
      <c r="P182" s="5">
        <v>180</v>
      </c>
      <c r="Q182" s="5"/>
      <c r="R182" s="5"/>
      <c r="S182" s="5" t="s">
        <v>104</v>
      </c>
      <c r="T182" s="5"/>
      <c r="U182" s="5"/>
      <c r="V182" s="5">
        <v>0</v>
      </c>
      <c r="W182" s="5" t="s">
        <v>137</v>
      </c>
      <c r="X182" s="5" t="s">
        <v>138</v>
      </c>
      <c r="Y182" s="5"/>
      <c r="Z182" s="5" t="s">
        <v>59</v>
      </c>
      <c r="AA182" s="5" t="s">
        <v>60</v>
      </c>
      <c r="AB182" s="5">
        <v>180</v>
      </c>
      <c r="AC182" s="5">
        <v>-180</v>
      </c>
      <c r="AD182" s="5"/>
      <c r="AE182" s="5"/>
      <c r="AF182" s="5"/>
      <c r="AG182" s="5">
        <v>610</v>
      </c>
      <c r="AH182" s="6" t="s">
        <v>209</v>
      </c>
      <c r="AI182" s="6" t="str">
        <f>VLOOKUP(AG182,'[1]MANO DE OBRA'!$A:$B,2,0)</f>
        <v>Metros</v>
      </c>
      <c r="AJ182" s="5"/>
      <c r="AK182" s="5">
        <v>0</v>
      </c>
      <c r="AL182" s="5">
        <v>0</v>
      </c>
      <c r="AM182" s="5">
        <v>0</v>
      </c>
      <c r="AN182" s="5" t="s">
        <v>51</v>
      </c>
      <c r="AO182" s="5">
        <v>3</v>
      </c>
      <c r="AP182" s="5">
        <v>2018</v>
      </c>
      <c r="AQ182" s="5" t="s">
        <v>61</v>
      </c>
      <c r="AR182" s="5" t="s">
        <v>81</v>
      </c>
      <c r="AS182" s="5" t="s">
        <v>62</v>
      </c>
      <c r="AT182" s="5" t="s">
        <v>88</v>
      </c>
      <c r="AU182" s="11">
        <f>VLOOKUP(AG182,'[1]MANO DE OBRA'!$A:$E,5,0)*P182</f>
        <v>293220</v>
      </c>
      <c r="AV182" s="11">
        <f t="shared" ref="AV182:AV187" si="40">AU182</f>
        <v>293220</v>
      </c>
      <c r="AW182" s="7">
        <v>0</v>
      </c>
      <c r="AX182" s="11">
        <f t="shared" ref="AX182:AX187" si="41">AV182+AW182</f>
        <v>293220</v>
      </c>
      <c r="AY182" s="13" t="s">
        <v>255</v>
      </c>
    </row>
    <row r="183" spans="1:51" x14ac:dyDescent="0.2">
      <c r="A183" s="13" t="s">
        <v>283</v>
      </c>
      <c r="B183" s="4">
        <v>43190</v>
      </c>
      <c r="C183" s="5">
        <v>316857</v>
      </c>
      <c r="D183" s="5" t="s">
        <v>49</v>
      </c>
      <c r="E183" s="5" t="s">
        <v>50</v>
      </c>
      <c r="F183" s="5" t="s">
        <v>81</v>
      </c>
      <c r="G183" s="6" t="s">
        <v>113</v>
      </c>
      <c r="H183" s="17" t="s">
        <v>145</v>
      </c>
      <c r="I183" s="5">
        <v>3103316857</v>
      </c>
      <c r="J183" s="5" t="s">
        <v>169</v>
      </c>
      <c r="K183" s="5" t="s">
        <v>54</v>
      </c>
      <c r="L183" s="5">
        <v>2018</v>
      </c>
      <c r="M183" s="5" t="s">
        <v>55</v>
      </c>
      <c r="N183" s="5"/>
      <c r="O183" s="5">
        <v>204</v>
      </c>
      <c r="P183" s="5">
        <v>4</v>
      </c>
      <c r="Q183" s="5"/>
      <c r="R183" s="5"/>
      <c r="S183" s="5" t="s">
        <v>104</v>
      </c>
      <c r="T183" s="5"/>
      <c r="U183" s="5"/>
      <c r="V183" s="5">
        <v>0</v>
      </c>
      <c r="W183" s="5" t="s">
        <v>137</v>
      </c>
      <c r="X183" s="5" t="s">
        <v>138</v>
      </c>
      <c r="Y183" s="5"/>
      <c r="Z183" s="5" t="s">
        <v>59</v>
      </c>
      <c r="AA183" s="5" t="s">
        <v>60</v>
      </c>
      <c r="AB183" s="5">
        <v>4</v>
      </c>
      <c r="AC183" s="5">
        <v>-4</v>
      </c>
      <c r="AD183" s="5"/>
      <c r="AE183" s="5"/>
      <c r="AF183" s="5"/>
      <c r="AG183" s="5">
        <v>204</v>
      </c>
      <c r="AH183" s="6" t="s">
        <v>150</v>
      </c>
      <c r="AI183" s="6" t="str">
        <f>VLOOKUP(AG183,'[1]MANO DE OBRA'!$A:$B,2,0)</f>
        <v>UN</v>
      </c>
      <c r="AJ183" s="5"/>
      <c r="AK183" s="5">
        <v>0</v>
      </c>
      <c r="AL183" s="5">
        <v>0</v>
      </c>
      <c r="AM183" s="5">
        <v>0</v>
      </c>
      <c r="AN183" s="5" t="s">
        <v>51</v>
      </c>
      <c r="AO183" s="5">
        <v>3</v>
      </c>
      <c r="AP183" s="5">
        <v>2018</v>
      </c>
      <c r="AQ183" s="5" t="s">
        <v>61</v>
      </c>
      <c r="AR183" s="5" t="s">
        <v>81</v>
      </c>
      <c r="AS183" s="5" t="s">
        <v>62</v>
      </c>
      <c r="AT183" s="5" t="s">
        <v>88</v>
      </c>
      <c r="AU183" s="11">
        <f>VLOOKUP(AG183,'[1]MANO DE OBRA'!$A:$E,5,0)*P183</f>
        <v>279020.79999999999</v>
      </c>
      <c r="AV183" s="11">
        <f t="shared" si="40"/>
        <v>279020.79999999999</v>
      </c>
      <c r="AW183" s="7">
        <v>0</v>
      </c>
      <c r="AX183" s="11">
        <f t="shared" si="41"/>
        <v>279020.79999999999</v>
      </c>
      <c r="AY183" s="13" t="s">
        <v>255</v>
      </c>
    </row>
    <row r="184" spans="1:51" x14ac:dyDescent="0.2">
      <c r="A184" s="13" t="s">
        <v>283</v>
      </c>
      <c r="B184" s="4">
        <v>43190</v>
      </c>
      <c r="C184" s="5">
        <v>316857</v>
      </c>
      <c r="D184" s="5" t="s">
        <v>49</v>
      </c>
      <c r="E184" s="5" t="s">
        <v>50</v>
      </c>
      <c r="F184" s="5" t="s">
        <v>81</v>
      </c>
      <c r="G184" s="6" t="s">
        <v>113</v>
      </c>
      <c r="H184" s="17" t="s">
        <v>145</v>
      </c>
      <c r="I184" s="5">
        <v>3103316857</v>
      </c>
      <c r="J184" s="5" t="s">
        <v>169</v>
      </c>
      <c r="K184" s="5" t="s">
        <v>54</v>
      </c>
      <c r="L184" s="5">
        <v>2018</v>
      </c>
      <c r="M184" s="5" t="s">
        <v>55</v>
      </c>
      <c r="N184" s="5"/>
      <c r="O184" s="5">
        <v>205</v>
      </c>
      <c r="P184" s="5">
        <v>4</v>
      </c>
      <c r="Q184" s="5"/>
      <c r="R184" s="5"/>
      <c r="S184" s="5" t="s">
        <v>104</v>
      </c>
      <c r="T184" s="5"/>
      <c r="U184" s="5"/>
      <c r="V184" s="5">
        <v>0</v>
      </c>
      <c r="W184" s="5" t="s">
        <v>137</v>
      </c>
      <c r="X184" s="5" t="s">
        <v>138</v>
      </c>
      <c r="Y184" s="5"/>
      <c r="Z184" s="5" t="s">
        <v>59</v>
      </c>
      <c r="AA184" s="5" t="s">
        <v>60</v>
      </c>
      <c r="AB184" s="5">
        <v>4</v>
      </c>
      <c r="AC184" s="5">
        <v>-4</v>
      </c>
      <c r="AD184" s="5"/>
      <c r="AE184" s="5"/>
      <c r="AF184" s="5"/>
      <c r="AG184" s="5">
        <v>205</v>
      </c>
      <c r="AH184" s="6" t="s">
        <v>152</v>
      </c>
      <c r="AI184" s="6" t="str">
        <f>VLOOKUP(AG184,'[1]MANO DE OBRA'!$A:$B,2,0)</f>
        <v>UN</v>
      </c>
      <c r="AJ184" s="5"/>
      <c r="AK184" s="5">
        <v>0</v>
      </c>
      <c r="AL184" s="5">
        <v>0</v>
      </c>
      <c r="AM184" s="5">
        <v>0</v>
      </c>
      <c r="AN184" s="5" t="s">
        <v>51</v>
      </c>
      <c r="AO184" s="5">
        <v>3</v>
      </c>
      <c r="AP184" s="5">
        <v>2018</v>
      </c>
      <c r="AQ184" s="5" t="s">
        <v>61</v>
      </c>
      <c r="AR184" s="5" t="s">
        <v>81</v>
      </c>
      <c r="AS184" s="5" t="s">
        <v>62</v>
      </c>
      <c r="AT184" s="5" t="s">
        <v>88</v>
      </c>
      <c r="AU184" s="11">
        <f>VLOOKUP(AG184,'[1]MANO DE OBRA'!$A:$E,5,0)*P184</f>
        <v>81958.240000000005</v>
      </c>
      <c r="AV184" s="11">
        <f t="shared" si="40"/>
        <v>81958.240000000005</v>
      </c>
      <c r="AW184" s="7">
        <v>0</v>
      </c>
      <c r="AX184" s="11">
        <f t="shared" si="41"/>
        <v>81958.240000000005</v>
      </c>
      <c r="AY184" s="13" t="s">
        <v>255</v>
      </c>
    </row>
    <row r="185" spans="1:51" x14ac:dyDescent="0.2">
      <c r="A185" s="13" t="s">
        <v>283</v>
      </c>
      <c r="B185" s="4">
        <v>43190</v>
      </c>
      <c r="C185" s="5">
        <v>316858</v>
      </c>
      <c r="D185" s="5" t="s">
        <v>49</v>
      </c>
      <c r="E185" s="5" t="s">
        <v>50</v>
      </c>
      <c r="F185" s="5" t="s">
        <v>81</v>
      </c>
      <c r="G185" s="6" t="s">
        <v>113</v>
      </c>
      <c r="H185" s="17" t="s">
        <v>145</v>
      </c>
      <c r="I185" s="5">
        <v>3103316858</v>
      </c>
      <c r="J185" s="5" t="s">
        <v>169</v>
      </c>
      <c r="K185" s="5" t="s">
        <v>54</v>
      </c>
      <c r="L185" s="5">
        <v>2018</v>
      </c>
      <c r="M185" s="5" t="s">
        <v>55</v>
      </c>
      <c r="N185" s="5"/>
      <c r="O185" s="5">
        <v>610</v>
      </c>
      <c r="P185" s="5">
        <v>240</v>
      </c>
      <c r="Q185" s="5"/>
      <c r="R185" s="5"/>
      <c r="S185" s="5" t="s">
        <v>104</v>
      </c>
      <c r="T185" s="5"/>
      <c r="U185" s="5"/>
      <c r="V185" s="5">
        <v>0</v>
      </c>
      <c r="W185" s="5" t="s">
        <v>139</v>
      </c>
      <c r="X185" s="5" t="s">
        <v>140</v>
      </c>
      <c r="Y185" s="5"/>
      <c r="Z185" s="5" t="s">
        <v>59</v>
      </c>
      <c r="AA185" s="5" t="s">
        <v>60</v>
      </c>
      <c r="AB185" s="5">
        <v>240</v>
      </c>
      <c r="AC185" s="5">
        <v>-240</v>
      </c>
      <c r="AD185" s="5"/>
      <c r="AE185" s="5"/>
      <c r="AF185" s="5"/>
      <c r="AG185" s="5">
        <v>610</v>
      </c>
      <c r="AH185" s="6" t="s">
        <v>209</v>
      </c>
      <c r="AI185" s="6" t="str">
        <f>VLOOKUP(AG185,'[1]MANO DE OBRA'!$A:$B,2,0)</f>
        <v>Metros</v>
      </c>
      <c r="AJ185" s="5"/>
      <c r="AK185" s="5">
        <v>0</v>
      </c>
      <c r="AL185" s="5">
        <v>0</v>
      </c>
      <c r="AM185" s="5">
        <v>0</v>
      </c>
      <c r="AN185" s="5" t="s">
        <v>51</v>
      </c>
      <c r="AO185" s="5">
        <v>3</v>
      </c>
      <c r="AP185" s="5">
        <v>2018</v>
      </c>
      <c r="AQ185" s="5" t="s">
        <v>61</v>
      </c>
      <c r="AR185" s="5" t="s">
        <v>81</v>
      </c>
      <c r="AS185" s="5" t="s">
        <v>62</v>
      </c>
      <c r="AT185" s="5" t="s">
        <v>88</v>
      </c>
      <c r="AU185" s="11">
        <f>VLOOKUP(AG185,'[1]MANO DE OBRA'!$A:$E,5,0)*P185</f>
        <v>390960</v>
      </c>
      <c r="AV185" s="11">
        <f t="shared" si="40"/>
        <v>390960</v>
      </c>
      <c r="AW185" s="7">
        <v>0</v>
      </c>
      <c r="AX185" s="11">
        <f t="shared" si="41"/>
        <v>390960</v>
      </c>
      <c r="AY185" s="13" t="s">
        <v>255</v>
      </c>
    </row>
    <row r="186" spans="1:51" x14ac:dyDescent="0.2">
      <c r="A186" s="13" t="s">
        <v>283</v>
      </c>
      <c r="B186" s="4">
        <v>43190</v>
      </c>
      <c r="C186" s="5">
        <v>316858</v>
      </c>
      <c r="D186" s="5" t="s">
        <v>49</v>
      </c>
      <c r="E186" s="5" t="s">
        <v>50</v>
      </c>
      <c r="F186" s="5" t="s">
        <v>81</v>
      </c>
      <c r="G186" s="6" t="s">
        <v>113</v>
      </c>
      <c r="H186" s="17" t="s">
        <v>145</v>
      </c>
      <c r="I186" s="5">
        <v>3103316858</v>
      </c>
      <c r="J186" s="5" t="s">
        <v>169</v>
      </c>
      <c r="K186" s="5" t="s">
        <v>54</v>
      </c>
      <c r="L186" s="5">
        <v>2018</v>
      </c>
      <c r="M186" s="5" t="s">
        <v>55</v>
      </c>
      <c r="N186" s="5"/>
      <c r="O186" s="5">
        <v>204</v>
      </c>
      <c r="P186" s="5">
        <v>2</v>
      </c>
      <c r="Q186" s="5"/>
      <c r="R186" s="5"/>
      <c r="S186" s="5" t="s">
        <v>104</v>
      </c>
      <c r="T186" s="5"/>
      <c r="U186" s="5"/>
      <c r="V186" s="5">
        <v>0</v>
      </c>
      <c r="W186" s="5" t="s">
        <v>139</v>
      </c>
      <c r="X186" s="5" t="s">
        <v>140</v>
      </c>
      <c r="Y186" s="5"/>
      <c r="Z186" s="5" t="s">
        <v>59</v>
      </c>
      <c r="AA186" s="5" t="s">
        <v>60</v>
      </c>
      <c r="AB186" s="5">
        <v>2</v>
      </c>
      <c r="AC186" s="5">
        <v>-2</v>
      </c>
      <c r="AD186" s="5"/>
      <c r="AE186" s="5"/>
      <c r="AF186" s="5"/>
      <c r="AG186" s="5">
        <v>204</v>
      </c>
      <c r="AH186" s="6" t="s">
        <v>150</v>
      </c>
      <c r="AI186" s="6" t="str">
        <f>VLOOKUP(AG186,'[1]MANO DE OBRA'!$A:$B,2,0)</f>
        <v>UN</v>
      </c>
      <c r="AJ186" s="5"/>
      <c r="AK186" s="5">
        <v>0</v>
      </c>
      <c r="AL186" s="5">
        <v>0</v>
      </c>
      <c r="AM186" s="5">
        <v>0</v>
      </c>
      <c r="AN186" s="5" t="s">
        <v>51</v>
      </c>
      <c r="AO186" s="5">
        <v>3</v>
      </c>
      <c r="AP186" s="5">
        <v>2018</v>
      </c>
      <c r="AQ186" s="5" t="s">
        <v>61</v>
      </c>
      <c r="AR186" s="5" t="s">
        <v>81</v>
      </c>
      <c r="AS186" s="5" t="s">
        <v>62</v>
      </c>
      <c r="AT186" s="5" t="s">
        <v>88</v>
      </c>
      <c r="AU186" s="11">
        <f>VLOOKUP(AG186,'[1]MANO DE OBRA'!$A:$E,5,0)*P186</f>
        <v>139510.39999999999</v>
      </c>
      <c r="AV186" s="11">
        <f t="shared" si="40"/>
        <v>139510.39999999999</v>
      </c>
      <c r="AW186" s="7">
        <v>0</v>
      </c>
      <c r="AX186" s="11">
        <f t="shared" si="41"/>
        <v>139510.39999999999</v>
      </c>
      <c r="AY186" s="13" t="s">
        <v>255</v>
      </c>
    </row>
    <row r="187" spans="1:51" x14ac:dyDescent="0.2">
      <c r="A187" s="13" t="s">
        <v>283</v>
      </c>
      <c r="B187" s="4">
        <v>43190</v>
      </c>
      <c r="C187" s="5">
        <v>316858</v>
      </c>
      <c r="D187" s="5" t="s">
        <v>49</v>
      </c>
      <c r="E187" s="5" t="s">
        <v>50</v>
      </c>
      <c r="F187" s="5" t="s">
        <v>81</v>
      </c>
      <c r="G187" s="6" t="s">
        <v>113</v>
      </c>
      <c r="H187" s="17" t="s">
        <v>145</v>
      </c>
      <c r="I187" s="5">
        <v>3103316858</v>
      </c>
      <c r="J187" s="5" t="s">
        <v>169</v>
      </c>
      <c r="K187" s="5" t="s">
        <v>54</v>
      </c>
      <c r="L187" s="5">
        <v>2018</v>
      </c>
      <c r="M187" s="5" t="s">
        <v>55</v>
      </c>
      <c r="N187" s="5"/>
      <c r="O187" s="5">
        <v>205</v>
      </c>
      <c r="P187" s="5">
        <v>2</v>
      </c>
      <c r="Q187" s="5"/>
      <c r="R187" s="5"/>
      <c r="S187" s="5" t="s">
        <v>104</v>
      </c>
      <c r="T187" s="5"/>
      <c r="U187" s="5"/>
      <c r="V187" s="5">
        <v>0</v>
      </c>
      <c r="W187" s="5" t="s">
        <v>139</v>
      </c>
      <c r="X187" s="5" t="s">
        <v>140</v>
      </c>
      <c r="Y187" s="5"/>
      <c r="Z187" s="5" t="s">
        <v>59</v>
      </c>
      <c r="AA187" s="5" t="s">
        <v>60</v>
      </c>
      <c r="AB187" s="5">
        <v>2</v>
      </c>
      <c r="AC187" s="5">
        <v>-2</v>
      </c>
      <c r="AD187" s="5"/>
      <c r="AE187" s="5"/>
      <c r="AF187" s="5"/>
      <c r="AG187" s="5">
        <v>205</v>
      </c>
      <c r="AH187" s="6" t="s">
        <v>152</v>
      </c>
      <c r="AI187" s="6" t="str">
        <f>VLOOKUP(AG187,'[1]MANO DE OBRA'!$A:$B,2,0)</f>
        <v>UN</v>
      </c>
      <c r="AJ187" s="5"/>
      <c r="AK187" s="5">
        <v>0</v>
      </c>
      <c r="AL187" s="5">
        <v>0</v>
      </c>
      <c r="AM187" s="5">
        <v>0</v>
      </c>
      <c r="AN187" s="5" t="s">
        <v>51</v>
      </c>
      <c r="AO187" s="5">
        <v>3</v>
      </c>
      <c r="AP187" s="5">
        <v>2018</v>
      </c>
      <c r="AQ187" s="5" t="s">
        <v>61</v>
      </c>
      <c r="AR187" s="5" t="s">
        <v>81</v>
      </c>
      <c r="AS187" s="5" t="s">
        <v>62</v>
      </c>
      <c r="AT187" s="5" t="s">
        <v>88</v>
      </c>
      <c r="AU187" s="11">
        <f>VLOOKUP(AG187,'[1]MANO DE OBRA'!$A:$E,5,0)*P187</f>
        <v>40979.120000000003</v>
      </c>
      <c r="AV187" s="11">
        <f t="shared" si="40"/>
        <v>40979.120000000003</v>
      </c>
      <c r="AW187" s="7">
        <v>0</v>
      </c>
      <c r="AX187" s="11">
        <f t="shared" si="41"/>
        <v>40979.120000000003</v>
      </c>
      <c r="AY187" s="13" t="s">
        <v>255</v>
      </c>
    </row>
    <row r="188" spans="1:51" x14ac:dyDescent="0.2">
      <c r="A188" s="13" t="s">
        <v>283</v>
      </c>
      <c r="B188" s="4">
        <v>43190</v>
      </c>
      <c r="C188" s="5">
        <v>316858</v>
      </c>
      <c r="D188" s="5" t="s">
        <v>49</v>
      </c>
      <c r="E188" s="5" t="s">
        <v>50</v>
      </c>
      <c r="F188" s="5" t="s">
        <v>81</v>
      </c>
      <c r="G188" s="6" t="s">
        <v>113</v>
      </c>
      <c r="H188" s="17" t="s">
        <v>145</v>
      </c>
      <c r="I188" s="5">
        <v>3103316858</v>
      </c>
      <c r="J188" s="5" t="s">
        <v>169</v>
      </c>
      <c r="K188" s="5" t="s">
        <v>54</v>
      </c>
      <c r="L188" s="5">
        <v>2018</v>
      </c>
      <c r="M188" s="5" t="s">
        <v>55</v>
      </c>
      <c r="N188" s="5"/>
      <c r="O188" s="5">
        <v>226</v>
      </c>
      <c r="P188" s="5">
        <v>2.4</v>
      </c>
      <c r="Q188" s="5"/>
      <c r="R188" s="5"/>
      <c r="S188" s="5" t="s">
        <v>104</v>
      </c>
      <c r="T188" s="5"/>
      <c r="U188" s="5"/>
      <c r="V188" s="5">
        <v>0</v>
      </c>
      <c r="W188" s="5" t="s">
        <v>139</v>
      </c>
      <c r="X188" s="5" t="s">
        <v>140</v>
      </c>
      <c r="Y188" s="5"/>
      <c r="Z188" s="5" t="s">
        <v>59</v>
      </c>
      <c r="AA188" s="5" t="s">
        <v>60</v>
      </c>
      <c r="AB188" s="5">
        <v>2.4</v>
      </c>
      <c r="AC188" s="5">
        <v>-2.4</v>
      </c>
      <c r="AD188" s="5"/>
      <c r="AE188" s="5"/>
      <c r="AF188" s="5"/>
      <c r="AG188" s="5">
        <v>226</v>
      </c>
      <c r="AH188" s="6" t="s">
        <v>217</v>
      </c>
      <c r="AI188" s="6" t="str">
        <f>VLOOKUP(AG188,'[1]MANO DE OBRA'!$A:$B,2,0)</f>
        <v>Conjunto</v>
      </c>
      <c r="AJ188" s="5"/>
      <c r="AK188" s="5">
        <v>0</v>
      </c>
      <c r="AL188" s="5">
        <v>0</v>
      </c>
      <c r="AM188" s="5">
        <v>0</v>
      </c>
      <c r="AN188" s="5" t="s">
        <v>51</v>
      </c>
      <c r="AO188" s="5">
        <v>3</v>
      </c>
      <c r="AP188" s="5">
        <v>2018</v>
      </c>
      <c r="AQ188" s="5" t="s">
        <v>61</v>
      </c>
      <c r="AR188" s="5" t="s">
        <v>81</v>
      </c>
      <c r="AS188" s="5" t="s">
        <v>62</v>
      </c>
      <c r="AT188" s="5" t="s">
        <v>88</v>
      </c>
      <c r="AU188" s="11">
        <f>VLOOKUP(AG188,'[1]MANO DE OBRA'!$A:$E,5,0)*P188</f>
        <v>140897.592</v>
      </c>
      <c r="AV188" s="11">
        <f>AU188</f>
        <v>140897.592</v>
      </c>
      <c r="AW188" s="7">
        <v>0</v>
      </c>
      <c r="AX188" s="11">
        <f>AV188+AW188</f>
        <v>140897.592</v>
      </c>
      <c r="AY188" s="13" t="s">
        <v>255</v>
      </c>
    </row>
    <row r="189" spans="1:51" x14ac:dyDescent="0.2">
      <c r="A189" s="13" t="s">
        <v>283</v>
      </c>
      <c r="B189" s="4">
        <v>43187</v>
      </c>
      <c r="C189" s="5">
        <v>317699</v>
      </c>
      <c r="D189" s="5" t="s">
        <v>68</v>
      </c>
      <c r="E189" s="5" t="s">
        <v>50</v>
      </c>
      <c r="F189" s="5" t="s">
        <v>179</v>
      </c>
      <c r="G189" s="6" t="s">
        <v>113</v>
      </c>
      <c r="H189" s="17" t="s">
        <v>145</v>
      </c>
      <c r="I189" s="5">
        <v>2803317699</v>
      </c>
      <c r="J189" s="5" t="s">
        <v>169</v>
      </c>
      <c r="K189" s="5" t="s">
        <v>54</v>
      </c>
      <c r="L189" s="5">
        <v>2018</v>
      </c>
      <c r="M189" s="5" t="s">
        <v>69</v>
      </c>
      <c r="N189" s="5"/>
      <c r="O189" s="5">
        <v>204</v>
      </c>
      <c r="P189" s="5">
        <v>2</v>
      </c>
      <c r="Q189" s="5"/>
      <c r="R189" s="5"/>
      <c r="S189" s="5" t="s">
        <v>56</v>
      </c>
      <c r="T189" s="5"/>
      <c r="U189" s="5"/>
      <c r="V189" s="5">
        <v>0</v>
      </c>
      <c r="W189" s="5" t="s">
        <v>180</v>
      </c>
      <c r="X189" s="5" t="s">
        <v>181</v>
      </c>
      <c r="Y189" s="5"/>
      <c r="Z189" s="5" t="s">
        <v>72</v>
      </c>
      <c r="AA189" s="5" t="s">
        <v>60</v>
      </c>
      <c r="AB189" s="5">
        <v>2</v>
      </c>
      <c r="AC189" s="5">
        <v>-2</v>
      </c>
      <c r="AD189" s="5"/>
      <c r="AE189" s="5"/>
      <c r="AF189" s="5"/>
      <c r="AG189" s="5">
        <v>204</v>
      </c>
      <c r="AH189" s="6" t="s">
        <v>150</v>
      </c>
      <c r="AI189" s="6" t="str">
        <f>VLOOKUP(AG189,'[1]MANO DE OBRA'!$A:$B,2,0)</f>
        <v>UN</v>
      </c>
      <c r="AJ189" s="5"/>
      <c r="AK189" s="5">
        <v>0</v>
      </c>
      <c r="AL189" s="5">
        <v>0</v>
      </c>
      <c r="AM189" s="5">
        <v>0</v>
      </c>
      <c r="AN189" s="5" t="s">
        <v>51</v>
      </c>
      <c r="AO189" s="5">
        <v>3</v>
      </c>
      <c r="AP189" s="5">
        <v>2018</v>
      </c>
      <c r="AQ189" s="5" t="s">
        <v>61</v>
      </c>
      <c r="AR189" s="5" t="s">
        <v>179</v>
      </c>
      <c r="AS189" s="5" t="s">
        <v>62</v>
      </c>
      <c r="AT189" s="5" t="s">
        <v>88</v>
      </c>
      <c r="AU189" s="11">
        <f>VLOOKUP(AG189,'[1]MANO DE OBRA'!$A:$E,5,0)*P189</f>
        <v>139510.39999999999</v>
      </c>
      <c r="AV189" s="11">
        <f t="shared" ref="AV189:AV190" si="42">AU189</f>
        <v>139510.39999999999</v>
      </c>
      <c r="AW189" s="7">
        <v>0</v>
      </c>
      <c r="AX189" s="11">
        <f t="shared" ref="AX189:AX190" si="43">AV189+AW189</f>
        <v>139510.39999999999</v>
      </c>
      <c r="AY189" s="13" t="s">
        <v>255</v>
      </c>
    </row>
    <row r="190" spans="1:51" x14ac:dyDescent="0.2">
      <c r="A190" s="13" t="s">
        <v>283</v>
      </c>
      <c r="B190" s="4">
        <v>43187</v>
      </c>
      <c r="C190" s="5">
        <v>317699</v>
      </c>
      <c r="D190" s="5" t="s">
        <v>68</v>
      </c>
      <c r="E190" s="5" t="s">
        <v>50</v>
      </c>
      <c r="F190" s="5" t="s">
        <v>179</v>
      </c>
      <c r="G190" s="6" t="s">
        <v>113</v>
      </c>
      <c r="H190" s="17" t="s">
        <v>145</v>
      </c>
      <c r="I190" s="5">
        <v>2803317699</v>
      </c>
      <c r="J190" s="5" t="s">
        <v>169</v>
      </c>
      <c r="K190" s="5" t="s">
        <v>54</v>
      </c>
      <c r="L190" s="5">
        <v>2018</v>
      </c>
      <c r="M190" s="5" t="s">
        <v>69</v>
      </c>
      <c r="N190" s="5"/>
      <c r="O190" s="5">
        <v>205</v>
      </c>
      <c r="P190" s="5">
        <v>4</v>
      </c>
      <c r="Q190" s="5"/>
      <c r="R190" s="5"/>
      <c r="S190" s="5" t="s">
        <v>56</v>
      </c>
      <c r="T190" s="5"/>
      <c r="U190" s="5"/>
      <c r="V190" s="5">
        <v>0</v>
      </c>
      <c r="W190" s="5" t="s">
        <v>180</v>
      </c>
      <c r="X190" s="5" t="s">
        <v>181</v>
      </c>
      <c r="Y190" s="5"/>
      <c r="Z190" s="5" t="s">
        <v>72</v>
      </c>
      <c r="AA190" s="5" t="s">
        <v>60</v>
      </c>
      <c r="AB190" s="5">
        <v>4</v>
      </c>
      <c r="AC190" s="5">
        <v>-4</v>
      </c>
      <c r="AD190" s="5"/>
      <c r="AE190" s="5"/>
      <c r="AF190" s="5"/>
      <c r="AG190" s="5">
        <v>205</v>
      </c>
      <c r="AH190" s="6" t="s">
        <v>152</v>
      </c>
      <c r="AI190" s="6" t="str">
        <f>VLOOKUP(AG190,'[1]MANO DE OBRA'!$A:$B,2,0)</f>
        <v>UN</v>
      </c>
      <c r="AJ190" s="5"/>
      <c r="AK190" s="5">
        <v>0</v>
      </c>
      <c r="AL190" s="5">
        <v>0</v>
      </c>
      <c r="AM190" s="5">
        <v>0</v>
      </c>
      <c r="AN190" s="5" t="s">
        <v>51</v>
      </c>
      <c r="AO190" s="5">
        <v>3</v>
      </c>
      <c r="AP190" s="5">
        <v>2018</v>
      </c>
      <c r="AQ190" s="5" t="s">
        <v>61</v>
      </c>
      <c r="AR190" s="5" t="s">
        <v>179</v>
      </c>
      <c r="AS190" s="5" t="s">
        <v>62</v>
      </c>
      <c r="AT190" s="5" t="s">
        <v>88</v>
      </c>
      <c r="AU190" s="11">
        <f>VLOOKUP(AG190,'[1]MANO DE OBRA'!$A:$E,5,0)*P190</f>
        <v>81958.240000000005</v>
      </c>
      <c r="AV190" s="11">
        <f t="shared" si="42"/>
        <v>81958.240000000005</v>
      </c>
      <c r="AW190" s="7">
        <v>0</v>
      </c>
      <c r="AX190" s="11">
        <f t="shared" si="43"/>
        <v>81958.240000000005</v>
      </c>
      <c r="AY190" s="13" t="s">
        <v>255</v>
      </c>
    </row>
    <row r="191" spans="1:51" x14ac:dyDescent="0.2">
      <c r="A191" s="13" t="s">
        <v>283</v>
      </c>
      <c r="B191" s="4">
        <v>43187</v>
      </c>
      <c r="C191" s="5">
        <v>317721</v>
      </c>
      <c r="D191" s="5" t="s">
        <v>68</v>
      </c>
      <c r="E191" s="5" t="s">
        <v>50</v>
      </c>
      <c r="F191" s="5" t="s">
        <v>179</v>
      </c>
      <c r="G191" s="6" t="s">
        <v>113</v>
      </c>
      <c r="H191" s="17" t="s">
        <v>145</v>
      </c>
      <c r="I191" s="5">
        <v>2803317721</v>
      </c>
      <c r="J191" s="5" t="s">
        <v>169</v>
      </c>
      <c r="K191" s="5" t="s">
        <v>54</v>
      </c>
      <c r="L191" s="5">
        <v>2018</v>
      </c>
      <c r="M191" s="5" t="s">
        <v>69</v>
      </c>
      <c r="N191" s="5"/>
      <c r="O191" s="5">
        <v>204</v>
      </c>
      <c r="P191" s="5">
        <v>2</v>
      </c>
      <c r="Q191" s="5"/>
      <c r="R191" s="5"/>
      <c r="S191" s="5" t="s">
        <v>56</v>
      </c>
      <c r="T191" s="5"/>
      <c r="U191" s="5"/>
      <c r="V191" s="5">
        <v>0</v>
      </c>
      <c r="W191" s="5" t="s">
        <v>182</v>
      </c>
      <c r="X191" s="5" t="s">
        <v>183</v>
      </c>
      <c r="Y191" s="5"/>
      <c r="Z191" s="5" t="s">
        <v>72</v>
      </c>
      <c r="AA191" s="5" t="s">
        <v>60</v>
      </c>
      <c r="AB191" s="5">
        <v>2</v>
      </c>
      <c r="AC191" s="5">
        <v>-2</v>
      </c>
      <c r="AD191" s="5"/>
      <c r="AE191" s="5"/>
      <c r="AF191" s="5"/>
      <c r="AG191" s="5">
        <v>204</v>
      </c>
      <c r="AH191" s="6" t="s">
        <v>150</v>
      </c>
      <c r="AI191" s="6" t="str">
        <f>VLOOKUP(AG191,'[1]MANO DE OBRA'!$A:$B,2,0)</f>
        <v>UN</v>
      </c>
      <c r="AJ191" s="5"/>
      <c r="AK191" s="5">
        <v>0</v>
      </c>
      <c r="AL191" s="5">
        <v>0</v>
      </c>
      <c r="AM191" s="5">
        <v>0</v>
      </c>
      <c r="AN191" s="5" t="s">
        <v>51</v>
      </c>
      <c r="AO191" s="5">
        <v>3</v>
      </c>
      <c r="AP191" s="5">
        <v>2018</v>
      </c>
      <c r="AQ191" s="5" t="s">
        <v>61</v>
      </c>
      <c r="AR191" s="5" t="s">
        <v>179</v>
      </c>
      <c r="AS191" s="5" t="s">
        <v>62</v>
      </c>
      <c r="AT191" s="5" t="s">
        <v>88</v>
      </c>
      <c r="AU191" s="11">
        <f>VLOOKUP(AG191,'[1]MANO DE OBRA'!$A:$E,5,0)*P191</f>
        <v>139510.39999999999</v>
      </c>
      <c r="AV191" s="11">
        <f t="shared" ref="AV191:AV192" si="44">AU191</f>
        <v>139510.39999999999</v>
      </c>
      <c r="AW191" s="7">
        <v>0</v>
      </c>
      <c r="AX191" s="11">
        <f t="shared" ref="AX191:AX192" si="45">AV191+AW191</f>
        <v>139510.39999999999</v>
      </c>
      <c r="AY191" s="13" t="s">
        <v>255</v>
      </c>
    </row>
    <row r="192" spans="1:51" x14ac:dyDescent="0.2">
      <c r="A192" s="13" t="s">
        <v>283</v>
      </c>
      <c r="B192" s="4">
        <v>43187</v>
      </c>
      <c r="C192" s="5">
        <v>317721</v>
      </c>
      <c r="D192" s="5" t="s">
        <v>68</v>
      </c>
      <c r="E192" s="5" t="s">
        <v>50</v>
      </c>
      <c r="F192" s="5" t="s">
        <v>179</v>
      </c>
      <c r="G192" s="6" t="s">
        <v>113</v>
      </c>
      <c r="H192" s="17" t="s">
        <v>145</v>
      </c>
      <c r="I192" s="5">
        <v>2803317721</v>
      </c>
      <c r="J192" s="5" t="s">
        <v>169</v>
      </c>
      <c r="K192" s="5" t="s">
        <v>54</v>
      </c>
      <c r="L192" s="5">
        <v>2018</v>
      </c>
      <c r="M192" s="5" t="s">
        <v>69</v>
      </c>
      <c r="N192" s="5"/>
      <c r="O192" s="5">
        <v>205</v>
      </c>
      <c r="P192" s="5">
        <v>2</v>
      </c>
      <c r="Q192" s="5"/>
      <c r="R192" s="5"/>
      <c r="S192" s="5" t="s">
        <v>56</v>
      </c>
      <c r="T192" s="5"/>
      <c r="U192" s="5"/>
      <c r="V192" s="5">
        <v>0</v>
      </c>
      <c r="W192" s="5" t="s">
        <v>182</v>
      </c>
      <c r="X192" s="5" t="s">
        <v>183</v>
      </c>
      <c r="Y192" s="5"/>
      <c r="Z192" s="5" t="s">
        <v>72</v>
      </c>
      <c r="AA192" s="5" t="s">
        <v>60</v>
      </c>
      <c r="AB192" s="5">
        <v>2</v>
      </c>
      <c r="AC192" s="5">
        <v>-2</v>
      </c>
      <c r="AD192" s="5"/>
      <c r="AE192" s="5"/>
      <c r="AF192" s="5"/>
      <c r="AG192" s="5">
        <v>205</v>
      </c>
      <c r="AH192" s="6" t="s">
        <v>152</v>
      </c>
      <c r="AI192" s="6" t="str">
        <f>VLOOKUP(AG192,'[1]MANO DE OBRA'!$A:$B,2,0)</f>
        <v>UN</v>
      </c>
      <c r="AJ192" s="5"/>
      <c r="AK192" s="5">
        <v>0</v>
      </c>
      <c r="AL192" s="5">
        <v>0</v>
      </c>
      <c r="AM192" s="5">
        <v>0</v>
      </c>
      <c r="AN192" s="5" t="s">
        <v>51</v>
      </c>
      <c r="AO192" s="5">
        <v>3</v>
      </c>
      <c r="AP192" s="5">
        <v>2018</v>
      </c>
      <c r="AQ192" s="5" t="s">
        <v>61</v>
      </c>
      <c r="AR192" s="5" t="s">
        <v>179</v>
      </c>
      <c r="AS192" s="5" t="s">
        <v>62</v>
      </c>
      <c r="AT192" s="5" t="s">
        <v>88</v>
      </c>
      <c r="AU192" s="11">
        <f>VLOOKUP(AG192,'[1]MANO DE OBRA'!$A:$E,5,0)*P192</f>
        <v>40979.120000000003</v>
      </c>
      <c r="AV192" s="11">
        <f t="shared" si="44"/>
        <v>40979.120000000003</v>
      </c>
      <c r="AW192" s="7">
        <v>0</v>
      </c>
      <c r="AX192" s="11">
        <f t="shared" si="45"/>
        <v>40979.120000000003</v>
      </c>
      <c r="AY192" s="13" t="s">
        <v>255</v>
      </c>
    </row>
    <row r="193" spans="1:51" x14ac:dyDescent="0.2">
      <c r="A193" s="13" t="s">
        <v>270</v>
      </c>
      <c r="B193" s="4">
        <v>43190</v>
      </c>
      <c r="C193" s="5">
        <v>314996</v>
      </c>
      <c r="D193" s="5" t="s">
        <v>68</v>
      </c>
      <c r="E193" s="5" t="s">
        <v>50</v>
      </c>
      <c r="F193" s="5" t="s">
        <v>51</v>
      </c>
      <c r="G193" s="5" t="s">
        <v>52</v>
      </c>
      <c r="H193" s="6" t="s">
        <v>96</v>
      </c>
      <c r="I193" s="5">
        <v>3103314996</v>
      </c>
      <c r="J193" s="5" t="s">
        <v>169</v>
      </c>
      <c r="K193" s="5" t="s">
        <v>54</v>
      </c>
      <c r="L193" s="5">
        <v>2018</v>
      </c>
      <c r="M193" s="5" t="s">
        <v>69</v>
      </c>
      <c r="N193" s="5"/>
      <c r="O193" s="5">
        <v>302</v>
      </c>
      <c r="P193" s="5">
        <v>2</v>
      </c>
      <c r="Q193" s="5"/>
      <c r="R193" s="5"/>
      <c r="S193" s="5" t="s">
        <v>56</v>
      </c>
      <c r="T193" s="5"/>
      <c r="U193" s="5"/>
      <c r="V193" s="5">
        <v>0</v>
      </c>
      <c r="W193" s="5" t="s">
        <v>100</v>
      </c>
      <c r="X193" s="5" t="s">
        <v>101</v>
      </c>
      <c r="Y193" s="5"/>
      <c r="Z193" s="5" t="s">
        <v>72</v>
      </c>
      <c r="AA193" s="5" t="s">
        <v>60</v>
      </c>
      <c r="AB193" s="5">
        <v>2</v>
      </c>
      <c r="AC193" s="5">
        <v>-2</v>
      </c>
      <c r="AD193" s="5"/>
      <c r="AE193" s="5"/>
      <c r="AF193" s="5"/>
      <c r="AG193" s="5">
        <v>302</v>
      </c>
      <c r="AH193" s="6" t="s">
        <v>197</v>
      </c>
      <c r="AI193" s="6" t="str">
        <f>VLOOKUP(AG193,'[1]MANO DE OBRA'!$A:$B,2,0)</f>
        <v>UN</v>
      </c>
      <c r="AJ193" s="5"/>
      <c r="AK193" s="5">
        <v>0</v>
      </c>
      <c r="AL193" s="5">
        <v>0</v>
      </c>
      <c r="AM193" s="5">
        <v>0</v>
      </c>
      <c r="AN193" s="5" t="s">
        <v>51</v>
      </c>
      <c r="AO193" s="5">
        <v>3</v>
      </c>
      <c r="AP193" s="5">
        <v>2018</v>
      </c>
      <c r="AQ193" s="5" t="s">
        <v>61</v>
      </c>
      <c r="AR193" s="5" t="s">
        <v>51</v>
      </c>
      <c r="AS193" s="5" t="s">
        <v>62</v>
      </c>
      <c r="AT193" s="5" t="s">
        <v>63</v>
      </c>
      <c r="AU193" s="11">
        <f>VLOOKUP(AG193,'[1]MANO DE OBRA'!$A:$E,5,0)*P193</f>
        <v>100903.24</v>
      </c>
      <c r="AV193" s="11">
        <f t="shared" ref="AV193:AV204" si="46">AU193</f>
        <v>100903.24</v>
      </c>
      <c r="AW193" s="7">
        <v>0</v>
      </c>
      <c r="AX193" s="11">
        <f t="shared" ref="AX193:AX204" si="47">AV193+AW193</f>
        <v>100903.24</v>
      </c>
      <c r="AY193" s="13" t="s">
        <v>255</v>
      </c>
    </row>
    <row r="194" spans="1:51" x14ac:dyDescent="0.2">
      <c r="A194" s="13" t="s">
        <v>270</v>
      </c>
      <c r="B194" s="4">
        <v>43190</v>
      </c>
      <c r="C194" s="5">
        <v>314996</v>
      </c>
      <c r="D194" s="5" t="s">
        <v>68</v>
      </c>
      <c r="E194" s="5" t="s">
        <v>50</v>
      </c>
      <c r="F194" s="5" t="s">
        <v>51</v>
      </c>
      <c r="G194" s="5" t="s">
        <v>52</v>
      </c>
      <c r="H194" s="6" t="s">
        <v>96</v>
      </c>
      <c r="I194" s="5">
        <v>3103314996</v>
      </c>
      <c r="J194" s="5" t="s">
        <v>169</v>
      </c>
      <c r="K194" s="5" t="s">
        <v>54</v>
      </c>
      <c r="L194" s="5">
        <v>2018</v>
      </c>
      <c r="M194" s="5" t="s">
        <v>69</v>
      </c>
      <c r="N194" s="5"/>
      <c r="O194" s="5">
        <v>373</v>
      </c>
      <c r="P194" s="5">
        <v>6</v>
      </c>
      <c r="Q194" s="5"/>
      <c r="R194" s="5"/>
      <c r="S194" s="5" t="s">
        <v>56</v>
      </c>
      <c r="T194" s="5"/>
      <c r="U194" s="5"/>
      <c r="V194" s="5">
        <v>0</v>
      </c>
      <c r="W194" s="5" t="s">
        <v>100</v>
      </c>
      <c r="X194" s="5" t="s">
        <v>101</v>
      </c>
      <c r="Y194" s="5"/>
      <c r="Z194" s="5" t="s">
        <v>72</v>
      </c>
      <c r="AA194" s="5" t="s">
        <v>60</v>
      </c>
      <c r="AB194" s="5">
        <v>6</v>
      </c>
      <c r="AC194" s="5">
        <v>-6</v>
      </c>
      <c r="AD194" s="5"/>
      <c r="AE194" s="5"/>
      <c r="AF194" s="5"/>
      <c r="AG194" s="5">
        <v>373</v>
      </c>
      <c r="AH194" s="6" t="s">
        <v>89</v>
      </c>
      <c r="AI194" s="6" t="str">
        <f>VLOOKUP(AG194,'[1]MANO DE OBRA'!$A:$B,2,0)</f>
        <v>UN</v>
      </c>
      <c r="AJ194" s="5"/>
      <c r="AK194" s="5">
        <v>0</v>
      </c>
      <c r="AL194" s="5">
        <v>0</v>
      </c>
      <c r="AM194" s="5">
        <v>0</v>
      </c>
      <c r="AN194" s="5" t="s">
        <v>51</v>
      </c>
      <c r="AO194" s="5">
        <v>3</v>
      </c>
      <c r="AP194" s="5">
        <v>2018</v>
      </c>
      <c r="AQ194" s="5" t="s">
        <v>61</v>
      </c>
      <c r="AR194" s="5" t="s">
        <v>51</v>
      </c>
      <c r="AS194" s="5" t="s">
        <v>62</v>
      </c>
      <c r="AT194" s="5" t="s">
        <v>63</v>
      </c>
      <c r="AU194" s="11">
        <f>VLOOKUP(AG194,'[1]MANO DE OBRA'!$A:$E,5,0)*P194</f>
        <v>769576.55999999994</v>
      </c>
      <c r="AV194" s="11">
        <f t="shared" si="46"/>
        <v>769576.55999999994</v>
      </c>
      <c r="AW194" s="7">
        <v>0</v>
      </c>
      <c r="AX194" s="11">
        <f t="shared" si="47"/>
        <v>769576.55999999994</v>
      </c>
      <c r="AY194" s="13" t="s">
        <v>255</v>
      </c>
    </row>
    <row r="195" spans="1:51" x14ac:dyDescent="0.2">
      <c r="A195" s="13" t="s">
        <v>270</v>
      </c>
      <c r="B195" s="4">
        <v>43190</v>
      </c>
      <c r="C195" s="5">
        <v>314996</v>
      </c>
      <c r="D195" s="5" t="s">
        <v>68</v>
      </c>
      <c r="E195" s="5" t="s">
        <v>50</v>
      </c>
      <c r="F195" s="5" t="s">
        <v>51</v>
      </c>
      <c r="G195" s="5" t="s">
        <v>52</v>
      </c>
      <c r="H195" s="6" t="s">
        <v>96</v>
      </c>
      <c r="I195" s="5">
        <v>3103314996</v>
      </c>
      <c r="J195" s="5" t="s">
        <v>169</v>
      </c>
      <c r="K195" s="5" t="s">
        <v>54</v>
      </c>
      <c r="L195" s="5">
        <v>2018</v>
      </c>
      <c r="M195" s="5" t="s">
        <v>69</v>
      </c>
      <c r="N195" s="5"/>
      <c r="O195" s="5">
        <v>604</v>
      </c>
      <c r="P195" s="5">
        <v>2281</v>
      </c>
      <c r="Q195" s="5"/>
      <c r="R195" s="5"/>
      <c r="S195" s="5" t="s">
        <v>56</v>
      </c>
      <c r="T195" s="5"/>
      <c r="U195" s="5"/>
      <c r="V195" s="5">
        <v>0</v>
      </c>
      <c r="W195" s="5" t="s">
        <v>100</v>
      </c>
      <c r="X195" s="5" t="s">
        <v>101</v>
      </c>
      <c r="Y195" s="5"/>
      <c r="Z195" s="5" t="s">
        <v>72</v>
      </c>
      <c r="AA195" s="5" t="s">
        <v>60</v>
      </c>
      <c r="AB195" s="5">
        <v>2281</v>
      </c>
      <c r="AC195" s="5">
        <v>-2281</v>
      </c>
      <c r="AD195" s="5"/>
      <c r="AE195" s="5"/>
      <c r="AF195" s="5"/>
      <c r="AG195" s="5">
        <v>604</v>
      </c>
      <c r="AH195" s="6" t="s">
        <v>196</v>
      </c>
      <c r="AI195" s="6" t="str">
        <f>VLOOKUP(AG195,'[1]MANO DE OBRA'!$A:$B,2,0)</f>
        <v>ML</v>
      </c>
      <c r="AJ195" s="5"/>
      <c r="AK195" s="5">
        <v>0</v>
      </c>
      <c r="AL195" s="5">
        <v>0</v>
      </c>
      <c r="AM195" s="5">
        <v>0</v>
      </c>
      <c r="AN195" s="5" t="s">
        <v>51</v>
      </c>
      <c r="AO195" s="5">
        <v>3</v>
      </c>
      <c r="AP195" s="5">
        <v>2018</v>
      </c>
      <c r="AQ195" s="5" t="s">
        <v>61</v>
      </c>
      <c r="AR195" s="5" t="s">
        <v>51</v>
      </c>
      <c r="AS195" s="5" t="s">
        <v>62</v>
      </c>
      <c r="AT195" s="5" t="s">
        <v>63</v>
      </c>
      <c r="AU195" s="11">
        <f>VLOOKUP(AG195,'[1]MANO DE OBRA'!$A:$E,5,0)*P195</f>
        <v>5572323.3300000001</v>
      </c>
      <c r="AV195" s="11">
        <f t="shared" si="46"/>
        <v>5572323.3300000001</v>
      </c>
      <c r="AW195" s="7">
        <v>0</v>
      </c>
      <c r="AX195" s="11">
        <f t="shared" si="47"/>
        <v>5572323.3300000001</v>
      </c>
      <c r="AY195" s="13" t="s">
        <v>255</v>
      </c>
    </row>
    <row r="196" spans="1:51" x14ac:dyDescent="0.2">
      <c r="A196" s="13" t="s">
        <v>270</v>
      </c>
      <c r="B196" s="4">
        <v>43190</v>
      </c>
      <c r="C196" s="5">
        <v>314996</v>
      </c>
      <c r="D196" s="5" t="s">
        <v>68</v>
      </c>
      <c r="E196" s="5" t="s">
        <v>50</v>
      </c>
      <c r="F196" s="5" t="s">
        <v>51</v>
      </c>
      <c r="G196" s="5" t="s">
        <v>52</v>
      </c>
      <c r="H196" s="6" t="s">
        <v>96</v>
      </c>
      <c r="I196" s="5">
        <v>3103314996</v>
      </c>
      <c r="J196" s="5" t="s">
        <v>169</v>
      </c>
      <c r="K196" s="5" t="s">
        <v>54</v>
      </c>
      <c r="L196" s="5">
        <v>2018</v>
      </c>
      <c r="M196" s="5" t="s">
        <v>69</v>
      </c>
      <c r="N196" s="5"/>
      <c r="O196" s="5">
        <v>605</v>
      </c>
      <c r="P196" s="5">
        <v>149</v>
      </c>
      <c r="Q196" s="5"/>
      <c r="R196" s="5"/>
      <c r="S196" s="5" t="s">
        <v>56</v>
      </c>
      <c r="T196" s="5"/>
      <c r="U196" s="5"/>
      <c r="V196" s="5">
        <v>0</v>
      </c>
      <c r="W196" s="5" t="s">
        <v>100</v>
      </c>
      <c r="X196" s="5" t="s">
        <v>101</v>
      </c>
      <c r="Y196" s="5"/>
      <c r="Z196" s="5" t="s">
        <v>72</v>
      </c>
      <c r="AA196" s="5" t="s">
        <v>60</v>
      </c>
      <c r="AB196" s="5">
        <v>149</v>
      </c>
      <c r="AC196" s="5">
        <v>-149</v>
      </c>
      <c r="AD196" s="5"/>
      <c r="AE196" s="5"/>
      <c r="AF196" s="5"/>
      <c r="AG196" s="5">
        <v>605</v>
      </c>
      <c r="AH196" s="6" t="s">
        <v>198</v>
      </c>
      <c r="AI196" s="6" t="str">
        <f>VLOOKUP(AG196,'[1]MANO DE OBRA'!$A:$B,2,0)</f>
        <v>ML</v>
      </c>
      <c r="AJ196" s="5"/>
      <c r="AK196" s="5">
        <v>0</v>
      </c>
      <c r="AL196" s="5">
        <v>0</v>
      </c>
      <c r="AM196" s="5">
        <v>0</v>
      </c>
      <c r="AN196" s="5" t="s">
        <v>51</v>
      </c>
      <c r="AO196" s="5">
        <v>3</v>
      </c>
      <c r="AP196" s="5">
        <v>2018</v>
      </c>
      <c r="AQ196" s="5" t="s">
        <v>61</v>
      </c>
      <c r="AR196" s="5" t="s">
        <v>51</v>
      </c>
      <c r="AS196" s="5" t="s">
        <v>62</v>
      </c>
      <c r="AT196" s="5" t="s">
        <v>63</v>
      </c>
      <c r="AU196" s="11">
        <f>VLOOKUP(AG196,'[1]MANO DE OBRA'!$A:$E,5,0)*P196</f>
        <v>309173.50999999995</v>
      </c>
      <c r="AV196" s="11">
        <f t="shared" si="46"/>
        <v>309173.50999999995</v>
      </c>
      <c r="AW196" s="7">
        <v>0</v>
      </c>
      <c r="AX196" s="11">
        <f t="shared" si="47"/>
        <v>309173.50999999995</v>
      </c>
      <c r="AY196" s="13" t="s">
        <v>255</v>
      </c>
    </row>
    <row r="197" spans="1:51" x14ac:dyDescent="0.2">
      <c r="A197" s="13" t="s">
        <v>270</v>
      </c>
      <c r="B197" s="4">
        <v>43190</v>
      </c>
      <c r="C197" s="5">
        <v>314996</v>
      </c>
      <c r="D197" s="5" t="s">
        <v>68</v>
      </c>
      <c r="E197" s="5" t="s">
        <v>50</v>
      </c>
      <c r="F197" s="5" t="s">
        <v>51</v>
      </c>
      <c r="G197" s="5" t="s">
        <v>52</v>
      </c>
      <c r="H197" s="6" t="s">
        <v>96</v>
      </c>
      <c r="I197" s="5">
        <v>3103314996</v>
      </c>
      <c r="J197" s="5" t="s">
        <v>169</v>
      </c>
      <c r="K197" s="5" t="s">
        <v>54</v>
      </c>
      <c r="L197" s="5">
        <v>2018</v>
      </c>
      <c r="M197" s="5" t="s">
        <v>69</v>
      </c>
      <c r="N197" s="5"/>
      <c r="O197" s="5">
        <v>408</v>
      </c>
      <c r="P197" s="5">
        <v>40</v>
      </c>
      <c r="Q197" s="5"/>
      <c r="R197" s="5"/>
      <c r="S197" s="5" t="s">
        <v>56</v>
      </c>
      <c r="T197" s="5"/>
      <c r="U197" s="5"/>
      <c r="V197" s="5">
        <v>0</v>
      </c>
      <c r="W197" s="5" t="s">
        <v>100</v>
      </c>
      <c r="X197" s="5" t="s">
        <v>101</v>
      </c>
      <c r="Y197" s="5"/>
      <c r="Z197" s="5" t="s">
        <v>72</v>
      </c>
      <c r="AA197" s="5" t="s">
        <v>60</v>
      </c>
      <c r="AB197" s="5">
        <v>40</v>
      </c>
      <c r="AC197" s="5">
        <v>-40</v>
      </c>
      <c r="AD197" s="5"/>
      <c r="AE197" s="5"/>
      <c r="AF197" s="5"/>
      <c r="AG197" s="5">
        <v>408</v>
      </c>
      <c r="AH197" s="6" t="s">
        <v>195</v>
      </c>
      <c r="AI197" s="6" t="str">
        <f>VLOOKUP(AG197,'[1]MANO DE OBRA'!$A:$B,2,0)</f>
        <v>UN</v>
      </c>
      <c r="AJ197" s="5"/>
      <c r="AK197" s="5">
        <v>0</v>
      </c>
      <c r="AL197" s="5">
        <v>0</v>
      </c>
      <c r="AM197" s="5">
        <v>0</v>
      </c>
      <c r="AN197" s="5" t="s">
        <v>51</v>
      </c>
      <c r="AO197" s="5">
        <v>3</v>
      </c>
      <c r="AP197" s="5">
        <v>2018</v>
      </c>
      <c r="AQ197" s="5" t="s">
        <v>61</v>
      </c>
      <c r="AR197" s="5" t="s">
        <v>51</v>
      </c>
      <c r="AS197" s="5" t="s">
        <v>62</v>
      </c>
      <c r="AT197" s="5" t="s">
        <v>63</v>
      </c>
      <c r="AU197" s="11">
        <f>VLOOKUP(AG197,'[1]MANO DE OBRA'!$A:$E,5,0)*P197</f>
        <v>295132</v>
      </c>
      <c r="AV197" s="11">
        <f t="shared" si="46"/>
        <v>295132</v>
      </c>
      <c r="AW197" s="7">
        <v>0</v>
      </c>
      <c r="AX197" s="11">
        <f t="shared" si="47"/>
        <v>295132</v>
      </c>
      <c r="AY197" s="13" t="s">
        <v>255</v>
      </c>
    </row>
    <row r="198" spans="1:51" x14ac:dyDescent="0.2">
      <c r="A198" s="13" t="s">
        <v>270</v>
      </c>
      <c r="B198" s="4">
        <v>43190</v>
      </c>
      <c r="C198" s="5">
        <v>314996</v>
      </c>
      <c r="D198" s="5" t="s">
        <v>68</v>
      </c>
      <c r="E198" s="5" t="s">
        <v>50</v>
      </c>
      <c r="F198" s="5" t="s">
        <v>51</v>
      </c>
      <c r="G198" s="5" t="s">
        <v>52</v>
      </c>
      <c r="H198" s="6" t="s">
        <v>96</v>
      </c>
      <c r="I198" s="5">
        <v>3103314996</v>
      </c>
      <c r="J198" s="5" t="s">
        <v>169</v>
      </c>
      <c r="K198" s="5" t="s">
        <v>54</v>
      </c>
      <c r="L198" s="5">
        <v>2018</v>
      </c>
      <c r="M198" s="5" t="s">
        <v>69</v>
      </c>
      <c r="N198" s="5"/>
      <c r="O198" s="5">
        <v>389</v>
      </c>
      <c r="P198" s="5">
        <v>860</v>
      </c>
      <c r="Q198" s="5"/>
      <c r="R198" s="5"/>
      <c r="S198" s="5" t="s">
        <v>56</v>
      </c>
      <c r="T198" s="5"/>
      <c r="U198" s="5"/>
      <c r="V198" s="5">
        <v>0</v>
      </c>
      <c r="W198" s="5" t="s">
        <v>100</v>
      </c>
      <c r="X198" s="5" t="s">
        <v>101</v>
      </c>
      <c r="Y198" s="5"/>
      <c r="Z198" s="5" t="s">
        <v>72</v>
      </c>
      <c r="AA198" s="5" t="s">
        <v>60</v>
      </c>
      <c r="AB198" s="5">
        <v>860</v>
      </c>
      <c r="AC198" s="5">
        <v>-860</v>
      </c>
      <c r="AD198" s="5"/>
      <c r="AE198" s="5"/>
      <c r="AF198" s="5"/>
      <c r="AG198" s="5">
        <v>389</v>
      </c>
      <c r="AH198" s="6" t="s">
        <v>194</v>
      </c>
      <c r="AI198" s="6" t="str">
        <f>VLOOKUP(AG198,'[1]MANO DE OBRA'!$A:$B,2,0)</f>
        <v>ML</v>
      </c>
      <c r="AJ198" s="5"/>
      <c r="AK198" s="5">
        <v>0</v>
      </c>
      <c r="AL198" s="5">
        <v>0</v>
      </c>
      <c r="AM198" s="5">
        <v>0</v>
      </c>
      <c r="AN198" s="5" t="s">
        <v>51</v>
      </c>
      <c r="AO198" s="5">
        <v>3</v>
      </c>
      <c r="AP198" s="5">
        <v>2018</v>
      </c>
      <c r="AQ198" s="5" t="s">
        <v>61</v>
      </c>
      <c r="AR198" s="5" t="s">
        <v>51</v>
      </c>
      <c r="AS198" s="5" t="s">
        <v>62</v>
      </c>
      <c r="AT198" s="5" t="s">
        <v>63</v>
      </c>
      <c r="AU198" s="11">
        <f>VLOOKUP(AG198,'[1]MANO DE OBRA'!$A:$E,5,0)*P198</f>
        <v>1509162.4</v>
      </c>
      <c r="AV198" s="11">
        <f t="shared" si="46"/>
        <v>1509162.4</v>
      </c>
      <c r="AW198" s="7">
        <v>0</v>
      </c>
      <c r="AX198" s="11">
        <f t="shared" si="47"/>
        <v>1509162.4</v>
      </c>
      <c r="AY198" s="13" t="s">
        <v>255</v>
      </c>
    </row>
    <row r="199" spans="1:51" x14ac:dyDescent="0.2">
      <c r="A199" s="13" t="s">
        <v>270</v>
      </c>
      <c r="B199" s="4">
        <v>43190</v>
      </c>
      <c r="C199" s="5">
        <v>314996</v>
      </c>
      <c r="D199" s="5" t="s">
        <v>68</v>
      </c>
      <c r="E199" s="5" t="s">
        <v>50</v>
      </c>
      <c r="F199" s="5" t="s">
        <v>51</v>
      </c>
      <c r="G199" s="5" t="s">
        <v>52</v>
      </c>
      <c r="H199" s="6" t="s">
        <v>96</v>
      </c>
      <c r="I199" s="5">
        <v>3103314996</v>
      </c>
      <c r="J199" s="5" t="s">
        <v>169</v>
      </c>
      <c r="K199" s="5" t="s">
        <v>54</v>
      </c>
      <c r="L199" s="5">
        <v>2018</v>
      </c>
      <c r="M199" s="5" t="s">
        <v>69</v>
      </c>
      <c r="N199" s="5"/>
      <c r="O199" s="5">
        <v>362</v>
      </c>
      <c r="P199" s="5">
        <v>19</v>
      </c>
      <c r="Q199" s="5"/>
      <c r="R199" s="5"/>
      <c r="S199" s="5" t="s">
        <v>56</v>
      </c>
      <c r="T199" s="5"/>
      <c r="U199" s="5"/>
      <c r="V199" s="5">
        <v>0</v>
      </c>
      <c r="W199" s="5" t="s">
        <v>100</v>
      </c>
      <c r="X199" s="5" t="s">
        <v>101</v>
      </c>
      <c r="Y199" s="5"/>
      <c r="Z199" s="5" t="s">
        <v>72</v>
      </c>
      <c r="AA199" s="5" t="s">
        <v>60</v>
      </c>
      <c r="AB199" s="5">
        <v>19</v>
      </c>
      <c r="AC199" s="5">
        <v>-19</v>
      </c>
      <c r="AD199" s="5"/>
      <c r="AE199" s="5"/>
      <c r="AF199" s="5"/>
      <c r="AG199" s="5">
        <v>362</v>
      </c>
      <c r="AH199" s="6" t="s">
        <v>190</v>
      </c>
      <c r="AI199" s="6" t="str">
        <f>VLOOKUP(AG199,'[1]MANO DE OBRA'!$A:$B,2,0)</f>
        <v>UN</v>
      </c>
      <c r="AJ199" s="5"/>
      <c r="AK199" s="5">
        <v>0</v>
      </c>
      <c r="AL199" s="5">
        <v>0</v>
      </c>
      <c r="AM199" s="5">
        <v>0</v>
      </c>
      <c r="AN199" s="5" t="s">
        <v>51</v>
      </c>
      <c r="AO199" s="5">
        <v>3</v>
      </c>
      <c r="AP199" s="5">
        <v>2018</v>
      </c>
      <c r="AQ199" s="5" t="s">
        <v>61</v>
      </c>
      <c r="AR199" s="5" t="s">
        <v>51</v>
      </c>
      <c r="AS199" s="5" t="s">
        <v>62</v>
      </c>
      <c r="AT199" s="5" t="s">
        <v>63</v>
      </c>
      <c r="AU199" s="11">
        <f>VLOOKUP(AG199,'[1]MANO DE OBRA'!$A:$E,5,0)*P199</f>
        <v>486489.11</v>
      </c>
      <c r="AV199" s="11">
        <f t="shared" si="46"/>
        <v>486489.11</v>
      </c>
      <c r="AW199" s="7">
        <v>0</v>
      </c>
      <c r="AX199" s="11">
        <f t="shared" si="47"/>
        <v>486489.11</v>
      </c>
      <c r="AY199" s="13" t="s">
        <v>255</v>
      </c>
    </row>
    <row r="200" spans="1:51" x14ac:dyDescent="0.2">
      <c r="A200" s="13" t="s">
        <v>270</v>
      </c>
      <c r="B200" s="4">
        <v>43190</v>
      </c>
      <c r="C200" s="5">
        <v>314996</v>
      </c>
      <c r="D200" s="5" t="s">
        <v>68</v>
      </c>
      <c r="E200" s="5" t="s">
        <v>50</v>
      </c>
      <c r="F200" s="5" t="s">
        <v>51</v>
      </c>
      <c r="G200" s="5" t="s">
        <v>52</v>
      </c>
      <c r="H200" s="6" t="s">
        <v>96</v>
      </c>
      <c r="I200" s="5">
        <v>3103314996</v>
      </c>
      <c r="J200" s="5" t="s">
        <v>169</v>
      </c>
      <c r="K200" s="5" t="s">
        <v>54</v>
      </c>
      <c r="L200" s="5">
        <v>2018</v>
      </c>
      <c r="M200" s="5" t="s">
        <v>69</v>
      </c>
      <c r="N200" s="5"/>
      <c r="O200" s="5">
        <v>424</v>
      </c>
      <c r="P200" s="5">
        <v>11</v>
      </c>
      <c r="Q200" s="5"/>
      <c r="R200" s="5"/>
      <c r="S200" s="5" t="s">
        <v>56</v>
      </c>
      <c r="T200" s="5"/>
      <c r="U200" s="5"/>
      <c r="V200" s="5">
        <v>0</v>
      </c>
      <c r="W200" s="5" t="s">
        <v>100</v>
      </c>
      <c r="X200" s="5" t="s">
        <v>101</v>
      </c>
      <c r="Y200" s="5"/>
      <c r="Z200" s="5" t="s">
        <v>72</v>
      </c>
      <c r="AA200" s="5" t="s">
        <v>60</v>
      </c>
      <c r="AB200" s="5">
        <v>11</v>
      </c>
      <c r="AC200" s="5">
        <v>-11</v>
      </c>
      <c r="AD200" s="5"/>
      <c r="AE200" s="5"/>
      <c r="AF200" s="5"/>
      <c r="AG200" s="5">
        <v>424</v>
      </c>
      <c r="AH200" s="6" t="s">
        <v>199</v>
      </c>
      <c r="AI200" s="6" t="str">
        <f>VLOOKUP(AG200,'[1]MANO DE OBRA'!$A:$B,2,0)</f>
        <v>UN</v>
      </c>
      <c r="AJ200" s="5"/>
      <c r="AK200" s="5">
        <v>0</v>
      </c>
      <c r="AL200" s="5">
        <v>0</v>
      </c>
      <c r="AM200" s="5">
        <v>0</v>
      </c>
      <c r="AN200" s="5" t="s">
        <v>51</v>
      </c>
      <c r="AO200" s="5">
        <v>3</v>
      </c>
      <c r="AP200" s="5">
        <v>2018</v>
      </c>
      <c r="AQ200" s="5" t="s">
        <v>61</v>
      </c>
      <c r="AR200" s="5" t="s">
        <v>51</v>
      </c>
      <c r="AS200" s="5" t="s">
        <v>62</v>
      </c>
      <c r="AT200" s="5" t="s">
        <v>63</v>
      </c>
      <c r="AU200" s="11">
        <f>VLOOKUP(AG200,'[1]MANO DE OBRA'!$A:$E,5,0)*P200</f>
        <v>1187587.17</v>
      </c>
      <c r="AV200" s="11">
        <f t="shared" si="46"/>
        <v>1187587.17</v>
      </c>
      <c r="AW200" s="7">
        <v>0</v>
      </c>
      <c r="AX200" s="11">
        <f t="shared" si="47"/>
        <v>1187587.17</v>
      </c>
      <c r="AY200" s="13" t="s">
        <v>255</v>
      </c>
    </row>
    <row r="201" spans="1:51" x14ac:dyDescent="0.2">
      <c r="A201" s="13" t="s">
        <v>270</v>
      </c>
      <c r="B201" s="4">
        <v>43190</v>
      </c>
      <c r="C201" s="5">
        <v>314996</v>
      </c>
      <c r="D201" s="5" t="s">
        <v>68</v>
      </c>
      <c r="E201" s="5" t="s">
        <v>50</v>
      </c>
      <c r="F201" s="5" t="s">
        <v>51</v>
      </c>
      <c r="G201" s="5" t="s">
        <v>52</v>
      </c>
      <c r="H201" s="6" t="s">
        <v>96</v>
      </c>
      <c r="I201" s="5">
        <v>3103314996</v>
      </c>
      <c r="J201" s="5" t="s">
        <v>169</v>
      </c>
      <c r="K201" s="5" t="s">
        <v>54</v>
      </c>
      <c r="L201" s="5">
        <v>2018</v>
      </c>
      <c r="M201" s="5" t="s">
        <v>69</v>
      </c>
      <c r="N201" s="5"/>
      <c r="O201" s="5">
        <v>418</v>
      </c>
      <c r="P201" s="5">
        <v>6</v>
      </c>
      <c r="Q201" s="5"/>
      <c r="R201" s="5"/>
      <c r="S201" s="5" t="s">
        <v>56</v>
      </c>
      <c r="T201" s="5"/>
      <c r="U201" s="5"/>
      <c r="V201" s="5">
        <v>0</v>
      </c>
      <c r="W201" s="5" t="s">
        <v>100</v>
      </c>
      <c r="X201" s="5" t="s">
        <v>101</v>
      </c>
      <c r="Y201" s="5"/>
      <c r="Z201" s="5" t="s">
        <v>72</v>
      </c>
      <c r="AA201" s="5" t="s">
        <v>60</v>
      </c>
      <c r="AB201" s="5">
        <v>6</v>
      </c>
      <c r="AC201" s="5">
        <v>-6</v>
      </c>
      <c r="AD201" s="5"/>
      <c r="AE201" s="5"/>
      <c r="AF201" s="5"/>
      <c r="AG201" s="5">
        <v>418</v>
      </c>
      <c r="AH201" s="6" t="s">
        <v>191</v>
      </c>
      <c r="AI201" s="6" t="str">
        <f>VLOOKUP(AG201,'[1]MANO DE OBRA'!$A:$B,2,0)</f>
        <v>UN</v>
      </c>
      <c r="AJ201" s="5"/>
      <c r="AK201" s="5">
        <v>0</v>
      </c>
      <c r="AL201" s="5">
        <v>0</v>
      </c>
      <c r="AM201" s="5">
        <v>0</v>
      </c>
      <c r="AN201" s="5" t="s">
        <v>51</v>
      </c>
      <c r="AO201" s="5">
        <v>3</v>
      </c>
      <c r="AP201" s="5">
        <v>2018</v>
      </c>
      <c r="AQ201" s="5" t="s">
        <v>61</v>
      </c>
      <c r="AR201" s="5" t="s">
        <v>51</v>
      </c>
      <c r="AS201" s="5" t="s">
        <v>62</v>
      </c>
      <c r="AT201" s="5" t="s">
        <v>63</v>
      </c>
      <c r="AU201" s="11">
        <f>VLOOKUP(AG201,'[1]MANO DE OBRA'!$A:$E,5,0)*P201</f>
        <v>611880.36</v>
      </c>
      <c r="AV201" s="11">
        <f t="shared" si="46"/>
        <v>611880.36</v>
      </c>
      <c r="AW201" s="7">
        <v>0</v>
      </c>
      <c r="AX201" s="11">
        <f t="shared" si="47"/>
        <v>611880.36</v>
      </c>
      <c r="AY201" s="13" t="s">
        <v>255</v>
      </c>
    </row>
    <row r="202" spans="1:51" x14ac:dyDescent="0.2">
      <c r="A202" s="13" t="s">
        <v>270</v>
      </c>
      <c r="B202" s="4">
        <v>43190</v>
      </c>
      <c r="C202" s="5">
        <v>314996</v>
      </c>
      <c r="D202" s="5" t="s">
        <v>68</v>
      </c>
      <c r="E202" s="5" t="s">
        <v>50</v>
      </c>
      <c r="F202" s="5" t="s">
        <v>51</v>
      </c>
      <c r="G202" s="5" t="s">
        <v>52</v>
      </c>
      <c r="H202" s="6" t="s">
        <v>96</v>
      </c>
      <c r="I202" s="5">
        <v>3103314996</v>
      </c>
      <c r="J202" s="5" t="s">
        <v>169</v>
      </c>
      <c r="K202" s="5" t="s">
        <v>54</v>
      </c>
      <c r="L202" s="5">
        <v>2018</v>
      </c>
      <c r="M202" s="5" t="s">
        <v>69</v>
      </c>
      <c r="N202" s="5"/>
      <c r="O202" s="5">
        <v>406</v>
      </c>
      <c r="P202" s="5">
        <v>92</v>
      </c>
      <c r="Q202" s="5"/>
      <c r="R202" s="5"/>
      <c r="S202" s="5" t="s">
        <v>56</v>
      </c>
      <c r="T202" s="5"/>
      <c r="U202" s="5"/>
      <c r="V202" s="5">
        <v>0</v>
      </c>
      <c r="W202" s="5" t="s">
        <v>100</v>
      </c>
      <c r="X202" s="5" t="s">
        <v>101</v>
      </c>
      <c r="Y202" s="5"/>
      <c r="Z202" s="5" t="s">
        <v>72</v>
      </c>
      <c r="AA202" s="5" t="s">
        <v>60</v>
      </c>
      <c r="AB202" s="5">
        <v>92</v>
      </c>
      <c r="AC202" s="5">
        <v>-92</v>
      </c>
      <c r="AD202" s="5"/>
      <c r="AE202" s="5"/>
      <c r="AF202" s="5"/>
      <c r="AG202" s="5">
        <v>406</v>
      </c>
      <c r="AH202" s="6" t="s">
        <v>215</v>
      </c>
      <c r="AI202" s="6" t="str">
        <f>VLOOKUP(AG202,'[1]MANO DE OBRA'!$A:$B,2,0)</f>
        <v>UN</v>
      </c>
      <c r="AJ202" s="5"/>
      <c r="AK202" s="5">
        <v>0</v>
      </c>
      <c r="AL202" s="5">
        <v>0</v>
      </c>
      <c r="AM202" s="5">
        <v>0</v>
      </c>
      <c r="AN202" s="5" t="s">
        <v>51</v>
      </c>
      <c r="AO202" s="5">
        <v>3</v>
      </c>
      <c r="AP202" s="5">
        <v>2018</v>
      </c>
      <c r="AQ202" s="5" t="s">
        <v>61</v>
      </c>
      <c r="AR202" s="5" t="s">
        <v>51</v>
      </c>
      <c r="AS202" s="5" t="s">
        <v>62</v>
      </c>
      <c r="AT202" s="5" t="s">
        <v>63</v>
      </c>
      <c r="AU202" s="11">
        <f>VLOOKUP(AG202,'[1]MANO DE OBRA'!$A:$E,5,0)*P202</f>
        <v>495342.72</v>
      </c>
      <c r="AV202" s="11">
        <f t="shared" si="46"/>
        <v>495342.72</v>
      </c>
      <c r="AW202" s="7">
        <v>0</v>
      </c>
      <c r="AX202" s="11">
        <f t="shared" si="47"/>
        <v>495342.72</v>
      </c>
      <c r="AY202" s="13" t="s">
        <v>255</v>
      </c>
    </row>
    <row r="203" spans="1:51" x14ac:dyDescent="0.2">
      <c r="A203" s="13" t="s">
        <v>270</v>
      </c>
      <c r="B203" s="4">
        <v>43190</v>
      </c>
      <c r="C203" s="5">
        <v>314996</v>
      </c>
      <c r="D203" s="5" t="s">
        <v>68</v>
      </c>
      <c r="E203" s="5" t="s">
        <v>50</v>
      </c>
      <c r="F203" s="5" t="s">
        <v>51</v>
      </c>
      <c r="G203" s="5" t="s">
        <v>52</v>
      </c>
      <c r="H203" s="6" t="s">
        <v>96</v>
      </c>
      <c r="I203" s="5">
        <v>3103314996</v>
      </c>
      <c r="J203" s="5" t="s">
        <v>169</v>
      </c>
      <c r="K203" s="5" t="s">
        <v>54</v>
      </c>
      <c r="L203" s="5">
        <v>2018</v>
      </c>
      <c r="M203" s="5" t="s">
        <v>69</v>
      </c>
      <c r="N203" s="5"/>
      <c r="O203" s="5">
        <v>407</v>
      </c>
      <c r="P203" s="5">
        <v>157</v>
      </c>
      <c r="Q203" s="5"/>
      <c r="R203" s="5"/>
      <c r="S203" s="5" t="s">
        <v>56</v>
      </c>
      <c r="T203" s="5"/>
      <c r="U203" s="5"/>
      <c r="V203" s="5">
        <v>0</v>
      </c>
      <c r="W203" s="5" t="s">
        <v>100</v>
      </c>
      <c r="X203" s="5" t="s">
        <v>101</v>
      </c>
      <c r="Y203" s="5"/>
      <c r="Z203" s="5" t="s">
        <v>72</v>
      </c>
      <c r="AA203" s="5" t="s">
        <v>60</v>
      </c>
      <c r="AB203" s="5">
        <v>157</v>
      </c>
      <c r="AC203" s="5">
        <v>-157</v>
      </c>
      <c r="AD203" s="5"/>
      <c r="AE203" s="5"/>
      <c r="AF203" s="5"/>
      <c r="AG203" s="5">
        <v>407</v>
      </c>
      <c r="AH203" s="6" t="s">
        <v>210</v>
      </c>
      <c r="AI203" s="6" t="str">
        <f>VLOOKUP(AG203,'[1]MANO DE OBRA'!$A:$B,2,0)</f>
        <v>UN</v>
      </c>
      <c r="AJ203" s="5"/>
      <c r="AK203" s="5">
        <v>0</v>
      </c>
      <c r="AL203" s="5">
        <v>0</v>
      </c>
      <c r="AM203" s="5">
        <v>0</v>
      </c>
      <c r="AN203" s="5" t="s">
        <v>51</v>
      </c>
      <c r="AO203" s="5">
        <v>3</v>
      </c>
      <c r="AP203" s="5">
        <v>2018</v>
      </c>
      <c r="AQ203" s="5" t="s">
        <v>61</v>
      </c>
      <c r="AR203" s="5" t="s">
        <v>51</v>
      </c>
      <c r="AS203" s="5" t="s">
        <v>62</v>
      </c>
      <c r="AT203" s="5" t="s">
        <v>63</v>
      </c>
      <c r="AU203" s="11">
        <f>VLOOKUP(AG203,'[1]MANO DE OBRA'!$A:$E,5,0)*P203</f>
        <v>688774.70000000007</v>
      </c>
      <c r="AV203" s="11">
        <f t="shared" si="46"/>
        <v>688774.70000000007</v>
      </c>
      <c r="AW203" s="7">
        <v>0</v>
      </c>
      <c r="AX203" s="11">
        <f t="shared" si="47"/>
        <v>688774.70000000007</v>
      </c>
      <c r="AY203" s="13" t="s">
        <v>255</v>
      </c>
    </row>
    <row r="204" spans="1:51" x14ac:dyDescent="0.2">
      <c r="A204" s="13" t="s">
        <v>270</v>
      </c>
      <c r="B204" s="4">
        <v>43190</v>
      </c>
      <c r="C204" s="5">
        <v>314996</v>
      </c>
      <c r="D204" s="5" t="s">
        <v>68</v>
      </c>
      <c r="E204" s="5" t="s">
        <v>50</v>
      </c>
      <c r="F204" s="5" t="s">
        <v>51</v>
      </c>
      <c r="G204" s="5" t="s">
        <v>52</v>
      </c>
      <c r="H204" s="6" t="s">
        <v>96</v>
      </c>
      <c r="I204" s="5">
        <v>3103314996</v>
      </c>
      <c r="J204" s="5" t="s">
        <v>169</v>
      </c>
      <c r="K204" s="5" t="s">
        <v>54</v>
      </c>
      <c r="L204" s="5">
        <v>2018</v>
      </c>
      <c r="M204" s="5" t="s">
        <v>69</v>
      </c>
      <c r="N204" s="5"/>
      <c r="O204" s="5">
        <v>410</v>
      </c>
      <c r="P204" s="5">
        <v>23</v>
      </c>
      <c r="Q204" s="5"/>
      <c r="R204" s="5"/>
      <c r="S204" s="5" t="s">
        <v>56</v>
      </c>
      <c r="T204" s="5"/>
      <c r="U204" s="5"/>
      <c r="V204" s="5">
        <v>0</v>
      </c>
      <c r="W204" s="5" t="s">
        <v>100</v>
      </c>
      <c r="X204" s="5" t="s">
        <v>101</v>
      </c>
      <c r="Y204" s="5"/>
      <c r="Z204" s="5" t="s">
        <v>72</v>
      </c>
      <c r="AA204" s="5" t="s">
        <v>60</v>
      </c>
      <c r="AB204" s="5">
        <v>23</v>
      </c>
      <c r="AC204" s="5">
        <v>-23</v>
      </c>
      <c r="AD204" s="5"/>
      <c r="AE204" s="5"/>
      <c r="AF204" s="5"/>
      <c r="AG204" s="5">
        <v>410</v>
      </c>
      <c r="AH204" s="6" t="s">
        <v>193</v>
      </c>
      <c r="AI204" s="6" t="str">
        <f>VLOOKUP(AG204,'[1]MANO DE OBRA'!$A:$B,2,0)</f>
        <v>ML</v>
      </c>
      <c r="AJ204" s="5"/>
      <c r="AK204" s="5">
        <v>0</v>
      </c>
      <c r="AL204" s="5">
        <v>0</v>
      </c>
      <c r="AM204" s="5">
        <v>0</v>
      </c>
      <c r="AN204" s="5" t="s">
        <v>51</v>
      </c>
      <c r="AO204" s="5">
        <v>3</v>
      </c>
      <c r="AP204" s="5">
        <v>2018</v>
      </c>
      <c r="AQ204" s="5" t="s">
        <v>61</v>
      </c>
      <c r="AR204" s="5" t="s">
        <v>51</v>
      </c>
      <c r="AS204" s="5" t="s">
        <v>62</v>
      </c>
      <c r="AT204" s="5" t="s">
        <v>63</v>
      </c>
      <c r="AU204" s="11">
        <f>VLOOKUP(AG204,'[1]MANO DE OBRA'!$A:$E,5,0)*P204</f>
        <v>107324.43999999999</v>
      </c>
      <c r="AV204" s="11">
        <f t="shared" si="46"/>
        <v>107324.43999999999</v>
      </c>
      <c r="AW204" s="7">
        <v>0</v>
      </c>
      <c r="AX204" s="11">
        <f t="shared" si="47"/>
        <v>107324.43999999999</v>
      </c>
      <c r="AY204" s="13" t="s">
        <v>255</v>
      </c>
    </row>
    <row r="205" spans="1:51" x14ac:dyDescent="0.2">
      <c r="A205" s="13" t="s">
        <v>271</v>
      </c>
      <c r="B205" s="4">
        <v>43190</v>
      </c>
      <c r="C205" s="5">
        <v>314286</v>
      </c>
      <c r="D205" s="5" t="s">
        <v>68</v>
      </c>
      <c r="E205" s="5" t="s">
        <v>50</v>
      </c>
      <c r="F205" s="5" t="s">
        <v>51</v>
      </c>
      <c r="G205" s="5" t="s">
        <v>52</v>
      </c>
      <c r="H205" s="6" t="s">
        <v>96</v>
      </c>
      <c r="I205" s="5">
        <v>3103314286</v>
      </c>
      <c r="J205" s="5" t="s">
        <v>169</v>
      </c>
      <c r="K205" s="5" t="s">
        <v>54</v>
      </c>
      <c r="L205" s="5">
        <v>2018</v>
      </c>
      <c r="M205" s="5" t="s">
        <v>69</v>
      </c>
      <c r="N205" s="5"/>
      <c r="O205" s="5">
        <v>604</v>
      </c>
      <c r="P205" s="5">
        <v>2103</v>
      </c>
      <c r="Q205" s="5"/>
      <c r="R205" s="5"/>
      <c r="S205" s="5" t="s">
        <v>56</v>
      </c>
      <c r="T205" s="5"/>
      <c r="U205" s="5"/>
      <c r="V205" s="5">
        <v>0</v>
      </c>
      <c r="W205" s="5" t="s">
        <v>73</v>
      </c>
      <c r="X205" s="5" t="s">
        <v>74</v>
      </c>
      <c r="Y205" s="5"/>
      <c r="Z205" s="5" t="s">
        <v>72</v>
      </c>
      <c r="AA205" s="5" t="s">
        <v>60</v>
      </c>
      <c r="AB205" s="5">
        <v>2103</v>
      </c>
      <c r="AC205" s="5">
        <v>-2103</v>
      </c>
      <c r="AD205" s="5"/>
      <c r="AE205" s="5"/>
      <c r="AF205" s="5"/>
      <c r="AG205" s="5">
        <v>604</v>
      </c>
      <c r="AH205" s="6" t="s">
        <v>196</v>
      </c>
      <c r="AI205" s="6" t="str">
        <f>VLOOKUP(AG205,'[1]MANO DE OBRA'!$A:$B,2,0)</f>
        <v>ML</v>
      </c>
      <c r="AJ205" s="5"/>
      <c r="AK205" s="5">
        <v>0</v>
      </c>
      <c r="AL205" s="5">
        <v>0</v>
      </c>
      <c r="AM205" s="5">
        <v>0</v>
      </c>
      <c r="AN205" s="5" t="s">
        <v>51</v>
      </c>
      <c r="AO205" s="5">
        <v>3</v>
      </c>
      <c r="AP205" s="5">
        <v>2018</v>
      </c>
      <c r="AQ205" s="5" t="s">
        <v>61</v>
      </c>
      <c r="AR205" s="5" t="s">
        <v>51</v>
      </c>
      <c r="AS205" s="5" t="s">
        <v>62</v>
      </c>
      <c r="AT205" s="5" t="s">
        <v>63</v>
      </c>
      <c r="AU205" s="11">
        <f>VLOOKUP(AG205,'[1]MANO DE OBRA'!$A:$E,5,0)*P205</f>
        <v>5137481.79</v>
      </c>
      <c r="AV205" s="11">
        <f t="shared" ref="AV205:AV215" si="48">AU205</f>
        <v>5137481.79</v>
      </c>
      <c r="AW205" s="7">
        <v>0</v>
      </c>
      <c r="AX205" s="11">
        <f t="shared" ref="AX205:AX215" si="49">AV205+AW205</f>
        <v>5137481.79</v>
      </c>
      <c r="AY205" s="13" t="s">
        <v>255</v>
      </c>
    </row>
    <row r="206" spans="1:51" x14ac:dyDescent="0.2">
      <c r="A206" s="13" t="s">
        <v>271</v>
      </c>
      <c r="B206" s="4">
        <v>43190</v>
      </c>
      <c r="C206" s="5">
        <v>314286</v>
      </c>
      <c r="D206" s="5" t="s">
        <v>68</v>
      </c>
      <c r="E206" s="5" t="s">
        <v>50</v>
      </c>
      <c r="F206" s="5" t="s">
        <v>51</v>
      </c>
      <c r="G206" s="5" t="s">
        <v>52</v>
      </c>
      <c r="H206" s="6" t="s">
        <v>96</v>
      </c>
      <c r="I206" s="5">
        <v>3103314286</v>
      </c>
      <c r="J206" s="5" t="s">
        <v>169</v>
      </c>
      <c r="K206" s="5" t="s">
        <v>54</v>
      </c>
      <c r="L206" s="5">
        <v>2018</v>
      </c>
      <c r="M206" s="5" t="s">
        <v>69</v>
      </c>
      <c r="N206" s="5"/>
      <c r="O206" s="5">
        <v>605</v>
      </c>
      <c r="P206" s="5">
        <v>146</v>
      </c>
      <c r="Q206" s="5"/>
      <c r="R206" s="5"/>
      <c r="S206" s="5" t="s">
        <v>56</v>
      </c>
      <c r="T206" s="5"/>
      <c r="U206" s="5"/>
      <c r="V206" s="5">
        <v>0</v>
      </c>
      <c r="W206" s="5" t="s">
        <v>73</v>
      </c>
      <c r="X206" s="5" t="s">
        <v>74</v>
      </c>
      <c r="Y206" s="5"/>
      <c r="Z206" s="5" t="s">
        <v>72</v>
      </c>
      <c r="AA206" s="5" t="s">
        <v>60</v>
      </c>
      <c r="AB206" s="5">
        <v>146</v>
      </c>
      <c r="AC206" s="5">
        <v>-146</v>
      </c>
      <c r="AD206" s="5"/>
      <c r="AE206" s="5"/>
      <c r="AF206" s="5"/>
      <c r="AG206" s="5">
        <v>605</v>
      </c>
      <c r="AH206" s="6" t="s">
        <v>198</v>
      </c>
      <c r="AI206" s="6" t="str">
        <f>VLOOKUP(AG206,'[1]MANO DE OBRA'!$A:$B,2,0)</f>
        <v>ML</v>
      </c>
      <c r="AJ206" s="5"/>
      <c r="AK206" s="5">
        <v>0</v>
      </c>
      <c r="AL206" s="5">
        <v>0</v>
      </c>
      <c r="AM206" s="5">
        <v>0</v>
      </c>
      <c r="AN206" s="5" t="s">
        <v>51</v>
      </c>
      <c r="AO206" s="5">
        <v>3</v>
      </c>
      <c r="AP206" s="5">
        <v>2018</v>
      </c>
      <c r="AQ206" s="5" t="s">
        <v>61</v>
      </c>
      <c r="AR206" s="5" t="s">
        <v>51</v>
      </c>
      <c r="AS206" s="5" t="s">
        <v>62</v>
      </c>
      <c r="AT206" s="5" t="s">
        <v>63</v>
      </c>
      <c r="AU206" s="11">
        <f>VLOOKUP(AG206,'[1]MANO DE OBRA'!$A:$E,5,0)*P206</f>
        <v>302948.53999999998</v>
      </c>
      <c r="AV206" s="11">
        <f t="shared" si="48"/>
        <v>302948.53999999998</v>
      </c>
      <c r="AW206" s="7">
        <v>0</v>
      </c>
      <c r="AX206" s="11">
        <f t="shared" si="49"/>
        <v>302948.53999999998</v>
      </c>
      <c r="AY206" s="13" t="s">
        <v>255</v>
      </c>
    </row>
    <row r="207" spans="1:51" x14ac:dyDescent="0.2">
      <c r="A207" s="13" t="s">
        <v>271</v>
      </c>
      <c r="B207" s="4">
        <v>43190</v>
      </c>
      <c r="C207" s="5">
        <v>314286</v>
      </c>
      <c r="D207" s="5" t="s">
        <v>68</v>
      </c>
      <c r="E207" s="5" t="s">
        <v>50</v>
      </c>
      <c r="F207" s="5" t="s">
        <v>51</v>
      </c>
      <c r="G207" s="5" t="s">
        <v>52</v>
      </c>
      <c r="H207" s="6" t="s">
        <v>96</v>
      </c>
      <c r="I207" s="5">
        <v>3103314286</v>
      </c>
      <c r="J207" s="5" t="s">
        <v>169</v>
      </c>
      <c r="K207" s="5" t="s">
        <v>54</v>
      </c>
      <c r="L207" s="5">
        <v>2018</v>
      </c>
      <c r="M207" s="5" t="s">
        <v>69</v>
      </c>
      <c r="N207" s="5"/>
      <c r="O207" s="5">
        <v>408</v>
      </c>
      <c r="P207" s="5">
        <v>17</v>
      </c>
      <c r="Q207" s="5"/>
      <c r="R207" s="5"/>
      <c r="S207" s="5" t="s">
        <v>56</v>
      </c>
      <c r="T207" s="5"/>
      <c r="U207" s="5"/>
      <c r="V207" s="5">
        <v>0</v>
      </c>
      <c r="W207" s="5" t="s">
        <v>73</v>
      </c>
      <c r="X207" s="5" t="s">
        <v>74</v>
      </c>
      <c r="Y207" s="5"/>
      <c r="Z207" s="5" t="s">
        <v>72</v>
      </c>
      <c r="AA207" s="5" t="s">
        <v>60</v>
      </c>
      <c r="AB207" s="5">
        <v>17</v>
      </c>
      <c r="AC207" s="5">
        <v>-17</v>
      </c>
      <c r="AD207" s="5"/>
      <c r="AE207" s="5"/>
      <c r="AF207" s="5"/>
      <c r="AG207" s="5">
        <v>408</v>
      </c>
      <c r="AH207" s="6" t="s">
        <v>195</v>
      </c>
      <c r="AI207" s="6" t="str">
        <f>VLOOKUP(AG207,'[1]MANO DE OBRA'!$A:$B,2,0)</f>
        <v>UN</v>
      </c>
      <c r="AJ207" s="5"/>
      <c r="AK207" s="5">
        <v>0</v>
      </c>
      <c r="AL207" s="5">
        <v>0</v>
      </c>
      <c r="AM207" s="5">
        <v>0</v>
      </c>
      <c r="AN207" s="5" t="s">
        <v>51</v>
      </c>
      <c r="AO207" s="5">
        <v>3</v>
      </c>
      <c r="AP207" s="5">
        <v>2018</v>
      </c>
      <c r="AQ207" s="5" t="s">
        <v>61</v>
      </c>
      <c r="AR207" s="5" t="s">
        <v>51</v>
      </c>
      <c r="AS207" s="5" t="s">
        <v>62</v>
      </c>
      <c r="AT207" s="5" t="s">
        <v>63</v>
      </c>
      <c r="AU207" s="11">
        <f>VLOOKUP(AG207,'[1]MANO DE OBRA'!$A:$E,5,0)*P207</f>
        <v>125431.1</v>
      </c>
      <c r="AV207" s="11">
        <f t="shared" si="48"/>
        <v>125431.1</v>
      </c>
      <c r="AW207" s="7">
        <v>0</v>
      </c>
      <c r="AX207" s="11">
        <f t="shared" si="49"/>
        <v>125431.1</v>
      </c>
      <c r="AY207" s="13" t="s">
        <v>255</v>
      </c>
    </row>
    <row r="208" spans="1:51" x14ac:dyDescent="0.2">
      <c r="A208" s="13" t="s">
        <v>271</v>
      </c>
      <c r="B208" s="4">
        <v>43190</v>
      </c>
      <c r="C208" s="5">
        <v>314286</v>
      </c>
      <c r="D208" s="5" t="s">
        <v>68</v>
      </c>
      <c r="E208" s="5" t="s">
        <v>50</v>
      </c>
      <c r="F208" s="5" t="s">
        <v>51</v>
      </c>
      <c r="G208" s="5" t="s">
        <v>52</v>
      </c>
      <c r="H208" s="6" t="s">
        <v>96</v>
      </c>
      <c r="I208" s="5">
        <v>3103314286</v>
      </c>
      <c r="J208" s="5" t="s">
        <v>169</v>
      </c>
      <c r="K208" s="5" t="s">
        <v>54</v>
      </c>
      <c r="L208" s="5">
        <v>2018</v>
      </c>
      <c r="M208" s="5" t="s">
        <v>69</v>
      </c>
      <c r="N208" s="5"/>
      <c r="O208" s="5">
        <v>389</v>
      </c>
      <c r="P208" s="5">
        <v>486</v>
      </c>
      <c r="Q208" s="5"/>
      <c r="R208" s="5"/>
      <c r="S208" s="5" t="s">
        <v>56</v>
      </c>
      <c r="T208" s="5"/>
      <c r="U208" s="5"/>
      <c r="V208" s="5">
        <v>0</v>
      </c>
      <c r="W208" s="5" t="s">
        <v>73</v>
      </c>
      <c r="X208" s="5" t="s">
        <v>74</v>
      </c>
      <c r="Y208" s="5"/>
      <c r="Z208" s="5" t="s">
        <v>72</v>
      </c>
      <c r="AA208" s="5" t="s">
        <v>60</v>
      </c>
      <c r="AB208" s="5">
        <v>486</v>
      </c>
      <c r="AC208" s="5">
        <v>-486</v>
      </c>
      <c r="AD208" s="5"/>
      <c r="AE208" s="5"/>
      <c r="AF208" s="5"/>
      <c r="AG208" s="5">
        <v>389</v>
      </c>
      <c r="AH208" s="6" t="s">
        <v>194</v>
      </c>
      <c r="AI208" s="6" t="str">
        <f>VLOOKUP(AG208,'[1]MANO DE OBRA'!$A:$B,2,0)</f>
        <v>ML</v>
      </c>
      <c r="AJ208" s="5"/>
      <c r="AK208" s="5">
        <v>0</v>
      </c>
      <c r="AL208" s="5">
        <v>0</v>
      </c>
      <c r="AM208" s="5">
        <v>0</v>
      </c>
      <c r="AN208" s="5" t="s">
        <v>51</v>
      </c>
      <c r="AO208" s="5">
        <v>3</v>
      </c>
      <c r="AP208" s="5">
        <v>2018</v>
      </c>
      <c r="AQ208" s="5" t="s">
        <v>61</v>
      </c>
      <c r="AR208" s="5" t="s">
        <v>51</v>
      </c>
      <c r="AS208" s="5" t="s">
        <v>62</v>
      </c>
      <c r="AT208" s="5" t="s">
        <v>63</v>
      </c>
      <c r="AU208" s="11">
        <f>VLOOKUP(AG208,'[1]MANO DE OBRA'!$A:$E,5,0)*P208</f>
        <v>852852.24</v>
      </c>
      <c r="AV208" s="11">
        <f t="shared" si="48"/>
        <v>852852.24</v>
      </c>
      <c r="AW208" s="7">
        <v>0</v>
      </c>
      <c r="AX208" s="11">
        <f t="shared" si="49"/>
        <v>852852.24</v>
      </c>
      <c r="AY208" s="13" t="s">
        <v>255</v>
      </c>
    </row>
    <row r="209" spans="1:52" x14ac:dyDescent="0.2">
      <c r="A209" s="13" t="s">
        <v>271</v>
      </c>
      <c r="B209" s="4">
        <v>43190</v>
      </c>
      <c r="C209" s="5">
        <v>314286</v>
      </c>
      <c r="D209" s="5" t="s">
        <v>68</v>
      </c>
      <c r="E209" s="5" t="s">
        <v>50</v>
      </c>
      <c r="F209" s="5" t="s">
        <v>51</v>
      </c>
      <c r="G209" s="5" t="s">
        <v>52</v>
      </c>
      <c r="H209" s="6" t="s">
        <v>96</v>
      </c>
      <c r="I209" s="5">
        <v>3103314286</v>
      </c>
      <c r="J209" s="5" t="s">
        <v>169</v>
      </c>
      <c r="K209" s="5" t="s">
        <v>54</v>
      </c>
      <c r="L209" s="5">
        <v>2018</v>
      </c>
      <c r="M209" s="5" t="s">
        <v>69</v>
      </c>
      <c r="N209" s="5"/>
      <c r="O209" s="5">
        <v>362</v>
      </c>
      <c r="P209" s="5">
        <v>13</v>
      </c>
      <c r="Q209" s="5"/>
      <c r="R209" s="5"/>
      <c r="S209" s="5" t="s">
        <v>56</v>
      </c>
      <c r="T209" s="5"/>
      <c r="U209" s="5"/>
      <c r="V209" s="5">
        <v>0</v>
      </c>
      <c r="W209" s="5" t="s">
        <v>73</v>
      </c>
      <c r="X209" s="5" t="s">
        <v>74</v>
      </c>
      <c r="Y209" s="5"/>
      <c r="Z209" s="5" t="s">
        <v>72</v>
      </c>
      <c r="AA209" s="5" t="s">
        <v>60</v>
      </c>
      <c r="AB209" s="5">
        <v>13</v>
      </c>
      <c r="AC209" s="5">
        <v>-13</v>
      </c>
      <c r="AD209" s="5"/>
      <c r="AE209" s="5"/>
      <c r="AF209" s="5"/>
      <c r="AG209" s="5">
        <v>362</v>
      </c>
      <c r="AH209" s="6" t="s">
        <v>190</v>
      </c>
      <c r="AI209" s="6" t="str">
        <f>VLOOKUP(AG209,'[1]MANO DE OBRA'!$A:$B,2,0)</f>
        <v>UN</v>
      </c>
      <c r="AJ209" s="5"/>
      <c r="AK209" s="5">
        <v>0</v>
      </c>
      <c r="AL209" s="5">
        <v>0</v>
      </c>
      <c r="AM209" s="5">
        <v>0</v>
      </c>
      <c r="AN209" s="5" t="s">
        <v>51</v>
      </c>
      <c r="AO209" s="5">
        <v>3</v>
      </c>
      <c r="AP209" s="5">
        <v>2018</v>
      </c>
      <c r="AQ209" s="5" t="s">
        <v>61</v>
      </c>
      <c r="AR209" s="5" t="s">
        <v>51</v>
      </c>
      <c r="AS209" s="5" t="s">
        <v>62</v>
      </c>
      <c r="AT209" s="5" t="s">
        <v>63</v>
      </c>
      <c r="AU209" s="11">
        <f>VLOOKUP(AG209,'[1]MANO DE OBRA'!$A:$E,5,0)*P209</f>
        <v>332860.96999999997</v>
      </c>
      <c r="AV209" s="11">
        <f t="shared" si="48"/>
        <v>332860.96999999997</v>
      </c>
      <c r="AW209" s="7">
        <v>0</v>
      </c>
      <c r="AX209" s="11">
        <f t="shared" si="49"/>
        <v>332860.96999999997</v>
      </c>
      <c r="AY209" s="13" t="s">
        <v>255</v>
      </c>
    </row>
    <row r="210" spans="1:52" x14ac:dyDescent="0.2">
      <c r="A210" s="13" t="s">
        <v>271</v>
      </c>
      <c r="B210" s="4">
        <v>43190</v>
      </c>
      <c r="C210" s="5">
        <v>314286</v>
      </c>
      <c r="D210" s="5" t="s">
        <v>68</v>
      </c>
      <c r="E210" s="5" t="s">
        <v>50</v>
      </c>
      <c r="F210" s="5" t="s">
        <v>51</v>
      </c>
      <c r="G210" s="5" t="s">
        <v>52</v>
      </c>
      <c r="H210" s="6" t="s">
        <v>96</v>
      </c>
      <c r="I210" s="5">
        <v>3103314286</v>
      </c>
      <c r="J210" s="5" t="s">
        <v>169</v>
      </c>
      <c r="K210" s="5" t="s">
        <v>54</v>
      </c>
      <c r="L210" s="5">
        <v>2018</v>
      </c>
      <c r="M210" s="5" t="s">
        <v>69</v>
      </c>
      <c r="N210" s="5"/>
      <c r="O210" s="5">
        <v>379</v>
      </c>
      <c r="P210" s="5">
        <v>7</v>
      </c>
      <c r="Q210" s="5"/>
      <c r="R210" s="5"/>
      <c r="S210" s="5" t="s">
        <v>56</v>
      </c>
      <c r="T210" s="5"/>
      <c r="U210" s="5"/>
      <c r="V210" s="5">
        <v>0</v>
      </c>
      <c r="W210" s="5" t="s">
        <v>73</v>
      </c>
      <c r="X210" s="5" t="s">
        <v>74</v>
      </c>
      <c r="Y210" s="5"/>
      <c r="Z210" s="5" t="s">
        <v>72</v>
      </c>
      <c r="AA210" s="5" t="s">
        <v>60</v>
      </c>
      <c r="AB210" s="5">
        <v>7</v>
      </c>
      <c r="AC210" s="5">
        <v>-7</v>
      </c>
      <c r="AD210" s="5"/>
      <c r="AE210" s="5"/>
      <c r="AF210" s="5"/>
      <c r="AG210" s="5">
        <v>379</v>
      </c>
      <c r="AH210" s="6" t="s">
        <v>192</v>
      </c>
      <c r="AI210" s="6" t="str">
        <f>VLOOKUP(AG210,'[1]MANO DE OBRA'!$A:$B,2,0)</f>
        <v>UN</v>
      </c>
      <c r="AJ210" s="5"/>
      <c r="AK210" s="5">
        <v>0</v>
      </c>
      <c r="AL210" s="5">
        <v>0</v>
      </c>
      <c r="AM210" s="5">
        <v>0</v>
      </c>
      <c r="AN210" s="5" t="s">
        <v>51</v>
      </c>
      <c r="AO210" s="5">
        <v>3</v>
      </c>
      <c r="AP210" s="5">
        <v>2018</v>
      </c>
      <c r="AQ210" s="5" t="s">
        <v>61</v>
      </c>
      <c r="AR210" s="5" t="s">
        <v>51</v>
      </c>
      <c r="AS210" s="5" t="s">
        <v>62</v>
      </c>
      <c r="AT210" s="5" t="s">
        <v>63</v>
      </c>
      <c r="AU210" s="11">
        <f>VLOOKUP(AG210,'[1]MANO DE OBRA'!$A:$E,5,0)*P210</f>
        <v>702134.93</v>
      </c>
      <c r="AV210" s="11">
        <f t="shared" si="48"/>
        <v>702134.93</v>
      </c>
      <c r="AW210" s="7">
        <v>0</v>
      </c>
      <c r="AX210" s="11">
        <f t="shared" si="49"/>
        <v>702134.93</v>
      </c>
      <c r="AY210" s="13" t="s">
        <v>255</v>
      </c>
    </row>
    <row r="211" spans="1:52" x14ac:dyDescent="0.2">
      <c r="A211" s="13" t="s">
        <v>271</v>
      </c>
      <c r="B211" s="4">
        <v>43190</v>
      </c>
      <c r="C211" s="5">
        <v>314286</v>
      </c>
      <c r="D211" s="5" t="s">
        <v>68</v>
      </c>
      <c r="E211" s="5" t="s">
        <v>50</v>
      </c>
      <c r="F211" s="5" t="s">
        <v>51</v>
      </c>
      <c r="G211" s="5" t="s">
        <v>52</v>
      </c>
      <c r="H211" s="6" t="s">
        <v>96</v>
      </c>
      <c r="I211" s="5">
        <v>3103314286</v>
      </c>
      <c r="J211" s="5" t="s">
        <v>169</v>
      </c>
      <c r="K211" s="5" t="s">
        <v>54</v>
      </c>
      <c r="L211" s="5">
        <v>2018</v>
      </c>
      <c r="M211" s="5" t="s">
        <v>69</v>
      </c>
      <c r="N211" s="5"/>
      <c r="O211" s="5">
        <v>424</v>
      </c>
      <c r="P211" s="5">
        <v>30</v>
      </c>
      <c r="Q211" s="5"/>
      <c r="R211" s="5"/>
      <c r="S211" s="5" t="s">
        <v>56</v>
      </c>
      <c r="T211" s="5"/>
      <c r="U211" s="5"/>
      <c r="V211" s="5">
        <v>0</v>
      </c>
      <c r="W211" s="5" t="s">
        <v>73</v>
      </c>
      <c r="X211" s="5" t="s">
        <v>74</v>
      </c>
      <c r="Y211" s="5"/>
      <c r="Z211" s="5" t="s">
        <v>72</v>
      </c>
      <c r="AA211" s="5" t="s">
        <v>60</v>
      </c>
      <c r="AB211" s="5">
        <v>30</v>
      </c>
      <c r="AC211" s="5">
        <v>-30</v>
      </c>
      <c r="AD211" s="5"/>
      <c r="AE211" s="5"/>
      <c r="AF211" s="5"/>
      <c r="AG211" s="5">
        <v>424</v>
      </c>
      <c r="AH211" s="6" t="s">
        <v>199</v>
      </c>
      <c r="AI211" s="6" t="str">
        <f>VLOOKUP(AG211,'[1]MANO DE OBRA'!$A:$B,2,0)</f>
        <v>UN</v>
      </c>
      <c r="AJ211" s="5"/>
      <c r="AK211" s="5">
        <v>0</v>
      </c>
      <c r="AL211" s="5">
        <v>0</v>
      </c>
      <c r="AM211" s="5">
        <v>0</v>
      </c>
      <c r="AN211" s="5" t="s">
        <v>51</v>
      </c>
      <c r="AO211" s="5">
        <v>3</v>
      </c>
      <c r="AP211" s="5">
        <v>2018</v>
      </c>
      <c r="AQ211" s="5" t="s">
        <v>61</v>
      </c>
      <c r="AR211" s="5" t="s">
        <v>51</v>
      </c>
      <c r="AS211" s="5" t="s">
        <v>62</v>
      </c>
      <c r="AT211" s="5" t="s">
        <v>63</v>
      </c>
      <c r="AU211" s="11">
        <f>VLOOKUP(AG211,'[1]MANO DE OBRA'!$A:$E,5,0)*P211</f>
        <v>3238874.1</v>
      </c>
      <c r="AV211" s="11">
        <f t="shared" si="48"/>
        <v>3238874.1</v>
      </c>
      <c r="AW211" s="7">
        <v>0</v>
      </c>
      <c r="AX211" s="11">
        <f t="shared" si="49"/>
        <v>3238874.1</v>
      </c>
      <c r="AY211" s="13" t="s">
        <v>255</v>
      </c>
    </row>
    <row r="212" spans="1:52" x14ac:dyDescent="0.2">
      <c r="A212" s="13" t="s">
        <v>271</v>
      </c>
      <c r="B212" s="4">
        <v>43190</v>
      </c>
      <c r="C212" s="5">
        <v>314286</v>
      </c>
      <c r="D212" s="5" t="s">
        <v>68</v>
      </c>
      <c r="E212" s="5" t="s">
        <v>50</v>
      </c>
      <c r="F212" s="5" t="s">
        <v>51</v>
      </c>
      <c r="G212" s="5" t="s">
        <v>52</v>
      </c>
      <c r="H212" s="6" t="s">
        <v>96</v>
      </c>
      <c r="I212" s="5">
        <v>3103314286</v>
      </c>
      <c r="J212" s="5" t="s">
        <v>169</v>
      </c>
      <c r="K212" s="5" t="s">
        <v>54</v>
      </c>
      <c r="L212" s="5">
        <v>2018</v>
      </c>
      <c r="M212" s="5" t="s">
        <v>69</v>
      </c>
      <c r="N212" s="5"/>
      <c r="O212" s="5">
        <v>418</v>
      </c>
      <c r="P212" s="5">
        <v>6</v>
      </c>
      <c r="Q212" s="5"/>
      <c r="R212" s="5"/>
      <c r="S212" s="5" t="s">
        <v>56</v>
      </c>
      <c r="T212" s="5"/>
      <c r="U212" s="5"/>
      <c r="V212" s="5">
        <v>0</v>
      </c>
      <c r="W212" s="5" t="s">
        <v>73</v>
      </c>
      <c r="X212" s="5" t="s">
        <v>74</v>
      </c>
      <c r="Y212" s="5"/>
      <c r="Z212" s="5" t="s">
        <v>72</v>
      </c>
      <c r="AA212" s="5" t="s">
        <v>60</v>
      </c>
      <c r="AB212" s="5">
        <v>6</v>
      </c>
      <c r="AC212" s="5">
        <v>-6</v>
      </c>
      <c r="AD212" s="5"/>
      <c r="AE212" s="5"/>
      <c r="AF212" s="5"/>
      <c r="AG212" s="5">
        <v>418</v>
      </c>
      <c r="AH212" s="6" t="s">
        <v>191</v>
      </c>
      <c r="AI212" s="6" t="str">
        <f>VLOOKUP(AG212,'[1]MANO DE OBRA'!$A:$B,2,0)</f>
        <v>UN</v>
      </c>
      <c r="AJ212" s="5"/>
      <c r="AK212" s="5">
        <v>0</v>
      </c>
      <c r="AL212" s="5">
        <v>0</v>
      </c>
      <c r="AM212" s="5">
        <v>0</v>
      </c>
      <c r="AN212" s="5" t="s">
        <v>51</v>
      </c>
      <c r="AO212" s="5">
        <v>3</v>
      </c>
      <c r="AP212" s="5">
        <v>2018</v>
      </c>
      <c r="AQ212" s="5" t="s">
        <v>61</v>
      </c>
      <c r="AR212" s="5" t="s">
        <v>51</v>
      </c>
      <c r="AS212" s="5" t="s">
        <v>62</v>
      </c>
      <c r="AT212" s="5" t="s">
        <v>63</v>
      </c>
      <c r="AU212" s="11">
        <f>VLOOKUP(AG212,'[1]MANO DE OBRA'!$A:$E,5,0)*P212</f>
        <v>611880.36</v>
      </c>
      <c r="AV212" s="11">
        <f t="shared" si="48"/>
        <v>611880.36</v>
      </c>
      <c r="AW212" s="7">
        <v>0</v>
      </c>
      <c r="AX212" s="11">
        <f t="shared" si="49"/>
        <v>611880.36</v>
      </c>
      <c r="AY212" s="13" t="s">
        <v>255</v>
      </c>
    </row>
    <row r="213" spans="1:52" x14ac:dyDescent="0.2">
      <c r="A213" s="13" t="s">
        <v>271</v>
      </c>
      <c r="B213" s="4">
        <v>43190</v>
      </c>
      <c r="C213" s="5">
        <v>314286</v>
      </c>
      <c r="D213" s="5" t="s">
        <v>68</v>
      </c>
      <c r="E213" s="5" t="s">
        <v>50</v>
      </c>
      <c r="F213" s="5" t="s">
        <v>51</v>
      </c>
      <c r="G213" s="5" t="s">
        <v>52</v>
      </c>
      <c r="H213" s="6" t="s">
        <v>96</v>
      </c>
      <c r="I213" s="5">
        <v>3103314286</v>
      </c>
      <c r="J213" s="5" t="s">
        <v>169</v>
      </c>
      <c r="K213" s="5" t="s">
        <v>54</v>
      </c>
      <c r="L213" s="5">
        <v>2018</v>
      </c>
      <c r="M213" s="5" t="s">
        <v>69</v>
      </c>
      <c r="N213" s="5"/>
      <c r="O213" s="5">
        <v>410</v>
      </c>
      <c r="P213" s="5">
        <v>26</v>
      </c>
      <c r="Q213" s="5"/>
      <c r="R213" s="5"/>
      <c r="S213" s="5" t="s">
        <v>56</v>
      </c>
      <c r="T213" s="5"/>
      <c r="U213" s="5"/>
      <c r="V213" s="5">
        <v>0</v>
      </c>
      <c r="W213" s="5" t="s">
        <v>73</v>
      </c>
      <c r="X213" s="5" t="s">
        <v>74</v>
      </c>
      <c r="Y213" s="5"/>
      <c r="Z213" s="5" t="s">
        <v>72</v>
      </c>
      <c r="AA213" s="5" t="s">
        <v>60</v>
      </c>
      <c r="AB213" s="5">
        <v>26</v>
      </c>
      <c r="AC213" s="5">
        <v>-26</v>
      </c>
      <c r="AD213" s="5"/>
      <c r="AE213" s="5"/>
      <c r="AF213" s="5"/>
      <c r="AG213" s="5">
        <v>410</v>
      </c>
      <c r="AH213" s="6" t="s">
        <v>193</v>
      </c>
      <c r="AI213" s="6" t="str">
        <f>VLOOKUP(AG213,'[1]MANO DE OBRA'!$A:$B,2,0)</f>
        <v>ML</v>
      </c>
      <c r="AJ213" s="5"/>
      <c r="AK213" s="5">
        <v>0</v>
      </c>
      <c r="AL213" s="5">
        <v>0</v>
      </c>
      <c r="AM213" s="5">
        <v>0</v>
      </c>
      <c r="AN213" s="5" t="s">
        <v>51</v>
      </c>
      <c r="AO213" s="5">
        <v>3</v>
      </c>
      <c r="AP213" s="5">
        <v>2018</v>
      </c>
      <c r="AQ213" s="5" t="s">
        <v>61</v>
      </c>
      <c r="AR213" s="5" t="s">
        <v>51</v>
      </c>
      <c r="AS213" s="5" t="s">
        <v>62</v>
      </c>
      <c r="AT213" s="5" t="s">
        <v>63</v>
      </c>
      <c r="AU213" s="11">
        <f>VLOOKUP(AG213,'[1]MANO DE OBRA'!$A:$E,5,0)*P213</f>
        <v>121323.28</v>
      </c>
      <c r="AV213" s="11">
        <f t="shared" si="48"/>
        <v>121323.28</v>
      </c>
      <c r="AW213" s="7">
        <v>0</v>
      </c>
      <c r="AX213" s="11">
        <f t="shared" si="49"/>
        <v>121323.28</v>
      </c>
      <c r="AY213" s="13" t="s">
        <v>255</v>
      </c>
    </row>
    <row r="214" spans="1:52" x14ac:dyDescent="0.2">
      <c r="A214" s="13" t="s">
        <v>271</v>
      </c>
      <c r="B214" s="4">
        <v>43190</v>
      </c>
      <c r="C214" s="5">
        <v>314286</v>
      </c>
      <c r="D214" s="5" t="s">
        <v>68</v>
      </c>
      <c r="E214" s="5" t="s">
        <v>50</v>
      </c>
      <c r="F214" s="5" t="s">
        <v>51</v>
      </c>
      <c r="G214" s="5" t="s">
        <v>52</v>
      </c>
      <c r="H214" s="6" t="s">
        <v>96</v>
      </c>
      <c r="I214" s="5">
        <v>3103314286</v>
      </c>
      <c r="J214" s="5" t="s">
        <v>169</v>
      </c>
      <c r="K214" s="5" t="s">
        <v>54</v>
      </c>
      <c r="L214" s="5">
        <v>2018</v>
      </c>
      <c r="M214" s="5" t="s">
        <v>69</v>
      </c>
      <c r="N214" s="5"/>
      <c r="O214" s="5">
        <v>406</v>
      </c>
      <c r="P214" s="5">
        <v>83</v>
      </c>
      <c r="Q214" s="5"/>
      <c r="R214" s="5"/>
      <c r="S214" s="5" t="s">
        <v>56</v>
      </c>
      <c r="T214" s="5"/>
      <c r="U214" s="5"/>
      <c r="V214" s="5">
        <v>0</v>
      </c>
      <c r="W214" s="5" t="s">
        <v>73</v>
      </c>
      <c r="X214" s="5" t="s">
        <v>74</v>
      </c>
      <c r="Y214" s="5"/>
      <c r="Z214" s="5" t="s">
        <v>72</v>
      </c>
      <c r="AA214" s="5" t="s">
        <v>60</v>
      </c>
      <c r="AB214" s="5">
        <v>83</v>
      </c>
      <c r="AC214" s="5">
        <v>-83</v>
      </c>
      <c r="AD214" s="5"/>
      <c r="AE214" s="5"/>
      <c r="AF214" s="5"/>
      <c r="AG214" s="5">
        <v>406</v>
      </c>
      <c r="AH214" s="6" t="s">
        <v>215</v>
      </c>
      <c r="AI214" s="6" t="str">
        <f>VLOOKUP(AG214,'[1]MANO DE OBRA'!$A:$B,2,0)</f>
        <v>UN</v>
      </c>
      <c r="AJ214" s="5"/>
      <c r="AK214" s="5">
        <v>0</v>
      </c>
      <c r="AL214" s="5">
        <v>0</v>
      </c>
      <c r="AM214" s="5">
        <v>0</v>
      </c>
      <c r="AN214" s="5" t="s">
        <v>51</v>
      </c>
      <c r="AO214" s="5">
        <v>3</v>
      </c>
      <c r="AP214" s="5">
        <v>2018</v>
      </c>
      <c r="AQ214" s="5" t="s">
        <v>61</v>
      </c>
      <c r="AR214" s="5" t="s">
        <v>51</v>
      </c>
      <c r="AS214" s="5" t="s">
        <v>62</v>
      </c>
      <c r="AT214" s="5" t="s">
        <v>63</v>
      </c>
      <c r="AU214" s="11">
        <f>VLOOKUP(AG214,'[1]MANO DE OBRA'!$A:$E,5,0)*P214</f>
        <v>446885.27999999997</v>
      </c>
      <c r="AV214" s="11">
        <f t="shared" si="48"/>
        <v>446885.27999999997</v>
      </c>
      <c r="AW214" s="7">
        <v>0</v>
      </c>
      <c r="AX214" s="11">
        <f t="shared" si="49"/>
        <v>446885.27999999997</v>
      </c>
      <c r="AY214" s="13" t="s">
        <v>255</v>
      </c>
    </row>
    <row r="215" spans="1:52" x14ac:dyDescent="0.2">
      <c r="A215" s="13" t="s">
        <v>271</v>
      </c>
      <c r="B215" s="4">
        <v>43190</v>
      </c>
      <c r="C215" s="5">
        <v>314286</v>
      </c>
      <c r="D215" s="5" t="s">
        <v>68</v>
      </c>
      <c r="E215" s="5" t="s">
        <v>50</v>
      </c>
      <c r="F215" s="5" t="s">
        <v>51</v>
      </c>
      <c r="G215" s="5" t="s">
        <v>52</v>
      </c>
      <c r="H215" s="6" t="s">
        <v>96</v>
      </c>
      <c r="I215" s="5">
        <v>3103314286</v>
      </c>
      <c r="J215" s="5" t="s">
        <v>169</v>
      </c>
      <c r="K215" s="5" t="s">
        <v>54</v>
      </c>
      <c r="L215" s="5">
        <v>2018</v>
      </c>
      <c r="M215" s="5" t="s">
        <v>69</v>
      </c>
      <c r="N215" s="5"/>
      <c r="O215" s="5">
        <v>407</v>
      </c>
      <c r="P215" s="5">
        <v>140</v>
      </c>
      <c r="Q215" s="5"/>
      <c r="R215" s="5"/>
      <c r="S215" s="5" t="s">
        <v>56</v>
      </c>
      <c r="T215" s="5"/>
      <c r="U215" s="5"/>
      <c r="V215" s="5">
        <v>0</v>
      </c>
      <c r="W215" s="5" t="s">
        <v>73</v>
      </c>
      <c r="X215" s="5" t="s">
        <v>74</v>
      </c>
      <c r="Y215" s="5"/>
      <c r="Z215" s="5" t="s">
        <v>72</v>
      </c>
      <c r="AA215" s="5" t="s">
        <v>60</v>
      </c>
      <c r="AB215" s="5">
        <v>140</v>
      </c>
      <c r="AC215" s="5">
        <v>-140</v>
      </c>
      <c r="AD215" s="5"/>
      <c r="AE215" s="5"/>
      <c r="AF215" s="5"/>
      <c r="AG215" s="5">
        <v>407</v>
      </c>
      <c r="AH215" s="6" t="s">
        <v>210</v>
      </c>
      <c r="AI215" s="6" t="str">
        <f>VLOOKUP(AG215,'[1]MANO DE OBRA'!$A:$B,2,0)</f>
        <v>UN</v>
      </c>
      <c r="AJ215" s="5"/>
      <c r="AK215" s="5">
        <v>0</v>
      </c>
      <c r="AL215" s="5">
        <v>0</v>
      </c>
      <c r="AM215" s="5">
        <v>0</v>
      </c>
      <c r="AN215" s="5" t="s">
        <v>51</v>
      </c>
      <c r="AO215" s="5">
        <v>3</v>
      </c>
      <c r="AP215" s="5">
        <v>2018</v>
      </c>
      <c r="AQ215" s="5" t="s">
        <v>61</v>
      </c>
      <c r="AR215" s="5" t="s">
        <v>51</v>
      </c>
      <c r="AS215" s="5" t="s">
        <v>62</v>
      </c>
      <c r="AT215" s="5" t="s">
        <v>63</v>
      </c>
      <c r="AU215" s="11">
        <f>VLOOKUP(AG215,'[1]MANO DE OBRA'!$A:$E,5,0)*P215</f>
        <v>614194</v>
      </c>
      <c r="AV215" s="11">
        <f t="shared" si="48"/>
        <v>614194</v>
      </c>
      <c r="AW215" s="7">
        <v>0</v>
      </c>
      <c r="AX215" s="11">
        <f t="shared" si="49"/>
        <v>614194</v>
      </c>
      <c r="AY215" s="13" t="s">
        <v>255</v>
      </c>
    </row>
    <row r="216" spans="1:52" ht="15" x14ac:dyDescent="0.25">
      <c r="A216" s="13" t="s">
        <v>283</v>
      </c>
      <c r="B216" s="48">
        <v>43097</v>
      </c>
      <c r="C216" s="49">
        <v>317671</v>
      </c>
      <c r="D216" s="49" t="s">
        <v>68</v>
      </c>
      <c r="E216" s="49" t="s">
        <v>247</v>
      </c>
      <c r="F216" s="49" t="s">
        <v>81</v>
      </c>
      <c r="G216" s="49" t="s">
        <v>82</v>
      </c>
      <c r="H216" s="49" t="s">
        <v>145</v>
      </c>
      <c r="I216" s="50">
        <v>2812317671</v>
      </c>
      <c r="J216" s="49" t="s">
        <v>248</v>
      </c>
      <c r="K216" s="49" t="s">
        <v>249</v>
      </c>
      <c r="L216" s="49">
        <v>2017</v>
      </c>
      <c r="M216" s="49" t="s">
        <v>69</v>
      </c>
      <c r="N216" s="49"/>
      <c r="O216" s="40" t="s">
        <v>256</v>
      </c>
      <c r="P216" s="49">
        <v>22</v>
      </c>
      <c r="Q216" s="49">
        <v>0</v>
      </c>
      <c r="R216" s="49">
        <v>0</v>
      </c>
      <c r="S216" s="49" t="s">
        <v>56</v>
      </c>
      <c r="T216" s="49"/>
      <c r="U216" s="49"/>
      <c r="V216" s="49">
        <v>0</v>
      </c>
      <c r="W216" s="31" t="s">
        <v>250</v>
      </c>
      <c r="X216" s="26" t="s">
        <v>251</v>
      </c>
      <c r="Y216" s="26" t="s">
        <v>222</v>
      </c>
      <c r="Z216" s="26" t="s">
        <v>72</v>
      </c>
      <c r="AA216" s="26" t="s">
        <v>60</v>
      </c>
      <c r="AB216" s="27">
        <v>22</v>
      </c>
      <c r="AC216" s="27">
        <v>-22</v>
      </c>
      <c r="AD216" s="26"/>
      <c r="AE216" s="26"/>
      <c r="AF216" s="31"/>
      <c r="AG216" s="31">
        <v>406</v>
      </c>
      <c r="AH216" s="31" t="s">
        <v>215</v>
      </c>
      <c r="AI216" s="26" t="s">
        <v>86</v>
      </c>
      <c r="AJ216" s="31" t="s">
        <v>254</v>
      </c>
      <c r="AK216" s="26">
        <v>0</v>
      </c>
      <c r="AL216" s="31">
        <v>0</v>
      </c>
      <c r="AM216" s="26">
        <v>0</v>
      </c>
      <c r="AN216" s="31" t="s">
        <v>51</v>
      </c>
      <c r="AO216" s="31">
        <v>12</v>
      </c>
      <c r="AP216" s="31">
        <v>2017</v>
      </c>
      <c r="AQ216" s="31" t="s">
        <v>61</v>
      </c>
      <c r="AR216" s="31" t="s">
        <v>81</v>
      </c>
      <c r="AS216" s="42" t="s">
        <v>257</v>
      </c>
      <c r="AT216" s="31" t="s">
        <v>88</v>
      </c>
      <c r="AU216" s="51">
        <v>118451.51999999999</v>
      </c>
      <c r="AV216" s="29">
        <f t="shared" ref="AV216:AV222" si="50">AU216</f>
        <v>118451.51999999999</v>
      </c>
      <c r="AW216" s="52">
        <v>0</v>
      </c>
      <c r="AX216" s="52">
        <f t="shared" ref="AX216:AX222" si="51">AW216+AV216</f>
        <v>118451.51999999999</v>
      </c>
      <c r="AY216" s="54" t="s">
        <v>255</v>
      </c>
      <c r="AZ216" s="13" t="s">
        <v>265</v>
      </c>
    </row>
    <row r="217" spans="1:52" ht="15" x14ac:dyDescent="0.25">
      <c r="A217" s="13" t="s">
        <v>283</v>
      </c>
      <c r="B217" s="48">
        <v>43097</v>
      </c>
      <c r="C217" s="49">
        <v>317671</v>
      </c>
      <c r="D217" s="49" t="s">
        <v>68</v>
      </c>
      <c r="E217" s="49" t="s">
        <v>247</v>
      </c>
      <c r="F217" s="49" t="s">
        <v>81</v>
      </c>
      <c r="G217" s="49" t="s">
        <v>82</v>
      </c>
      <c r="H217" s="49" t="s">
        <v>145</v>
      </c>
      <c r="I217" s="50">
        <v>2812317671</v>
      </c>
      <c r="J217" s="49" t="s">
        <v>248</v>
      </c>
      <c r="K217" s="49" t="s">
        <v>249</v>
      </c>
      <c r="L217" s="49">
        <v>2017</v>
      </c>
      <c r="M217" s="49" t="s">
        <v>69</v>
      </c>
      <c r="N217" s="49"/>
      <c r="O217" s="40" t="s">
        <v>258</v>
      </c>
      <c r="P217" s="49">
        <v>17</v>
      </c>
      <c r="Q217" s="49">
        <v>0</v>
      </c>
      <c r="R217" s="49">
        <v>0</v>
      </c>
      <c r="S217" s="49" t="s">
        <v>56</v>
      </c>
      <c r="T217" s="49"/>
      <c r="U217" s="49"/>
      <c r="V217" s="49">
        <v>0</v>
      </c>
      <c r="W217" s="31" t="s">
        <v>250</v>
      </c>
      <c r="X217" s="26" t="s">
        <v>251</v>
      </c>
      <c r="Y217" s="26" t="s">
        <v>222</v>
      </c>
      <c r="Z217" s="26" t="s">
        <v>72</v>
      </c>
      <c r="AA217" s="26" t="s">
        <v>60</v>
      </c>
      <c r="AB217" s="27">
        <v>17</v>
      </c>
      <c r="AC217" s="27">
        <v>-17</v>
      </c>
      <c r="AD217" s="26"/>
      <c r="AE217" s="26"/>
      <c r="AF217" s="31"/>
      <c r="AG217" s="31">
        <v>226</v>
      </c>
      <c r="AH217" s="31" t="s">
        <v>217</v>
      </c>
      <c r="AI217" s="26" t="s">
        <v>252</v>
      </c>
      <c r="AJ217" s="31" t="s">
        <v>254</v>
      </c>
      <c r="AK217" s="26">
        <v>0</v>
      </c>
      <c r="AL217" s="31">
        <v>0</v>
      </c>
      <c r="AM217" s="26">
        <v>0</v>
      </c>
      <c r="AN217" s="31" t="s">
        <v>51</v>
      </c>
      <c r="AO217" s="31">
        <v>12</v>
      </c>
      <c r="AP217" s="31">
        <v>2017</v>
      </c>
      <c r="AQ217" s="31" t="s">
        <v>61</v>
      </c>
      <c r="AR217" s="31" t="s">
        <v>81</v>
      </c>
      <c r="AS217" s="42" t="s">
        <v>257</v>
      </c>
      <c r="AT217" s="31" t="s">
        <v>88</v>
      </c>
      <c r="AU217" s="51">
        <v>998024.61</v>
      </c>
      <c r="AV217" s="29">
        <f t="shared" si="50"/>
        <v>998024.61</v>
      </c>
      <c r="AW217" s="52">
        <v>0</v>
      </c>
      <c r="AX217" s="52">
        <f t="shared" si="51"/>
        <v>998024.61</v>
      </c>
      <c r="AY217" s="54" t="s">
        <v>255</v>
      </c>
      <c r="AZ217" s="13" t="s">
        <v>265</v>
      </c>
    </row>
    <row r="218" spans="1:52" ht="15" x14ac:dyDescent="0.25">
      <c r="A218" s="13" t="s">
        <v>283</v>
      </c>
      <c r="B218" s="48">
        <v>43097</v>
      </c>
      <c r="C218" s="49">
        <v>317671</v>
      </c>
      <c r="D218" s="49" t="s">
        <v>68</v>
      </c>
      <c r="E218" s="49" t="s">
        <v>247</v>
      </c>
      <c r="F218" s="49" t="s">
        <v>81</v>
      </c>
      <c r="G218" s="49" t="s">
        <v>82</v>
      </c>
      <c r="H218" s="49" t="s">
        <v>145</v>
      </c>
      <c r="I218" s="50">
        <v>2812317671</v>
      </c>
      <c r="J218" s="49" t="s">
        <v>248</v>
      </c>
      <c r="K218" s="49" t="s">
        <v>249</v>
      </c>
      <c r="L218" s="49">
        <v>2017</v>
      </c>
      <c r="M218" s="49" t="s">
        <v>69</v>
      </c>
      <c r="N218" s="49"/>
      <c r="O218" s="40" t="s">
        <v>259</v>
      </c>
      <c r="P218" s="49">
        <v>9</v>
      </c>
      <c r="Q218" s="49">
        <v>0</v>
      </c>
      <c r="R218" s="49">
        <v>0</v>
      </c>
      <c r="S218" s="49" t="s">
        <v>56</v>
      </c>
      <c r="T218" s="49"/>
      <c r="U218" s="49"/>
      <c r="V218" s="49">
        <v>0</v>
      </c>
      <c r="W218" s="31" t="s">
        <v>250</v>
      </c>
      <c r="X218" s="26" t="s">
        <v>251</v>
      </c>
      <c r="Y218" s="26" t="s">
        <v>222</v>
      </c>
      <c r="Z218" s="26" t="s">
        <v>72</v>
      </c>
      <c r="AA218" s="26" t="s">
        <v>60</v>
      </c>
      <c r="AB218" s="27">
        <v>9</v>
      </c>
      <c r="AC218" s="27">
        <v>-9</v>
      </c>
      <c r="AD218" s="26"/>
      <c r="AE218" s="26"/>
      <c r="AF218" s="31"/>
      <c r="AG218" s="31">
        <v>225</v>
      </c>
      <c r="AH218" s="31" t="s">
        <v>216</v>
      </c>
      <c r="AI218" s="26" t="s">
        <v>252</v>
      </c>
      <c r="AJ218" s="31" t="s">
        <v>254</v>
      </c>
      <c r="AK218" s="26">
        <v>0</v>
      </c>
      <c r="AL218" s="31">
        <v>0</v>
      </c>
      <c r="AM218" s="26">
        <v>0</v>
      </c>
      <c r="AN218" s="31" t="s">
        <v>51</v>
      </c>
      <c r="AO218" s="31">
        <v>12</v>
      </c>
      <c r="AP218" s="31">
        <v>2017</v>
      </c>
      <c r="AQ218" s="31" t="s">
        <v>61</v>
      </c>
      <c r="AR218" s="31" t="s">
        <v>81</v>
      </c>
      <c r="AS218" s="42" t="s">
        <v>257</v>
      </c>
      <c r="AT218" s="31" t="s">
        <v>88</v>
      </c>
      <c r="AU218" s="51">
        <v>290744.91000000003</v>
      </c>
      <c r="AV218" s="29">
        <f t="shared" si="50"/>
        <v>290744.91000000003</v>
      </c>
      <c r="AW218" s="52">
        <v>0</v>
      </c>
      <c r="AX218" s="52">
        <f t="shared" si="51"/>
        <v>290744.91000000003</v>
      </c>
      <c r="AY218" s="54" t="s">
        <v>255</v>
      </c>
      <c r="AZ218" s="13" t="s">
        <v>265</v>
      </c>
    </row>
    <row r="219" spans="1:52" ht="15" x14ac:dyDescent="0.25">
      <c r="A219" s="13" t="s">
        <v>283</v>
      </c>
      <c r="B219" s="48">
        <v>43097</v>
      </c>
      <c r="C219" s="49">
        <v>317671</v>
      </c>
      <c r="D219" s="49" t="s">
        <v>68</v>
      </c>
      <c r="E219" s="49" t="s">
        <v>247</v>
      </c>
      <c r="F219" s="49" t="s">
        <v>81</v>
      </c>
      <c r="G219" s="49" t="s">
        <v>82</v>
      </c>
      <c r="H219" s="49" t="s">
        <v>145</v>
      </c>
      <c r="I219" s="50">
        <v>2812317671</v>
      </c>
      <c r="J219" s="49" t="s">
        <v>248</v>
      </c>
      <c r="K219" s="49" t="s">
        <v>249</v>
      </c>
      <c r="L219" s="49">
        <v>2017</v>
      </c>
      <c r="M219" s="49" t="s">
        <v>69</v>
      </c>
      <c r="N219" s="49"/>
      <c r="O219" s="40" t="s">
        <v>260</v>
      </c>
      <c r="P219" s="49">
        <v>34</v>
      </c>
      <c r="Q219" s="49">
        <v>0</v>
      </c>
      <c r="R219" s="49">
        <v>0</v>
      </c>
      <c r="S219" s="49" t="s">
        <v>56</v>
      </c>
      <c r="T219" s="49"/>
      <c r="U219" s="49"/>
      <c r="V219" s="49">
        <v>0</v>
      </c>
      <c r="W219" s="31" t="s">
        <v>250</v>
      </c>
      <c r="X219" s="26" t="s">
        <v>251</v>
      </c>
      <c r="Y219" s="26" t="s">
        <v>222</v>
      </c>
      <c r="Z219" s="26" t="s">
        <v>72</v>
      </c>
      <c r="AA219" s="26" t="s">
        <v>60</v>
      </c>
      <c r="AB219" s="27">
        <v>34</v>
      </c>
      <c r="AC219" s="27">
        <v>-34</v>
      </c>
      <c r="AD219" s="26"/>
      <c r="AE219" s="26"/>
      <c r="AF219" s="31"/>
      <c r="AG219" s="31">
        <v>389</v>
      </c>
      <c r="AH219" s="31" t="s">
        <v>194</v>
      </c>
      <c r="AI219" s="26" t="s">
        <v>92</v>
      </c>
      <c r="AJ219" s="31" t="s">
        <v>254</v>
      </c>
      <c r="AK219" s="26">
        <v>0</v>
      </c>
      <c r="AL219" s="31">
        <v>0</v>
      </c>
      <c r="AM219" s="26">
        <v>0</v>
      </c>
      <c r="AN219" s="31" t="s">
        <v>51</v>
      </c>
      <c r="AO219" s="31">
        <v>12</v>
      </c>
      <c r="AP219" s="31">
        <v>2017</v>
      </c>
      <c r="AQ219" s="31" t="s">
        <v>61</v>
      </c>
      <c r="AR219" s="31" t="s">
        <v>81</v>
      </c>
      <c r="AS219" s="42" t="s">
        <v>257</v>
      </c>
      <c r="AT219" s="31" t="s">
        <v>88</v>
      </c>
      <c r="AU219" s="51">
        <v>59664.56</v>
      </c>
      <c r="AV219" s="29">
        <f t="shared" si="50"/>
        <v>59664.56</v>
      </c>
      <c r="AW219" s="52">
        <v>0</v>
      </c>
      <c r="AX219" s="52">
        <f t="shared" si="51"/>
        <v>59664.56</v>
      </c>
      <c r="AY219" s="54" t="s">
        <v>255</v>
      </c>
      <c r="AZ219" s="13" t="s">
        <v>265</v>
      </c>
    </row>
    <row r="220" spans="1:52" ht="15" x14ac:dyDescent="0.25">
      <c r="A220" s="13" t="s">
        <v>283</v>
      </c>
      <c r="B220" s="48">
        <v>43097</v>
      </c>
      <c r="C220" s="49">
        <v>317671</v>
      </c>
      <c r="D220" s="49" t="s">
        <v>68</v>
      </c>
      <c r="E220" s="49" t="s">
        <v>247</v>
      </c>
      <c r="F220" s="49" t="s">
        <v>81</v>
      </c>
      <c r="G220" s="49" t="s">
        <v>82</v>
      </c>
      <c r="H220" s="49" t="s">
        <v>145</v>
      </c>
      <c r="I220" s="50">
        <v>2812317671</v>
      </c>
      <c r="J220" s="49" t="s">
        <v>248</v>
      </c>
      <c r="K220" s="49" t="s">
        <v>249</v>
      </c>
      <c r="L220" s="49">
        <v>2017</v>
      </c>
      <c r="M220" s="49" t="s">
        <v>69</v>
      </c>
      <c r="N220" s="49"/>
      <c r="O220" s="40" t="s">
        <v>261</v>
      </c>
      <c r="P220" s="49">
        <v>3</v>
      </c>
      <c r="Q220" s="49">
        <v>0</v>
      </c>
      <c r="R220" s="49">
        <v>0</v>
      </c>
      <c r="S220" s="49" t="s">
        <v>56</v>
      </c>
      <c r="T220" s="49"/>
      <c r="U220" s="49"/>
      <c r="V220" s="49">
        <v>0</v>
      </c>
      <c r="W220" s="31" t="s">
        <v>250</v>
      </c>
      <c r="X220" s="26" t="s">
        <v>251</v>
      </c>
      <c r="Y220" s="26" t="s">
        <v>222</v>
      </c>
      <c r="Z220" s="26" t="s">
        <v>72</v>
      </c>
      <c r="AA220" s="26" t="s">
        <v>60</v>
      </c>
      <c r="AB220" s="27">
        <v>3</v>
      </c>
      <c r="AC220" s="27">
        <v>-3</v>
      </c>
      <c r="AD220" s="26"/>
      <c r="AE220" s="26"/>
      <c r="AF220" s="31"/>
      <c r="AG220" s="31">
        <v>204</v>
      </c>
      <c r="AH220" s="31" t="s">
        <v>150</v>
      </c>
      <c r="AI220" s="26" t="s">
        <v>86</v>
      </c>
      <c r="AJ220" s="31" t="s">
        <v>254</v>
      </c>
      <c r="AK220" s="26">
        <v>0</v>
      </c>
      <c r="AL220" s="31">
        <v>0</v>
      </c>
      <c r="AM220" s="26">
        <v>0</v>
      </c>
      <c r="AN220" s="31" t="s">
        <v>51</v>
      </c>
      <c r="AO220" s="31">
        <v>12</v>
      </c>
      <c r="AP220" s="31">
        <v>2017</v>
      </c>
      <c r="AQ220" s="31" t="s">
        <v>61</v>
      </c>
      <c r="AR220" s="31" t="s">
        <v>81</v>
      </c>
      <c r="AS220" s="42" t="s">
        <v>257</v>
      </c>
      <c r="AT220" s="31" t="s">
        <v>88</v>
      </c>
      <c r="AU220" s="51">
        <v>209265.59999999998</v>
      </c>
      <c r="AV220" s="29">
        <f t="shared" si="50"/>
        <v>209265.59999999998</v>
      </c>
      <c r="AW220" s="52">
        <v>0</v>
      </c>
      <c r="AX220" s="52">
        <f t="shared" si="51"/>
        <v>209265.59999999998</v>
      </c>
      <c r="AY220" s="54" t="s">
        <v>255</v>
      </c>
      <c r="AZ220" s="13" t="s">
        <v>265</v>
      </c>
    </row>
    <row r="221" spans="1:52" ht="15" x14ac:dyDescent="0.25">
      <c r="A221" s="13" t="s">
        <v>283</v>
      </c>
      <c r="B221" s="48">
        <v>43097</v>
      </c>
      <c r="C221" s="49">
        <v>317671</v>
      </c>
      <c r="D221" s="49" t="s">
        <v>68</v>
      </c>
      <c r="E221" s="49" t="s">
        <v>247</v>
      </c>
      <c r="F221" s="49" t="s">
        <v>81</v>
      </c>
      <c r="G221" s="49" t="s">
        <v>82</v>
      </c>
      <c r="H221" s="49" t="s">
        <v>145</v>
      </c>
      <c r="I221" s="50">
        <v>2812317671</v>
      </c>
      <c r="J221" s="49" t="s">
        <v>248</v>
      </c>
      <c r="K221" s="49" t="s">
        <v>249</v>
      </c>
      <c r="L221" s="49">
        <v>2017</v>
      </c>
      <c r="M221" s="49" t="s">
        <v>69</v>
      </c>
      <c r="N221" s="49"/>
      <c r="O221" s="40" t="s">
        <v>262</v>
      </c>
      <c r="P221" s="49">
        <v>5</v>
      </c>
      <c r="Q221" s="49">
        <v>0</v>
      </c>
      <c r="R221" s="49">
        <v>0</v>
      </c>
      <c r="S221" s="49" t="s">
        <v>56</v>
      </c>
      <c r="T221" s="49"/>
      <c r="U221" s="49"/>
      <c r="V221" s="49">
        <v>0</v>
      </c>
      <c r="W221" s="31" t="s">
        <v>250</v>
      </c>
      <c r="X221" s="26" t="s">
        <v>251</v>
      </c>
      <c r="Y221" s="26" t="s">
        <v>222</v>
      </c>
      <c r="Z221" s="26" t="s">
        <v>72</v>
      </c>
      <c r="AA221" s="26" t="s">
        <v>60</v>
      </c>
      <c r="AB221" s="27">
        <v>5</v>
      </c>
      <c r="AC221" s="27">
        <v>-5</v>
      </c>
      <c r="AD221" s="26"/>
      <c r="AE221" s="26"/>
      <c r="AF221" s="31"/>
      <c r="AG221" s="31">
        <v>205</v>
      </c>
      <c r="AH221" s="31" t="s">
        <v>152</v>
      </c>
      <c r="AI221" s="26" t="s">
        <v>86</v>
      </c>
      <c r="AJ221" s="31" t="s">
        <v>254</v>
      </c>
      <c r="AK221" s="26">
        <v>0</v>
      </c>
      <c r="AL221" s="31">
        <v>0</v>
      </c>
      <c r="AM221" s="26">
        <v>0</v>
      </c>
      <c r="AN221" s="31" t="s">
        <v>51</v>
      </c>
      <c r="AO221" s="31">
        <v>12</v>
      </c>
      <c r="AP221" s="31">
        <v>2017</v>
      </c>
      <c r="AQ221" s="31" t="s">
        <v>61</v>
      </c>
      <c r="AR221" s="31" t="s">
        <v>81</v>
      </c>
      <c r="AS221" s="42" t="s">
        <v>257</v>
      </c>
      <c r="AT221" s="31" t="s">
        <v>88</v>
      </c>
      <c r="AU221" s="51">
        <v>102447.8</v>
      </c>
      <c r="AV221" s="29">
        <f t="shared" si="50"/>
        <v>102447.8</v>
      </c>
      <c r="AW221" s="52">
        <v>0</v>
      </c>
      <c r="AX221" s="52">
        <f t="shared" si="51"/>
        <v>102447.8</v>
      </c>
      <c r="AY221" s="54" t="s">
        <v>255</v>
      </c>
      <c r="AZ221" s="13" t="s">
        <v>265</v>
      </c>
    </row>
    <row r="222" spans="1:52" ht="15" x14ac:dyDescent="0.25">
      <c r="A222" s="13" t="s">
        <v>283</v>
      </c>
      <c r="B222" s="48">
        <v>43097</v>
      </c>
      <c r="C222" s="49">
        <v>317671</v>
      </c>
      <c r="D222" s="49" t="s">
        <v>68</v>
      </c>
      <c r="E222" s="49" t="s">
        <v>247</v>
      </c>
      <c r="F222" s="49" t="s">
        <v>81</v>
      </c>
      <c r="G222" s="49" t="s">
        <v>82</v>
      </c>
      <c r="H222" s="49" t="s">
        <v>145</v>
      </c>
      <c r="I222" s="50">
        <v>2812317671</v>
      </c>
      <c r="J222" s="49" t="s">
        <v>248</v>
      </c>
      <c r="K222" s="49" t="s">
        <v>249</v>
      </c>
      <c r="L222" s="49">
        <v>2017</v>
      </c>
      <c r="M222" s="49" t="s">
        <v>69</v>
      </c>
      <c r="N222" s="49"/>
      <c r="O222" s="40" t="s">
        <v>226</v>
      </c>
      <c r="P222" s="49">
        <v>350</v>
      </c>
      <c r="Q222" s="49">
        <v>0</v>
      </c>
      <c r="R222" s="49">
        <v>0</v>
      </c>
      <c r="S222" s="49" t="s">
        <v>56</v>
      </c>
      <c r="T222" s="49"/>
      <c r="U222" s="49"/>
      <c r="V222" s="49">
        <v>0</v>
      </c>
      <c r="W222" s="31" t="s">
        <v>250</v>
      </c>
      <c r="X222" s="26" t="s">
        <v>251</v>
      </c>
      <c r="Y222" s="26" t="s">
        <v>222</v>
      </c>
      <c r="Z222" s="26" t="s">
        <v>72</v>
      </c>
      <c r="AA222" s="26" t="s">
        <v>60</v>
      </c>
      <c r="AB222" s="27">
        <v>350</v>
      </c>
      <c r="AC222" s="27">
        <v>-350</v>
      </c>
      <c r="AD222" s="26"/>
      <c r="AE222" s="26"/>
      <c r="AF222" s="31"/>
      <c r="AG222" s="31">
        <v>610</v>
      </c>
      <c r="AH222" s="31" t="s">
        <v>209</v>
      </c>
      <c r="AI222" s="26" t="s">
        <v>253</v>
      </c>
      <c r="AJ222" s="31" t="s">
        <v>254</v>
      </c>
      <c r="AK222" s="26">
        <v>0</v>
      </c>
      <c r="AL222" s="31">
        <v>0</v>
      </c>
      <c r="AM222" s="26">
        <v>0</v>
      </c>
      <c r="AN222" s="31" t="s">
        <v>51</v>
      </c>
      <c r="AO222" s="31">
        <v>12</v>
      </c>
      <c r="AP222" s="31">
        <v>2017</v>
      </c>
      <c r="AQ222" s="31" t="s">
        <v>61</v>
      </c>
      <c r="AR222" s="31" t="s">
        <v>81</v>
      </c>
      <c r="AS222" s="42" t="s">
        <v>257</v>
      </c>
      <c r="AT222" s="31" t="s">
        <v>88</v>
      </c>
      <c r="AU222" s="51">
        <v>570150</v>
      </c>
      <c r="AV222" s="29">
        <f t="shared" si="50"/>
        <v>570150</v>
      </c>
      <c r="AW222" s="52">
        <v>0</v>
      </c>
      <c r="AX222" s="52">
        <f t="shared" si="51"/>
        <v>570150</v>
      </c>
      <c r="AY222" s="54" t="s">
        <v>255</v>
      </c>
      <c r="AZ222" s="13" t="s">
        <v>265</v>
      </c>
    </row>
    <row r="223" spans="1:52" ht="15" x14ac:dyDescent="0.2">
      <c r="A223" s="13" t="s">
        <v>283</v>
      </c>
      <c r="B223" s="38">
        <v>43131</v>
      </c>
      <c r="C223" s="39">
        <v>316854</v>
      </c>
      <c r="D223" s="39" t="s">
        <v>49</v>
      </c>
      <c r="E223" s="39" t="s">
        <v>50</v>
      </c>
      <c r="F223" s="39" t="s">
        <v>81</v>
      </c>
      <c r="G223" s="39" t="s">
        <v>113</v>
      </c>
      <c r="H223" s="40" t="s">
        <v>96</v>
      </c>
      <c r="I223" s="41" t="s">
        <v>239</v>
      </c>
      <c r="J223" s="39" t="s">
        <v>240</v>
      </c>
      <c r="K223" s="39" t="s">
        <v>241</v>
      </c>
      <c r="L223" s="39">
        <v>2018</v>
      </c>
      <c r="M223" s="39" t="s">
        <v>55</v>
      </c>
      <c r="N223" s="39"/>
      <c r="O223" s="39" t="s">
        <v>226</v>
      </c>
      <c r="P223" s="39">
        <v>140</v>
      </c>
      <c r="Q223" s="39">
        <v>0</v>
      </c>
      <c r="R223" s="39">
        <v>0</v>
      </c>
      <c r="S223" s="39" t="s">
        <v>104</v>
      </c>
      <c r="T223" s="39"/>
      <c r="U223" s="39"/>
      <c r="V223" s="39">
        <v>0</v>
      </c>
      <c r="W223" s="42" t="s">
        <v>242</v>
      </c>
      <c r="X223" s="43" t="s">
        <v>243</v>
      </c>
      <c r="Y223" s="43" t="s">
        <v>222</v>
      </c>
      <c r="Z223" s="43" t="s">
        <v>59</v>
      </c>
      <c r="AA223" s="43" t="s">
        <v>60</v>
      </c>
      <c r="AB223" s="44">
        <v>140</v>
      </c>
      <c r="AC223" s="44">
        <v>-140</v>
      </c>
      <c r="AD223" s="43"/>
      <c r="AE223" s="43"/>
      <c r="AF223" s="42"/>
      <c r="AG223" s="42">
        <v>610</v>
      </c>
      <c r="AH223" s="42" t="s">
        <v>209</v>
      </c>
      <c r="AI223" s="43"/>
      <c r="AJ223" s="42"/>
      <c r="AK223" s="43">
        <v>0</v>
      </c>
      <c r="AL223" s="42">
        <v>0</v>
      </c>
      <c r="AM223" s="43">
        <v>0</v>
      </c>
      <c r="AN223" s="42" t="s">
        <v>51</v>
      </c>
      <c r="AO223" s="42">
        <v>1</v>
      </c>
      <c r="AP223" s="42">
        <v>2018</v>
      </c>
      <c r="AQ223" s="42" t="s">
        <v>61</v>
      </c>
      <c r="AR223" s="42" t="s">
        <v>81</v>
      </c>
      <c r="AS223" s="42" t="s">
        <v>227</v>
      </c>
      <c r="AT223" s="42" t="s">
        <v>88</v>
      </c>
      <c r="AU223" s="45">
        <v>228060</v>
      </c>
      <c r="AV223" s="46">
        <v>228060</v>
      </c>
      <c r="AW223" s="47">
        <v>0</v>
      </c>
      <c r="AX223" s="47">
        <v>228060</v>
      </c>
      <c r="AY223" s="54" t="s">
        <v>255</v>
      </c>
      <c r="AZ223" s="13" t="s">
        <v>244</v>
      </c>
    </row>
    <row r="224" spans="1:52" ht="15" x14ac:dyDescent="0.2">
      <c r="A224" s="13" t="s">
        <v>283</v>
      </c>
      <c r="B224" s="38">
        <v>43131</v>
      </c>
      <c r="C224" s="39">
        <v>316854</v>
      </c>
      <c r="D224" s="39" t="s">
        <v>49</v>
      </c>
      <c r="E224" s="39" t="s">
        <v>50</v>
      </c>
      <c r="F224" s="39" t="s">
        <v>81</v>
      </c>
      <c r="G224" s="39" t="s">
        <v>113</v>
      </c>
      <c r="H224" s="40" t="s">
        <v>96</v>
      </c>
      <c r="I224" s="41" t="s">
        <v>239</v>
      </c>
      <c r="J224" s="39" t="s">
        <v>240</v>
      </c>
      <c r="K224" s="39" t="s">
        <v>241</v>
      </c>
      <c r="L224" s="39">
        <v>2018</v>
      </c>
      <c r="M224" s="39" t="s">
        <v>55</v>
      </c>
      <c r="N224" s="39"/>
      <c r="O224" s="39">
        <v>204</v>
      </c>
      <c r="P224" s="39">
        <v>2</v>
      </c>
      <c r="Q224" s="39">
        <v>0</v>
      </c>
      <c r="R224" s="39">
        <v>0</v>
      </c>
      <c r="S224" s="39" t="s">
        <v>104</v>
      </c>
      <c r="T224" s="39"/>
      <c r="U224" s="39"/>
      <c r="V224" s="39">
        <v>0</v>
      </c>
      <c r="W224" s="42" t="s">
        <v>242</v>
      </c>
      <c r="X224" s="43" t="s">
        <v>243</v>
      </c>
      <c r="Y224" s="43" t="s">
        <v>222</v>
      </c>
      <c r="Z224" s="43" t="s">
        <v>59</v>
      </c>
      <c r="AA224" s="43" t="s">
        <v>60</v>
      </c>
      <c r="AB224" s="44">
        <v>2</v>
      </c>
      <c r="AC224" s="44">
        <v>-2</v>
      </c>
      <c r="AD224" s="43"/>
      <c r="AE224" s="43"/>
      <c r="AF224" s="42"/>
      <c r="AG224" s="42">
        <v>204</v>
      </c>
      <c r="AH224" s="42" t="s">
        <v>150</v>
      </c>
      <c r="AI224" s="43"/>
      <c r="AJ224" s="42"/>
      <c r="AK224" s="43">
        <v>0</v>
      </c>
      <c r="AL224" s="42">
        <v>0</v>
      </c>
      <c r="AM224" s="43">
        <v>0</v>
      </c>
      <c r="AN224" s="42" t="s">
        <v>51</v>
      </c>
      <c r="AO224" s="42">
        <v>1</v>
      </c>
      <c r="AP224" s="42">
        <v>2018</v>
      </c>
      <c r="AQ224" s="42" t="s">
        <v>61</v>
      </c>
      <c r="AR224" s="42" t="s">
        <v>81</v>
      </c>
      <c r="AS224" s="42" t="s">
        <v>227</v>
      </c>
      <c r="AT224" s="42" t="s">
        <v>88</v>
      </c>
      <c r="AU224" s="45">
        <v>139510.39999999999</v>
      </c>
      <c r="AV224" s="46">
        <v>139510.39999999999</v>
      </c>
      <c r="AW224" s="47">
        <v>0</v>
      </c>
      <c r="AX224" s="47">
        <v>139510.39999999999</v>
      </c>
      <c r="AY224" s="54" t="s">
        <v>255</v>
      </c>
      <c r="AZ224" s="13" t="s">
        <v>244</v>
      </c>
    </row>
    <row r="225" spans="1:52" ht="15" x14ac:dyDescent="0.2">
      <c r="A225" s="13" t="s">
        <v>283</v>
      </c>
      <c r="B225" s="38">
        <v>43131</v>
      </c>
      <c r="C225" s="39">
        <v>316854</v>
      </c>
      <c r="D225" s="39" t="s">
        <v>49</v>
      </c>
      <c r="E225" s="39" t="s">
        <v>50</v>
      </c>
      <c r="F225" s="39" t="s">
        <v>81</v>
      </c>
      <c r="G225" s="39" t="s">
        <v>113</v>
      </c>
      <c r="H225" s="40" t="s">
        <v>96</v>
      </c>
      <c r="I225" s="41" t="s">
        <v>239</v>
      </c>
      <c r="J225" s="39" t="s">
        <v>240</v>
      </c>
      <c r="K225" s="39" t="s">
        <v>241</v>
      </c>
      <c r="L225" s="39">
        <v>2018</v>
      </c>
      <c r="M225" s="39" t="s">
        <v>55</v>
      </c>
      <c r="N225" s="39"/>
      <c r="O225" s="39">
        <v>205</v>
      </c>
      <c r="P225" s="39">
        <v>4</v>
      </c>
      <c r="Q225" s="39">
        <v>0</v>
      </c>
      <c r="R225" s="39">
        <v>0</v>
      </c>
      <c r="S225" s="39" t="s">
        <v>104</v>
      </c>
      <c r="T225" s="39"/>
      <c r="U225" s="39"/>
      <c r="V225" s="39">
        <v>0</v>
      </c>
      <c r="W225" s="42" t="s">
        <v>242</v>
      </c>
      <c r="X225" s="43" t="s">
        <v>243</v>
      </c>
      <c r="Y225" s="43" t="s">
        <v>222</v>
      </c>
      <c r="Z225" s="43" t="s">
        <v>59</v>
      </c>
      <c r="AA225" s="43" t="s">
        <v>60</v>
      </c>
      <c r="AB225" s="44">
        <v>4</v>
      </c>
      <c r="AC225" s="44">
        <v>-4</v>
      </c>
      <c r="AD225" s="43"/>
      <c r="AE225" s="43"/>
      <c r="AF225" s="42"/>
      <c r="AG225" s="42">
        <v>205</v>
      </c>
      <c r="AH225" s="42" t="s">
        <v>152</v>
      </c>
      <c r="AI225" s="43"/>
      <c r="AJ225" s="42"/>
      <c r="AK225" s="43">
        <v>0</v>
      </c>
      <c r="AL225" s="42">
        <v>0</v>
      </c>
      <c r="AM225" s="43">
        <v>0</v>
      </c>
      <c r="AN225" s="42" t="s">
        <v>51</v>
      </c>
      <c r="AO225" s="42">
        <v>1</v>
      </c>
      <c r="AP225" s="42">
        <v>2018</v>
      </c>
      <c r="AQ225" s="42" t="s">
        <v>61</v>
      </c>
      <c r="AR225" s="42" t="s">
        <v>81</v>
      </c>
      <c r="AS225" s="42" t="s">
        <v>227</v>
      </c>
      <c r="AT225" s="42" t="s">
        <v>88</v>
      </c>
      <c r="AU225" s="45">
        <v>81958.240000000005</v>
      </c>
      <c r="AV225" s="46">
        <v>81958.240000000005</v>
      </c>
      <c r="AW225" s="47">
        <v>0</v>
      </c>
      <c r="AX225" s="47">
        <v>81958.240000000005</v>
      </c>
      <c r="AY225" s="54" t="s">
        <v>255</v>
      </c>
      <c r="AZ225" s="13" t="s">
        <v>244</v>
      </c>
    </row>
    <row r="226" spans="1:52" ht="15" x14ac:dyDescent="0.2">
      <c r="A226" s="13" t="s">
        <v>283</v>
      </c>
      <c r="B226" s="38">
        <v>43131</v>
      </c>
      <c r="C226" s="39">
        <v>316854</v>
      </c>
      <c r="D226" s="39" t="s">
        <v>49</v>
      </c>
      <c r="E226" s="39" t="s">
        <v>50</v>
      </c>
      <c r="F226" s="39" t="s">
        <v>81</v>
      </c>
      <c r="G226" s="39" t="s">
        <v>113</v>
      </c>
      <c r="H226" s="40" t="s">
        <v>96</v>
      </c>
      <c r="I226" s="41" t="s">
        <v>239</v>
      </c>
      <c r="J226" s="39" t="s">
        <v>240</v>
      </c>
      <c r="K226" s="39" t="s">
        <v>241</v>
      </c>
      <c r="L226" s="39">
        <v>2018</v>
      </c>
      <c r="M226" s="39" t="s">
        <v>55</v>
      </c>
      <c r="N226" s="39"/>
      <c r="O226" s="39">
        <v>225</v>
      </c>
      <c r="P226" s="39">
        <v>0.3</v>
      </c>
      <c r="Q226" s="39">
        <v>0</v>
      </c>
      <c r="R226" s="39">
        <v>0</v>
      </c>
      <c r="S226" s="39" t="s">
        <v>104</v>
      </c>
      <c r="T226" s="39"/>
      <c r="U226" s="39"/>
      <c r="V226" s="39">
        <v>0</v>
      </c>
      <c r="W226" s="42" t="s">
        <v>242</v>
      </c>
      <c r="X226" s="43" t="s">
        <v>243</v>
      </c>
      <c r="Y226" s="43" t="s">
        <v>222</v>
      </c>
      <c r="Z226" s="43" t="s">
        <v>59</v>
      </c>
      <c r="AA226" s="43" t="s">
        <v>60</v>
      </c>
      <c r="AB226" s="44">
        <v>0.3</v>
      </c>
      <c r="AC226" s="44">
        <v>-0.3</v>
      </c>
      <c r="AD226" s="43"/>
      <c r="AE226" s="43"/>
      <c r="AF226" s="42"/>
      <c r="AG226" s="42">
        <v>225</v>
      </c>
      <c r="AH226" s="42" t="s">
        <v>216</v>
      </c>
      <c r="AI226" s="43"/>
      <c r="AJ226" s="42"/>
      <c r="AK226" s="43">
        <v>0</v>
      </c>
      <c r="AL226" s="42">
        <v>0</v>
      </c>
      <c r="AM226" s="43">
        <v>0</v>
      </c>
      <c r="AN226" s="42" t="s">
        <v>51</v>
      </c>
      <c r="AO226" s="42">
        <v>1</v>
      </c>
      <c r="AP226" s="42">
        <v>2018</v>
      </c>
      <c r="AQ226" s="42" t="s">
        <v>61</v>
      </c>
      <c r="AR226" s="42" t="s">
        <v>81</v>
      </c>
      <c r="AS226" s="42" t="s">
        <v>227</v>
      </c>
      <c r="AT226" s="42" t="s">
        <v>88</v>
      </c>
      <c r="AU226" s="45">
        <v>9691.4969999999994</v>
      </c>
      <c r="AV226" s="46">
        <v>9691.4969999999994</v>
      </c>
      <c r="AW226" s="47">
        <v>0</v>
      </c>
      <c r="AX226" s="47">
        <v>9691.4969999999994</v>
      </c>
      <c r="AY226" s="54" t="s">
        <v>255</v>
      </c>
      <c r="AZ226" s="13" t="s">
        <v>244</v>
      </c>
    </row>
    <row r="227" spans="1:52" ht="15" x14ac:dyDescent="0.2">
      <c r="A227" s="13" t="s">
        <v>283</v>
      </c>
      <c r="B227" s="38">
        <v>43131</v>
      </c>
      <c r="C227" s="39">
        <v>316854</v>
      </c>
      <c r="D227" s="39" t="s">
        <v>49</v>
      </c>
      <c r="E227" s="39" t="s">
        <v>50</v>
      </c>
      <c r="F227" s="39" t="s">
        <v>81</v>
      </c>
      <c r="G227" s="39" t="s">
        <v>113</v>
      </c>
      <c r="H227" s="40" t="s">
        <v>96</v>
      </c>
      <c r="I227" s="41" t="s">
        <v>239</v>
      </c>
      <c r="J227" s="39" t="s">
        <v>240</v>
      </c>
      <c r="K227" s="39" t="s">
        <v>241</v>
      </c>
      <c r="L227" s="39">
        <v>2018</v>
      </c>
      <c r="M227" s="39" t="s">
        <v>55</v>
      </c>
      <c r="N227" s="39"/>
      <c r="O227" s="39">
        <v>226</v>
      </c>
      <c r="P227" s="39">
        <v>2.4</v>
      </c>
      <c r="Q227" s="39">
        <v>0</v>
      </c>
      <c r="R227" s="39">
        <v>0</v>
      </c>
      <c r="S227" s="39" t="s">
        <v>104</v>
      </c>
      <c r="T227" s="39"/>
      <c r="U227" s="39"/>
      <c r="V227" s="39">
        <v>0</v>
      </c>
      <c r="W227" s="42" t="s">
        <v>242</v>
      </c>
      <c r="X227" s="43" t="s">
        <v>243</v>
      </c>
      <c r="Y227" s="43" t="s">
        <v>222</v>
      </c>
      <c r="Z227" s="43" t="s">
        <v>59</v>
      </c>
      <c r="AA227" s="43" t="s">
        <v>60</v>
      </c>
      <c r="AB227" s="44">
        <v>2.4</v>
      </c>
      <c r="AC227" s="44">
        <v>-2.4</v>
      </c>
      <c r="AD227" s="43"/>
      <c r="AE227" s="43"/>
      <c r="AF227" s="42"/>
      <c r="AG227" s="42">
        <v>226</v>
      </c>
      <c r="AH227" s="42" t="s">
        <v>217</v>
      </c>
      <c r="AI227" s="43"/>
      <c r="AJ227" s="42"/>
      <c r="AK227" s="43">
        <v>0</v>
      </c>
      <c r="AL227" s="42">
        <v>0</v>
      </c>
      <c r="AM227" s="43">
        <v>0</v>
      </c>
      <c r="AN227" s="42" t="s">
        <v>51</v>
      </c>
      <c r="AO227" s="42">
        <v>1</v>
      </c>
      <c r="AP227" s="42">
        <v>2018</v>
      </c>
      <c r="AQ227" s="42" t="s">
        <v>61</v>
      </c>
      <c r="AR227" s="42" t="s">
        <v>81</v>
      </c>
      <c r="AS227" s="42" t="s">
        <v>227</v>
      </c>
      <c r="AT227" s="42" t="s">
        <v>88</v>
      </c>
      <c r="AU227" s="45">
        <v>140897.592</v>
      </c>
      <c r="AV227" s="46">
        <v>140897.592</v>
      </c>
      <c r="AW227" s="47">
        <v>0</v>
      </c>
      <c r="AX227" s="47">
        <v>140897.592</v>
      </c>
      <c r="AY227" s="54" t="s">
        <v>255</v>
      </c>
      <c r="AZ227" s="13" t="s">
        <v>244</v>
      </c>
    </row>
    <row r="228" spans="1:52" ht="15" x14ac:dyDescent="0.2">
      <c r="A228" s="13" t="s">
        <v>283</v>
      </c>
      <c r="B228" s="38">
        <v>43130</v>
      </c>
      <c r="C228" s="39">
        <v>317699</v>
      </c>
      <c r="D228" s="39" t="s">
        <v>68</v>
      </c>
      <c r="E228" s="39" t="s">
        <v>50</v>
      </c>
      <c r="F228" s="39" t="s">
        <v>81</v>
      </c>
      <c r="G228" s="39" t="s">
        <v>113</v>
      </c>
      <c r="H228" s="40" t="s">
        <v>96</v>
      </c>
      <c r="I228" s="41">
        <v>3001317699</v>
      </c>
      <c r="J228" s="39" t="s">
        <v>240</v>
      </c>
      <c r="K228" s="39" t="s">
        <v>241</v>
      </c>
      <c r="L228" s="39">
        <v>2018</v>
      </c>
      <c r="M228" s="39" t="s">
        <v>69</v>
      </c>
      <c r="N228" s="39"/>
      <c r="O228" s="39">
        <v>204</v>
      </c>
      <c r="P228" s="39">
        <v>2</v>
      </c>
      <c r="Q228" s="39">
        <v>0</v>
      </c>
      <c r="R228" s="39">
        <v>0</v>
      </c>
      <c r="S228" s="39" t="s">
        <v>56</v>
      </c>
      <c r="T228" s="39"/>
      <c r="U228" s="39"/>
      <c r="V228" s="39">
        <v>0</v>
      </c>
      <c r="W228" s="42" t="s">
        <v>180</v>
      </c>
      <c r="X228" s="43" t="s">
        <v>181</v>
      </c>
      <c r="Y228" s="43" t="s">
        <v>222</v>
      </c>
      <c r="Z228" s="43" t="s">
        <v>72</v>
      </c>
      <c r="AA228" s="43" t="s">
        <v>60</v>
      </c>
      <c r="AB228" s="44">
        <v>2</v>
      </c>
      <c r="AC228" s="44">
        <v>-2</v>
      </c>
      <c r="AD228" s="43"/>
      <c r="AE228" s="43"/>
      <c r="AF228" s="42"/>
      <c r="AG228" s="42">
        <v>204</v>
      </c>
      <c r="AH228" s="42" t="s">
        <v>150</v>
      </c>
      <c r="AI228" s="43" t="s">
        <v>86</v>
      </c>
      <c r="AJ228" s="42" t="s">
        <v>151</v>
      </c>
      <c r="AK228" s="43">
        <v>0</v>
      </c>
      <c r="AL228" s="42">
        <v>0</v>
      </c>
      <c r="AM228" s="43">
        <v>0</v>
      </c>
      <c r="AN228" s="42" t="s">
        <v>51</v>
      </c>
      <c r="AO228" s="42">
        <v>1</v>
      </c>
      <c r="AP228" s="42">
        <v>2018</v>
      </c>
      <c r="AQ228" s="42" t="s">
        <v>61</v>
      </c>
      <c r="AR228" s="42" t="s">
        <v>81</v>
      </c>
      <c r="AS228" s="42" t="s">
        <v>227</v>
      </c>
      <c r="AT228" s="42" t="s">
        <v>88</v>
      </c>
      <c r="AU228" s="45">
        <v>139510.39999999999</v>
      </c>
      <c r="AV228" s="46">
        <v>139510.39999999999</v>
      </c>
      <c r="AW228" s="47">
        <v>0</v>
      </c>
      <c r="AX228" s="47">
        <v>139510.39999999999</v>
      </c>
      <c r="AY228" s="54" t="s">
        <v>255</v>
      </c>
      <c r="AZ228" s="13" t="s">
        <v>244</v>
      </c>
    </row>
    <row r="229" spans="1:52" ht="15" x14ac:dyDescent="0.2">
      <c r="A229" s="13" t="s">
        <v>283</v>
      </c>
      <c r="B229" s="38">
        <v>43130</v>
      </c>
      <c r="C229" s="39">
        <v>317699</v>
      </c>
      <c r="D229" s="39" t="s">
        <v>68</v>
      </c>
      <c r="E229" s="39" t="s">
        <v>50</v>
      </c>
      <c r="F229" s="39" t="s">
        <v>81</v>
      </c>
      <c r="G229" s="39" t="s">
        <v>113</v>
      </c>
      <c r="H229" s="40" t="s">
        <v>96</v>
      </c>
      <c r="I229" s="41">
        <v>3001317699</v>
      </c>
      <c r="J229" s="39" t="s">
        <v>240</v>
      </c>
      <c r="K229" s="39" t="s">
        <v>241</v>
      </c>
      <c r="L229" s="39">
        <v>2018</v>
      </c>
      <c r="M229" s="39" t="s">
        <v>69</v>
      </c>
      <c r="N229" s="39"/>
      <c r="O229" s="39">
        <v>205</v>
      </c>
      <c r="P229" s="39">
        <v>3</v>
      </c>
      <c r="Q229" s="39">
        <v>0</v>
      </c>
      <c r="R229" s="39">
        <v>0</v>
      </c>
      <c r="S229" s="39" t="s">
        <v>56</v>
      </c>
      <c r="T229" s="39"/>
      <c r="U229" s="39"/>
      <c r="V229" s="39">
        <v>0</v>
      </c>
      <c r="W229" s="42" t="s">
        <v>180</v>
      </c>
      <c r="X229" s="43" t="s">
        <v>181</v>
      </c>
      <c r="Y229" s="43" t="s">
        <v>222</v>
      </c>
      <c r="Z229" s="43" t="s">
        <v>72</v>
      </c>
      <c r="AA229" s="43" t="s">
        <v>60</v>
      </c>
      <c r="AB229" s="44">
        <v>3</v>
      </c>
      <c r="AC229" s="44">
        <v>-3</v>
      </c>
      <c r="AD229" s="43"/>
      <c r="AE229" s="43"/>
      <c r="AF229" s="42"/>
      <c r="AG229" s="42">
        <v>205</v>
      </c>
      <c r="AH229" s="42" t="s">
        <v>152</v>
      </c>
      <c r="AI229" s="43" t="s">
        <v>86</v>
      </c>
      <c r="AJ229" s="42" t="s">
        <v>151</v>
      </c>
      <c r="AK229" s="43">
        <v>0</v>
      </c>
      <c r="AL229" s="42">
        <v>0</v>
      </c>
      <c r="AM229" s="43">
        <v>0</v>
      </c>
      <c r="AN229" s="42" t="s">
        <v>51</v>
      </c>
      <c r="AO229" s="42">
        <v>1</v>
      </c>
      <c r="AP229" s="42">
        <v>2018</v>
      </c>
      <c r="AQ229" s="42" t="s">
        <v>61</v>
      </c>
      <c r="AR229" s="42" t="s">
        <v>81</v>
      </c>
      <c r="AS229" s="42" t="s">
        <v>227</v>
      </c>
      <c r="AT229" s="42" t="s">
        <v>88</v>
      </c>
      <c r="AU229" s="45">
        <v>61468.680000000008</v>
      </c>
      <c r="AV229" s="46">
        <v>61468.680000000008</v>
      </c>
      <c r="AW229" s="47">
        <v>0</v>
      </c>
      <c r="AX229" s="47">
        <v>61468.680000000008</v>
      </c>
      <c r="AY229" s="54" t="s">
        <v>255</v>
      </c>
      <c r="AZ229" s="13" t="s">
        <v>244</v>
      </c>
    </row>
    <row r="230" spans="1:52" ht="15" x14ac:dyDescent="0.2">
      <c r="A230" s="13" t="s">
        <v>283</v>
      </c>
      <c r="B230" s="38">
        <v>43131</v>
      </c>
      <c r="C230" s="39">
        <v>317663</v>
      </c>
      <c r="D230" s="39" t="s">
        <v>68</v>
      </c>
      <c r="E230" s="39" t="s">
        <v>50</v>
      </c>
      <c r="F230" s="39" t="s">
        <v>81</v>
      </c>
      <c r="G230" s="39" t="s">
        <v>113</v>
      </c>
      <c r="H230" s="40" t="s">
        <v>96</v>
      </c>
      <c r="I230" s="41">
        <v>3101317663</v>
      </c>
      <c r="J230" s="39" t="s">
        <v>240</v>
      </c>
      <c r="K230" s="39" t="s">
        <v>241</v>
      </c>
      <c r="L230" s="39">
        <v>2018</v>
      </c>
      <c r="M230" s="39" t="s">
        <v>69</v>
      </c>
      <c r="N230" s="39"/>
      <c r="O230" s="39">
        <v>204</v>
      </c>
      <c r="P230" s="39">
        <v>1</v>
      </c>
      <c r="Q230" s="39">
        <v>0</v>
      </c>
      <c r="R230" s="39">
        <v>0</v>
      </c>
      <c r="S230" s="39" t="s">
        <v>56</v>
      </c>
      <c r="T230" s="39"/>
      <c r="U230" s="39"/>
      <c r="V230" s="39">
        <v>0</v>
      </c>
      <c r="W230" s="42" t="s">
        <v>245</v>
      </c>
      <c r="X230" s="43" t="s">
        <v>246</v>
      </c>
      <c r="Y230" s="43" t="s">
        <v>222</v>
      </c>
      <c r="Z230" s="43" t="s">
        <v>72</v>
      </c>
      <c r="AA230" s="43" t="s">
        <v>60</v>
      </c>
      <c r="AB230" s="44">
        <v>1</v>
      </c>
      <c r="AC230" s="44">
        <v>-1</v>
      </c>
      <c r="AD230" s="43"/>
      <c r="AE230" s="43"/>
      <c r="AF230" s="42"/>
      <c r="AG230" s="42">
        <v>204</v>
      </c>
      <c r="AH230" s="42" t="s">
        <v>150</v>
      </c>
      <c r="AI230" s="43" t="s">
        <v>86</v>
      </c>
      <c r="AJ230" s="42" t="s">
        <v>151</v>
      </c>
      <c r="AK230" s="43">
        <v>0</v>
      </c>
      <c r="AL230" s="42">
        <v>0</v>
      </c>
      <c r="AM230" s="43">
        <v>0</v>
      </c>
      <c r="AN230" s="42" t="s">
        <v>51</v>
      </c>
      <c r="AO230" s="42">
        <v>1</v>
      </c>
      <c r="AP230" s="42">
        <v>2018</v>
      </c>
      <c r="AQ230" s="42" t="s">
        <v>61</v>
      </c>
      <c r="AR230" s="42" t="s">
        <v>81</v>
      </c>
      <c r="AS230" s="42" t="s">
        <v>227</v>
      </c>
      <c r="AT230" s="42" t="s">
        <v>88</v>
      </c>
      <c r="AU230" s="45">
        <v>69755.199999999997</v>
      </c>
      <c r="AV230" s="46">
        <v>69755.199999999997</v>
      </c>
      <c r="AW230" s="47">
        <v>0</v>
      </c>
      <c r="AX230" s="47">
        <v>69755.199999999997</v>
      </c>
      <c r="AY230" s="54" t="s">
        <v>255</v>
      </c>
      <c r="AZ230" s="13" t="s">
        <v>244</v>
      </c>
    </row>
    <row r="231" spans="1:52" ht="15" x14ac:dyDescent="0.2">
      <c r="A231" s="13" t="s">
        <v>283</v>
      </c>
      <c r="B231" s="38">
        <v>43131</v>
      </c>
      <c r="C231" s="39">
        <v>317663</v>
      </c>
      <c r="D231" s="39" t="s">
        <v>68</v>
      </c>
      <c r="E231" s="39" t="s">
        <v>50</v>
      </c>
      <c r="F231" s="39" t="s">
        <v>81</v>
      </c>
      <c r="G231" s="39" t="s">
        <v>113</v>
      </c>
      <c r="H231" s="40" t="s">
        <v>96</v>
      </c>
      <c r="I231" s="41">
        <v>3101317663</v>
      </c>
      <c r="J231" s="39" t="s">
        <v>240</v>
      </c>
      <c r="K231" s="39" t="s">
        <v>241</v>
      </c>
      <c r="L231" s="39">
        <v>2018</v>
      </c>
      <c r="M231" s="39" t="s">
        <v>69</v>
      </c>
      <c r="N231" s="39"/>
      <c r="O231" s="39">
        <v>205</v>
      </c>
      <c r="P231" s="39">
        <v>4</v>
      </c>
      <c r="Q231" s="39">
        <v>0</v>
      </c>
      <c r="R231" s="39">
        <v>0</v>
      </c>
      <c r="S231" s="39" t="s">
        <v>56</v>
      </c>
      <c r="T231" s="39"/>
      <c r="U231" s="39"/>
      <c r="V231" s="39">
        <v>0</v>
      </c>
      <c r="W231" s="42" t="s">
        <v>245</v>
      </c>
      <c r="X231" s="43" t="s">
        <v>246</v>
      </c>
      <c r="Y231" s="43" t="s">
        <v>222</v>
      </c>
      <c r="Z231" s="43" t="s">
        <v>72</v>
      </c>
      <c r="AA231" s="43" t="s">
        <v>60</v>
      </c>
      <c r="AB231" s="44">
        <v>4</v>
      </c>
      <c r="AC231" s="44">
        <v>-4</v>
      </c>
      <c r="AD231" s="43"/>
      <c r="AE231" s="43"/>
      <c r="AF231" s="42"/>
      <c r="AG231" s="42">
        <v>205</v>
      </c>
      <c r="AH231" s="42" t="s">
        <v>152</v>
      </c>
      <c r="AI231" s="43" t="s">
        <v>86</v>
      </c>
      <c r="AJ231" s="42" t="s">
        <v>151</v>
      </c>
      <c r="AK231" s="43">
        <v>0</v>
      </c>
      <c r="AL231" s="42">
        <v>0</v>
      </c>
      <c r="AM231" s="43">
        <v>0</v>
      </c>
      <c r="AN231" s="42" t="s">
        <v>51</v>
      </c>
      <c r="AO231" s="42">
        <v>1</v>
      </c>
      <c r="AP231" s="42">
        <v>2018</v>
      </c>
      <c r="AQ231" s="42" t="s">
        <v>61</v>
      </c>
      <c r="AR231" s="42" t="s">
        <v>81</v>
      </c>
      <c r="AS231" s="42" t="s">
        <v>227</v>
      </c>
      <c r="AT231" s="42" t="s">
        <v>88</v>
      </c>
      <c r="AU231" s="45">
        <v>81958.240000000005</v>
      </c>
      <c r="AV231" s="46">
        <v>81958.240000000005</v>
      </c>
      <c r="AW231" s="47">
        <v>0</v>
      </c>
      <c r="AX231" s="47">
        <v>81958.240000000005</v>
      </c>
      <c r="AY231" s="54" t="s">
        <v>255</v>
      </c>
      <c r="AZ231" s="13" t="s">
        <v>244</v>
      </c>
    </row>
    <row r="232" spans="1:52" ht="15" x14ac:dyDescent="0.2">
      <c r="A232" s="13" t="s">
        <v>283</v>
      </c>
      <c r="B232" s="38">
        <v>43131</v>
      </c>
      <c r="C232" s="39">
        <v>317664</v>
      </c>
      <c r="D232" s="39" t="s">
        <v>68</v>
      </c>
      <c r="E232" s="39" t="s">
        <v>50</v>
      </c>
      <c r="F232" s="39" t="s">
        <v>81</v>
      </c>
      <c r="G232" s="39" t="s">
        <v>113</v>
      </c>
      <c r="H232" s="40" t="s">
        <v>96</v>
      </c>
      <c r="I232" s="41">
        <v>3101317664</v>
      </c>
      <c r="J232" s="39" t="s">
        <v>240</v>
      </c>
      <c r="K232" s="39" t="s">
        <v>241</v>
      </c>
      <c r="L232" s="39">
        <v>2018</v>
      </c>
      <c r="M232" s="39" t="s">
        <v>69</v>
      </c>
      <c r="N232" s="39"/>
      <c r="O232" s="39">
        <v>204</v>
      </c>
      <c r="P232" s="39">
        <v>2</v>
      </c>
      <c r="Q232" s="39">
        <v>0</v>
      </c>
      <c r="R232" s="39">
        <v>0</v>
      </c>
      <c r="S232" s="39" t="s">
        <v>56</v>
      </c>
      <c r="T232" s="39"/>
      <c r="U232" s="39"/>
      <c r="V232" s="39">
        <v>0</v>
      </c>
      <c r="W232" s="42" t="s">
        <v>156</v>
      </c>
      <c r="X232" s="43" t="s">
        <v>157</v>
      </c>
      <c r="Y232" s="43" t="s">
        <v>222</v>
      </c>
      <c r="Z232" s="43" t="s">
        <v>72</v>
      </c>
      <c r="AA232" s="43" t="s">
        <v>60</v>
      </c>
      <c r="AB232" s="44">
        <v>2</v>
      </c>
      <c r="AC232" s="44">
        <v>-2</v>
      </c>
      <c r="AD232" s="43"/>
      <c r="AE232" s="43"/>
      <c r="AF232" s="42"/>
      <c r="AG232" s="42">
        <v>204</v>
      </c>
      <c r="AH232" s="42" t="s">
        <v>150</v>
      </c>
      <c r="AI232" s="43" t="s">
        <v>86</v>
      </c>
      <c r="AJ232" s="42" t="s">
        <v>151</v>
      </c>
      <c r="AK232" s="43">
        <v>0</v>
      </c>
      <c r="AL232" s="42">
        <v>0</v>
      </c>
      <c r="AM232" s="43">
        <v>0</v>
      </c>
      <c r="AN232" s="42" t="s">
        <v>51</v>
      </c>
      <c r="AO232" s="42">
        <v>1</v>
      </c>
      <c r="AP232" s="42">
        <v>2018</v>
      </c>
      <c r="AQ232" s="42" t="s">
        <v>61</v>
      </c>
      <c r="AR232" s="42" t="s">
        <v>81</v>
      </c>
      <c r="AS232" s="42" t="s">
        <v>227</v>
      </c>
      <c r="AT232" s="42" t="s">
        <v>88</v>
      </c>
      <c r="AU232" s="45">
        <v>139510.39999999999</v>
      </c>
      <c r="AV232" s="46">
        <v>139510.39999999999</v>
      </c>
      <c r="AW232" s="47">
        <v>0</v>
      </c>
      <c r="AX232" s="47">
        <v>139510.39999999999</v>
      </c>
      <c r="AY232" s="54" t="s">
        <v>255</v>
      </c>
      <c r="AZ232" s="13" t="s">
        <v>244</v>
      </c>
    </row>
    <row r="233" spans="1:52" ht="15" x14ac:dyDescent="0.2">
      <c r="A233" s="13" t="s">
        <v>283</v>
      </c>
      <c r="B233" s="38">
        <v>43131</v>
      </c>
      <c r="C233" s="39">
        <v>317664</v>
      </c>
      <c r="D233" s="39" t="s">
        <v>68</v>
      </c>
      <c r="E233" s="39" t="s">
        <v>50</v>
      </c>
      <c r="F233" s="39" t="s">
        <v>81</v>
      </c>
      <c r="G233" s="39" t="s">
        <v>113</v>
      </c>
      <c r="H233" s="40" t="s">
        <v>96</v>
      </c>
      <c r="I233" s="41">
        <v>3101317664</v>
      </c>
      <c r="J233" s="39" t="s">
        <v>240</v>
      </c>
      <c r="K233" s="39" t="s">
        <v>241</v>
      </c>
      <c r="L233" s="39">
        <v>2018</v>
      </c>
      <c r="M233" s="39" t="s">
        <v>69</v>
      </c>
      <c r="N233" s="39"/>
      <c r="O233" s="39">
        <v>205</v>
      </c>
      <c r="P233" s="39">
        <v>8</v>
      </c>
      <c r="Q233" s="39">
        <v>0</v>
      </c>
      <c r="R233" s="39">
        <v>0</v>
      </c>
      <c r="S233" s="39" t="s">
        <v>56</v>
      </c>
      <c r="T233" s="39"/>
      <c r="U233" s="39"/>
      <c r="V233" s="39">
        <v>0</v>
      </c>
      <c r="W233" s="42" t="s">
        <v>156</v>
      </c>
      <c r="X233" s="43" t="s">
        <v>157</v>
      </c>
      <c r="Y233" s="43" t="s">
        <v>222</v>
      </c>
      <c r="Z233" s="43" t="s">
        <v>72</v>
      </c>
      <c r="AA233" s="43" t="s">
        <v>60</v>
      </c>
      <c r="AB233" s="44">
        <v>8</v>
      </c>
      <c r="AC233" s="44">
        <v>-8</v>
      </c>
      <c r="AD233" s="43"/>
      <c r="AE233" s="43"/>
      <c r="AF233" s="42"/>
      <c r="AG233" s="42">
        <v>205</v>
      </c>
      <c r="AH233" s="42" t="s">
        <v>152</v>
      </c>
      <c r="AI233" s="43" t="s">
        <v>86</v>
      </c>
      <c r="AJ233" s="42" t="s">
        <v>151</v>
      </c>
      <c r="AK233" s="43">
        <v>0</v>
      </c>
      <c r="AL233" s="42">
        <v>0</v>
      </c>
      <c r="AM233" s="43">
        <v>0</v>
      </c>
      <c r="AN233" s="42" t="s">
        <v>51</v>
      </c>
      <c r="AO233" s="42">
        <v>1</v>
      </c>
      <c r="AP233" s="42">
        <v>2018</v>
      </c>
      <c r="AQ233" s="42" t="s">
        <v>61</v>
      </c>
      <c r="AR233" s="42" t="s">
        <v>81</v>
      </c>
      <c r="AS233" s="42" t="s">
        <v>227</v>
      </c>
      <c r="AT233" s="42" t="s">
        <v>88</v>
      </c>
      <c r="AU233" s="45">
        <v>163916.48000000001</v>
      </c>
      <c r="AV233" s="46">
        <v>163916.48000000001</v>
      </c>
      <c r="AW233" s="47">
        <v>0</v>
      </c>
      <c r="AX233" s="47">
        <v>163916.48000000001</v>
      </c>
      <c r="AY233" s="54" t="s">
        <v>255</v>
      </c>
      <c r="AZ233" s="13" t="s">
        <v>244</v>
      </c>
    </row>
    <row r="234" spans="1:52" ht="15" x14ac:dyDescent="0.2">
      <c r="A234" s="13" t="s">
        <v>283</v>
      </c>
      <c r="B234" s="38">
        <v>43131</v>
      </c>
      <c r="C234" s="39">
        <v>317699</v>
      </c>
      <c r="D234" s="39" t="s">
        <v>68</v>
      </c>
      <c r="E234" s="39" t="s">
        <v>50</v>
      </c>
      <c r="F234" s="39" t="s">
        <v>81</v>
      </c>
      <c r="G234" s="39" t="s">
        <v>113</v>
      </c>
      <c r="H234" s="40" t="s">
        <v>96</v>
      </c>
      <c r="I234" s="41">
        <v>3101317699</v>
      </c>
      <c r="J234" s="39" t="s">
        <v>240</v>
      </c>
      <c r="K234" s="39" t="s">
        <v>241</v>
      </c>
      <c r="L234" s="39">
        <v>2018</v>
      </c>
      <c r="M234" s="39" t="s">
        <v>69</v>
      </c>
      <c r="N234" s="39"/>
      <c r="O234" s="39">
        <v>44</v>
      </c>
      <c r="P234" s="39">
        <v>2</v>
      </c>
      <c r="Q234" s="39">
        <v>0</v>
      </c>
      <c r="R234" s="39">
        <v>0</v>
      </c>
      <c r="S234" s="39" t="s">
        <v>56</v>
      </c>
      <c r="T234" s="39"/>
      <c r="U234" s="39"/>
      <c r="V234" s="39">
        <v>0</v>
      </c>
      <c r="W234" s="42" t="s">
        <v>180</v>
      </c>
      <c r="X234" s="43" t="s">
        <v>181</v>
      </c>
      <c r="Y234" s="43" t="s">
        <v>222</v>
      </c>
      <c r="Z234" s="43" t="s">
        <v>72</v>
      </c>
      <c r="AA234" s="43" t="s">
        <v>60</v>
      </c>
      <c r="AB234" s="44">
        <v>2</v>
      </c>
      <c r="AC234" s="44">
        <v>-2</v>
      </c>
      <c r="AD234" s="43"/>
      <c r="AE234" s="43"/>
      <c r="AF234" s="42"/>
      <c r="AG234" s="42">
        <v>44</v>
      </c>
      <c r="AH234" s="42" t="s">
        <v>90</v>
      </c>
      <c r="AI234" s="43" t="s">
        <v>86</v>
      </c>
      <c r="AJ234" s="42" t="s">
        <v>87</v>
      </c>
      <c r="AK234" s="43">
        <v>0</v>
      </c>
      <c r="AL234" s="42">
        <v>0</v>
      </c>
      <c r="AM234" s="43">
        <v>0</v>
      </c>
      <c r="AN234" s="42" t="s">
        <v>51</v>
      </c>
      <c r="AO234" s="42">
        <v>1</v>
      </c>
      <c r="AP234" s="42">
        <v>2018</v>
      </c>
      <c r="AQ234" s="42" t="s">
        <v>61</v>
      </c>
      <c r="AR234" s="42" t="s">
        <v>81</v>
      </c>
      <c r="AS234" s="42" t="s">
        <v>227</v>
      </c>
      <c r="AT234" s="42" t="s">
        <v>88</v>
      </c>
      <c r="AU234" s="45">
        <v>623286.84</v>
      </c>
      <c r="AV234" s="46">
        <v>623286.84</v>
      </c>
      <c r="AW234" s="47">
        <v>0</v>
      </c>
      <c r="AX234" s="47">
        <v>623286.84</v>
      </c>
      <c r="AY234" s="54" t="s">
        <v>255</v>
      </c>
      <c r="AZ234" s="13" t="s">
        <v>244</v>
      </c>
    </row>
    <row r="235" spans="1:52" ht="15" x14ac:dyDescent="0.25">
      <c r="A235" s="13" t="s">
        <v>269</v>
      </c>
      <c r="B235" s="21">
        <v>43146</v>
      </c>
      <c r="C235" s="22">
        <v>308431</v>
      </c>
      <c r="D235" s="22" t="s">
        <v>68</v>
      </c>
      <c r="E235" s="22" t="s">
        <v>50</v>
      </c>
      <c r="F235" s="22" t="s">
        <v>51</v>
      </c>
      <c r="G235" s="22" t="s">
        <v>52</v>
      </c>
      <c r="H235" s="23" t="s">
        <v>96</v>
      </c>
      <c r="I235" s="24" t="s">
        <v>219</v>
      </c>
      <c r="J235" s="22" t="s">
        <v>220</v>
      </c>
      <c r="K235" s="22" t="s">
        <v>221</v>
      </c>
      <c r="L235" s="22">
        <v>2018</v>
      </c>
      <c r="M235" s="22" t="s">
        <v>108</v>
      </c>
      <c r="N235" s="22"/>
      <c r="O235" s="22">
        <v>408</v>
      </c>
      <c r="P235" s="22">
        <v>6</v>
      </c>
      <c r="Q235" s="22">
        <v>0</v>
      </c>
      <c r="R235" s="22">
        <v>0</v>
      </c>
      <c r="S235" s="22" t="s">
        <v>56</v>
      </c>
      <c r="T235" s="22"/>
      <c r="U235" s="22"/>
      <c r="V235" s="22">
        <v>0</v>
      </c>
      <c r="W235" s="25" t="s">
        <v>111</v>
      </c>
      <c r="X235" s="26" t="s">
        <v>112</v>
      </c>
      <c r="Y235" s="26" t="s">
        <v>222</v>
      </c>
      <c r="Z235" s="26" t="s">
        <v>106</v>
      </c>
      <c r="AA235" s="26" t="s">
        <v>60</v>
      </c>
      <c r="AB235" s="27">
        <v>6</v>
      </c>
      <c r="AC235" s="27">
        <v>-6</v>
      </c>
      <c r="AD235" s="26"/>
      <c r="AE235" s="26"/>
      <c r="AF235" s="25"/>
      <c r="AG235" s="25">
        <v>408</v>
      </c>
      <c r="AH235" s="25" t="s">
        <v>195</v>
      </c>
      <c r="AI235" s="26"/>
      <c r="AJ235" s="25"/>
      <c r="AK235" s="26">
        <v>0</v>
      </c>
      <c r="AL235" s="25">
        <v>0</v>
      </c>
      <c r="AM235" s="26">
        <v>0</v>
      </c>
      <c r="AN235" s="25" t="s">
        <v>51</v>
      </c>
      <c r="AO235" s="25">
        <v>2</v>
      </c>
      <c r="AP235" s="25">
        <v>2018</v>
      </c>
      <c r="AQ235" s="25" t="s">
        <v>61</v>
      </c>
      <c r="AR235" s="25" t="s">
        <v>51</v>
      </c>
      <c r="AS235" s="25" t="s">
        <v>62</v>
      </c>
      <c r="AT235" s="25" t="s">
        <v>63</v>
      </c>
      <c r="AU235" s="28">
        <v>44269.8</v>
      </c>
      <c r="AV235" s="29">
        <v>44269.8</v>
      </c>
      <c r="AW235" s="30">
        <v>0</v>
      </c>
      <c r="AX235" s="30">
        <v>44269.8</v>
      </c>
      <c r="AY235" s="54" t="s">
        <v>264</v>
      </c>
      <c r="AZ235" s="13" t="s">
        <v>266</v>
      </c>
    </row>
    <row r="236" spans="1:52" ht="15" x14ac:dyDescent="0.25">
      <c r="A236" s="13" t="s">
        <v>269</v>
      </c>
      <c r="B236" s="21">
        <v>43146</v>
      </c>
      <c r="C236" s="22">
        <v>308431</v>
      </c>
      <c r="D236" s="22" t="s">
        <v>68</v>
      </c>
      <c r="E236" s="22" t="s">
        <v>50</v>
      </c>
      <c r="F236" s="22" t="s">
        <v>51</v>
      </c>
      <c r="G236" s="22" t="s">
        <v>52</v>
      </c>
      <c r="H236" s="23" t="s">
        <v>96</v>
      </c>
      <c r="I236" s="24" t="s">
        <v>219</v>
      </c>
      <c r="J236" s="22" t="s">
        <v>220</v>
      </c>
      <c r="K236" s="22" t="s">
        <v>221</v>
      </c>
      <c r="L236" s="22">
        <v>2018</v>
      </c>
      <c r="M236" s="22" t="s">
        <v>108</v>
      </c>
      <c r="N236" s="22"/>
      <c r="O236" s="53">
        <v>56</v>
      </c>
      <c r="P236" s="22">
        <v>1</v>
      </c>
      <c r="Q236" s="22">
        <v>0</v>
      </c>
      <c r="R236" s="22">
        <v>0</v>
      </c>
      <c r="S236" s="22" t="s">
        <v>56</v>
      </c>
      <c r="T236" s="22"/>
      <c r="U236" s="22"/>
      <c r="V236" s="22">
        <v>0</v>
      </c>
      <c r="W236" s="25" t="s">
        <v>111</v>
      </c>
      <c r="X236" s="26" t="s">
        <v>112</v>
      </c>
      <c r="Y236" s="26" t="s">
        <v>222</v>
      </c>
      <c r="Z236" s="26" t="s">
        <v>106</v>
      </c>
      <c r="AA236" s="26" t="s">
        <v>60</v>
      </c>
      <c r="AB236" s="27">
        <v>1</v>
      </c>
      <c r="AC236" s="27">
        <v>-1</v>
      </c>
      <c r="AD236" s="26"/>
      <c r="AE236" s="26"/>
      <c r="AF236" s="25"/>
      <c r="AG236" s="25">
        <v>56</v>
      </c>
      <c r="AH236" s="25" t="s">
        <v>223</v>
      </c>
      <c r="AI236" s="26"/>
      <c r="AJ236" s="25"/>
      <c r="AK236" s="26">
        <v>0</v>
      </c>
      <c r="AL236" s="25">
        <v>0</v>
      </c>
      <c r="AM236" s="26">
        <v>0</v>
      </c>
      <c r="AN236" s="25" t="s">
        <v>51</v>
      </c>
      <c r="AO236" s="25">
        <v>2</v>
      </c>
      <c r="AP236" s="25">
        <v>2018</v>
      </c>
      <c r="AQ236" s="25" t="s">
        <v>61</v>
      </c>
      <c r="AR236" s="25" t="s">
        <v>51</v>
      </c>
      <c r="AS236" s="25" t="s">
        <v>62</v>
      </c>
      <c r="AT236" s="25" t="s">
        <v>63</v>
      </c>
      <c r="AU236" s="28">
        <v>237541.36</v>
      </c>
      <c r="AV236" s="29">
        <v>237541.36</v>
      </c>
      <c r="AW236" s="30">
        <v>0</v>
      </c>
      <c r="AX236" s="30">
        <v>237541.36</v>
      </c>
      <c r="AY236" s="54" t="s">
        <v>264</v>
      </c>
      <c r="AZ236" s="13" t="s">
        <v>266</v>
      </c>
    </row>
    <row r="237" spans="1:52" ht="15" x14ac:dyDescent="0.25">
      <c r="A237" s="13" t="s">
        <v>269</v>
      </c>
      <c r="B237" s="21">
        <v>43146</v>
      </c>
      <c r="C237" s="22">
        <v>308431</v>
      </c>
      <c r="D237" s="22" t="s">
        <v>68</v>
      </c>
      <c r="E237" s="22" t="s">
        <v>50</v>
      </c>
      <c r="F237" s="22" t="s">
        <v>51</v>
      </c>
      <c r="G237" s="22" t="s">
        <v>52</v>
      </c>
      <c r="H237" s="23" t="s">
        <v>96</v>
      </c>
      <c r="I237" s="24" t="s">
        <v>219</v>
      </c>
      <c r="J237" s="22" t="s">
        <v>220</v>
      </c>
      <c r="K237" s="22" t="s">
        <v>221</v>
      </c>
      <c r="L237" s="22">
        <v>2018</v>
      </c>
      <c r="M237" s="22" t="s">
        <v>108</v>
      </c>
      <c r="N237" s="22"/>
      <c r="O237" s="22">
        <v>604</v>
      </c>
      <c r="P237" s="22">
        <v>1055</v>
      </c>
      <c r="Q237" s="22">
        <v>0</v>
      </c>
      <c r="R237" s="22">
        <v>0</v>
      </c>
      <c r="S237" s="22" t="s">
        <v>56</v>
      </c>
      <c r="T237" s="22"/>
      <c r="U237" s="22"/>
      <c r="V237" s="22">
        <v>0</v>
      </c>
      <c r="W237" s="25" t="s">
        <v>111</v>
      </c>
      <c r="X237" s="26" t="s">
        <v>112</v>
      </c>
      <c r="Y237" s="26" t="s">
        <v>222</v>
      </c>
      <c r="Z237" s="26" t="s">
        <v>106</v>
      </c>
      <c r="AA237" s="26" t="s">
        <v>60</v>
      </c>
      <c r="AB237" s="27">
        <v>1055</v>
      </c>
      <c r="AC237" s="27">
        <v>-1055</v>
      </c>
      <c r="AD237" s="26"/>
      <c r="AE237" s="26"/>
      <c r="AF237" s="25"/>
      <c r="AG237" s="25">
        <v>604</v>
      </c>
      <c r="AH237" s="25" t="s">
        <v>196</v>
      </c>
      <c r="AI237" s="26"/>
      <c r="AJ237" s="25"/>
      <c r="AK237" s="26">
        <v>0</v>
      </c>
      <c r="AL237" s="25">
        <v>0</v>
      </c>
      <c r="AM237" s="26">
        <v>0</v>
      </c>
      <c r="AN237" s="25" t="s">
        <v>51</v>
      </c>
      <c r="AO237" s="25">
        <v>2</v>
      </c>
      <c r="AP237" s="25">
        <v>2018</v>
      </c>
      <c r="AQ237" s="25" t="s">
        <v>61</v>
      </c>
      <c r="AR237" s="25" t="s">
        <v>51</v>
      </c>
      <c r="AS237" s="25" t="s">
        <v>62</v>
      </c>
      <c r="AT237" s="25" t="s">
        <v>63</v>
      </c>
      <c r="AU237" s="28">
        <v>2577291.15</v>
      </c>
      <c r="AV237" s="29">
        <v>2577291.15</v>
      </c>
      <c r="AW237" s="30">
        <v>0</v>
      </c>
      <c r="AX237" s="30">
        <v>2577291.15</v>
      </c>
      <c r="AY237" s="54" t="s">
        <v>264</v>
      </c>
      <c r="AZ237" s="13" t="s">
        <v>266</v>
      </c>
    </row>
    <row r="238" spans="1:52" ht="15" x14ac:dyDescent="0.25">
      <c r="A238" s="13" t="s">
        <v>269</v>
      </c>
      <c r="B238" s="21">
        <v>43146</v>
      </c>
      <c r="C238" s="22">
        <v>308431</v>
      </c>
      <c r="D238" s="22" t="s">
        <v>68</v>
      </c>
      <c r="E238" s="22" t="s">
        <v>50</v>
      </c>
      <c r="F238" s="22" t="s">
        <v>51</v>
      </c>
      <c r="G238" s="22" t="s">
        <v>52</v>
      </c>
      <c r="H238" s="23" t="s">
        <v>96</v>
      </c>
      <c r="I238" s="24" t="s">
        <v>219</v>
      </c>
      <c r="J238" s="22" t="s">
        <v>220</v>
      </c>
      <c r="K238" s="22" t="s">
        <v>221</v>
      </c>
      <c r="L238" s="22">
        <v>2018</v>
      </c>
      <c r="M238" s="22" t="s">
        <v>108</v>
      </c>
      <c r="N238" s="22"/>
      <c r="O238" s="22">
        <v>605</v>
      </c>
      <c r="P238" s="22">
        <v>1945</v>
      </c>
      <c r="Q238" s="22">
        <v>0</v>
      </c>
      <c r="R238" s="22">
        <v>0</v>
      </c>
      <c r="S238" s="22" t="s">
        <v>56</v>
      </c>
      <c r="T238" s="22"/>
      <c r="U238" s="22"/>
      <c r="V238" s="22">
        <v>0</v>
      </c>
      <c r="W238" s="25" t="s">
        <v>111</v>
      </c>
      <c r="X238" s="26" t="s">
        <v>112</v>
      </c>
      <c r="Y238" s="26" t="s">
        <v>222</v>
      </c>
      <c r="Z238" s="26" t="s">
        <v>106</v>
      </c>
      <c r="AA238" s="26" t="s">
        <v>60</v>
      </c>
      <c r="AB238" s="27">
        <v>1945</v>
      </c>
      <c r="AC238" s="27">
        <v>-1945</v>
      </c>
      <c r="AD238" s="26"/>
      <c r="AE238" s="26"/>
      <c r="AF238" s="25"/>
      <c r="AG238" s="25">
        <v>605</v>
      </c>
      <c r="AH238" s="25" t="s">
        <v>198</v>
      </c>
      <c r="AI238" s="26"/>
      <c r="AJ238" s="25"/>
      <c r="AK238" s="26">
        <v>0</v>
      </c>
      <c r="AL238" s="25">
        <v>0</v>
      </c>
      <c r="AM238" s="26">
        <v>0</v>
      </c>
      <c r="AN238" s="25" t="s">
        <v>51</v>
      </c>
      <c r="AO238" s="25">
        <v>2</v>
      </c>
      <c r="AP238" s="25">
        <v>2018</v>
      </c>
      <c r="AQ238" s="25" t="s">
        <v>61</v>
      </c>
      <c r="AR238" s="25" t="s">
        <v>51</v>
      </c>
      <c r="AS238" s="25" t="s">
        <v>62</v>
      </c>
      <c r="AT238" s="25" t="s">
        <v>63</v>
      </c>
      <c r="AU238" s="28">
        <v>4035855.5499999993</v>
      </c>
      <c r="AV238" s="29">
        <v>4035855.5499999993</v>
      </c>
      <c r="AW238" s="30">
        <v>0</v>
      </c>
      <c r="AX238" s="30">
        <v>4035855.5499999993</v>
      </c>
      <c r="AY238" s="54" t="s">
        <v>264</v>
      </c>
      <c r="AZ238" s="13" t="s">
        <v>266</v>
      </c>
    </row>
    <row r="239" spans="1:52" ht="15" x14ac:dyDescent="0.25">
      <c r="A239" s="13" t="s">
        <v>269</v>
      </c>
      <c r="B239" s="21">
        <v>43146</v>
      </c>
      <c r="C239" s="22">
        <v>308431</v>
      </c>
      <c r="D239" s="22" t="s">
        <v>68</v>
      </c>
      <c r="E239" s="22" t="s">
        <v>50</v>
      </c>
      <c r="F239" s="22" t="s">
        <v>51</v>
      </c>
      <c r="G239" s="22" t="s">
        <v>52</v>
      </c>
      <c r="H239" s="23" t="s">
        <v>96</v>
      </c>
      <c r="I239" s="24" t="s">
        <v>219</v>
      </c>
      <c r="J239" s="22" t="s">
        <v>220</v>
      </c>
      <c r="K239" s="22" t="s">
        <v>221</v>
      </c>
      <c r="L239" s="22">
        <v>2018</v>
      </c>
      <c r="M239" s="22" t="s">
        <v>108</v>
      </c>
      <c r="N239" s="22"/>
      <c r="O239" s="22">
        <v>379</v>
      </c>
      <c r="P239" s="22">
        <v>6</v>
      </c>
      <c r="Q239" s="22">
        <v>0</v>
      </c>
      <c r="R239" s="22">
        <v>0</v>
      </c>
      <c r="S239" s="22" t="s">
        <v>56</v>
      </c>
      <c r="T239" s="22"/>
      <c r="U239" s="22"/>
      <c r="V239" s="22">
        <v>0</v>
      </c>
      <c r="W239" s="25" t="s">
        <v>111</v>
      </c>
      <c r="X239" s="26" t="s">
        <v>112</v>
      </c>
      <c r="Y239" s="26" t="s">
        <v>222</v>
      </c>
      <c r="Z239" s="26" t="s">
        <v>106</v>
      </c>
      <c r="AA239" s="26" t="s">
        <v>60</v>
      </c>
      <c r="AB239" s="27">
        <v>6</v>
      </c>
      <c r="AC239" s="27">
        <v>-6</v>
      </c>
      <c r="AD239" s="26"/>
      <c r="AE239" s="26"/>
      <c r="AF239" s="25"/>
      <c r="AG239" s="25">
        <v>379</v>
      </c>
      <c r="AH239" s="25" t="s">
        <v>192</v>
      </c>
      <c r="AI239" s="26"/>
      <c r="AJ239" s="25"/>
      <c r="AK239" s="26">
        <v>0</v>
      </c>
      <c r="AL239" s="25">
        <v>0</v>
      </c>
      <c r="AM239" s="26">
        <v>0</v>
      </c>
      <c r="AN239" s="25" t="s">
        <v>51</v>
      </c>
      <c r="AO239" s="25">
        <v>2</v>
      </c>
      <c r="AP239" s="25">
        <v>2018</v>
      </c>
      <c r="AQ239" s="25" t="s">
        <v>61</v>
      </c>
      <c r="AR239" s="25" t="s">
        <v>51</v>
      </c>
      <c r="AS239" s="25" t="s">
        <v>62</v>
      </c>
      <c r="AT239" s="25" t="s">
        <v>63</v>
      </c>
      <c r="AU239" s="28">
        <v>601829.94000000006</v>
      </c>
      <c r="AV239" s="29">
        <v>601829.94000000006</v>
      </c>
      <c r="AW239" s="30">
        <v>0</v>
      </c>
      <c r="AX239" s="30">
        <v>601829.94000000006</v>
      </c>
      <c r="AY239" s="54" t="s">
        <v>264</v>
      </c>
      <c r="AZ239" s="13" t="s">
        <v>266</v>
      </c>
    </row>
    <row r="240" spans="1:52" ht="15" x14ac:dyDescent="0.25">
      <c r="A240" s="13" t="s">
        <v>269</v>
      </c>
      <c r="B240" s="21">
        <v>43146</v>
      </c>
      <c r="C240" s="22">
        <v>308431</v>
      </c>
      <c r="D240" s="22" t="s">
        <v>68</v>
      </c>
      <c r="E240" s="22" t="s">
        <v>50</v>
      </c>
      <c r="F240" s="22" t="s">
        <v>51</v>
      </c>
      <c r="G240" s="22" t="s">
        <v>52</v>
      </c>
      <c r="H240" s="23" t="s">
        <v>96</v>
      </c>
      <c r="I240" s="24" t="s">
        <v>219</v>
      </c>
      <c r="J240" s="22" t="s">
        <v>220</v>
      </c>
      <c r="K240" s="22" t="s">
        <v>221</v>
      </c>
      <c r="L240" s="22">
        <v>2018</v>
      </c>
      <c r="M240" s="22" t="s">
        <v>108</v>
      </c>
      <c r="N240" s="22"/>
      <c r="O240" s="22">
        <v>389</v>
      </c>
      <c r="P240" s="22">
        <v>65</v>
      </c>
      <c r="Q240" s="22">
        <v>0</v>
      </c>
      <c r="R240" s="22">
        <v>0</v>
      </c>
      <c r="S240" s="22" t="s">
        <v>56</v>
      </c>
      <c r="T240" s="22"/>
      <c r="U240" s="22"/>
      <c r="V240" s="22">
        <v>0</v>
      </c>
      <c r="W240" s="25" t="s">
        <v>111</v>
      </c>
      <c r="X240" s="26" t="s">
        <v>112</v>
      </c>
      <c r="Y240" s="26" t="s">
        <v>222</v>
      </c>
      <c r="Z240" s="26" t="s">
        <v>106</v>
      </c>
      <c r="AA240" s="26" t="s">
        <v>60</v>
      </c>
      <c r="AB240" s="27">
        <v>65</v>
      </c>
      <c r="AC240" s="27">
        <v>-65</v>
      </c>
      <c r="AD240" s="26"/>
      <c r="AE240" s="26"/>
      <c r="AF240" s="25"/>
      <c r="AG240" s="25">
        <v>389</v>
      </c>
      <c r="AH240" s="25" t="s">
        <v>194</v>
      </c>
      <c r="AI240" s="26"/>
      <c r="AJ240" s="25"/>
      <c r="AK240" s="26">
        <v>0</v>
      </c>
      <c r="AL240" s="25">
        <v>0</v>
      </c>
      <c r="AM240" s="26">
        <v>0</v>
      </c>
      <c r="AN240" s="25" t="s">
        <v>51</v>
      </c>
      <c r="AO240" s="25">
        <v>2</v>
      </c>
      <c r="AP240" s="25">
        <v>2018</v>
      </c>
      <c r="AQ240" s="25" t="s">
        <v>61</v>
      </c>
      <c r="AR240" s="25" t="s">
        <v>51</v>
      </c>
      <c r="AS240" s="25" t="s">
        <v>62</v>
      </c>
      <c r="AT240" s="25" t="s">
        <v>63</v>
      </c>
      <c r="AU240" s="28">
        <v>114064.59999999999</v>
      </c>
      <c r="AV240" s="29">
        <v>114064.59999999999</v>
      </c>
      <c r="AW240" s="30">
        <v>0</v>
      </c>
      <c r="AX240" s="30">
        <v>114064.59999999999</v>
      </c>
      <c r="AY240" s="54" t="s">
        <v>264</v>
      </c>
      <c r="AZ240" s="13" t="s">
        <v>266</v>
      </c>
    </row>
    <row r="241" spans="1:52" ht="15" x14ac:dyDescent="0.25">
      <c r="A241" s="13" t="s">
        <v>269</v>
      </c>
      <c r="B241" s="21">
        <v>43146</v>
      </c>
      <c r="C241" s="22">
        <v>308431</v>
      </c>
      <c r="D241" s="22" t="s">
        <v>68</v>
      </c>
      <c r="E241" s="22" t="s">
        <v>50</v>
      </c>
      <c r="F241" s="22" t="s">
        <v>51</v>
      </c>
      <c r="G241" s="22" t="s">
        <v>52</v>
      </c>
      <c r="H241" s="23" t="s">
        <v>96</v>
      </c>
      <c r="I241" s="24" t="s">
        <v>219</v>
      </c>
      <c r="J241" s="22" t="s">
        <v>220</v>
      </c>
      <c r="K241" s="22" t="s">
        <v>221</v>
      </c>
      <c r="L241" s="22">
        <v>2018</v>
      </c>
      <c r="M241" s="22" t="s">
        <v>108</v>
      </c>
      <c r="N241" s="22"/>
      <c r="O241" s="22">
        <v>373</v>
      </c>
      <c r="P241" s="22">
        <v>39.5</v>
      </c>
      <c r="Q241" s="22">
        <v>0</v>
      </c>
      <c r="R241" s="22">
        <v>0</v>
      </c>
      <c r="S241" s="22" t="s">
        <v>56</v>
      </c>
      <c r="T241" s="22"/>
      <c r="U241" s="22"/>
      <c r="V241" s="22">
        <v>0</v>
      </c>
      <c r="W241" s="25" t="s">
        <v>111</v>
      </c>
      <c r="X241" s="26" t="s">
        <v>112</v>
      </c>
      <c r="Y241" s="26" t="s">
        <v>222</v>
      </c>
      <c r="Z241" s="26" t="s">
        <v>106</v>
      </c>
      <c r="AA241" s="26" t="s">
        <v>60</v>
      </c>
      <c r="AB241" s="27">
        <v>39.5</v>
      </c>
      <c r="AC241" s="27">
        <v>-39.5</v>
      </c>
      <c r="AD241" s="26"/>
      <c r="AE241" s="26"/>
      <c r="AF241" s="25"/>
      <c r="AG241" s="25">
        <v>373</v>
      </c>
      <c r="AH241" s="25" t="s">
        <v>89</v>
      </c>
      <c r="AI241" s="26"/>
      <c r="AJ241" s="25"/>
      <c r="AK241" s="26">
        <v>0</v>
      </c>
      <c r="AL241" s="25">
        <v>0</v>
      </c>
      <c r="AM241" s="26">
        <v>0</v>
      </c>
      <c r="AN241" s="25" t="s">
        <v>51</v>
      </c>
      <c r="AO241" s="25">
        <v>2</v>
      </c>
      <c r="AP241" s="25">
        <v>2018</v>
      </c>
      <c r="AQ241" s="25" t="s">
        <v>61</v>
      </c>
      <c r="AR241" s="25" t="s">
        <v>51</v>
      </c>
      <c r="AS241" s="25" t="s">
        <v>62</v>
      </c>
      <c r="AT241" s="25" t="s">
        <v>63</v>
      </c>
      <c r="AU241" s="28">
        <v>5066379.0199999996</v>
      </c>
      <c r="AV241" s="29">
        <v>5066379.0199999996</v>
      </c>
      <c r="AW241" s="30">
        <v>0</v>
      </c>
      <c r="AX241" s="30">
        <v>5066379.0199999996</v>
      </c>
      <c r="AY241" s="54" t="s">
        <v>264</v>
      </c>
      <c r="AZ241" s="13" t="s">
        <v>266</v>
      </c>
    </row>
    <row r="242" spans="1:52" ht="15" x14ac:dyDescent="0.25">
      <c r="A242" s="13" t="s">
        <v>269</v>
      </c>
      <c r="B242" s="21">
        <v>43146</v>
      </c>
      <c r="C242" s="22">
        <v>308431</v>
      </c>
      <c r="D242" s="22" t="s">
        <v>68</v>
      </c>
      <c r="E242" s="22" t="s">
        <v>50</v>
      </c>
      <c r="F242" s="22" t="s">
        <v>51</v>
      </c>
      <c r="G242" s="22" t="s">
        <v>52</v>
      </c>
      <c r="H242" s="23" t="s">
        <v>96</v>
      </c>
      <c r="I242" s="24" t="s">
        <v>219</v>
      </c>
      <c r="J242" s="22" t="s">
        <v>220</v>
      </c>
      <c r="K242" s="22" t="s">
        <v>221</v>
      </c>
      <c r="L242" s="22">
        <v>2018</v>
      </c>
      <c r="M242" s="22" t="s">
        <v>108</v>
      </c>
      <c r="N242" s="22"/>
      <c r="O242" s="22">
        <v>424</v>
      </c>
      <c r="P242" s="22">
        <v>3</v>
      </c>
      <c r="Q242" s="22">
        <v>0</v>
      </c>
      <c r="R242" s="22">
        <v>0</v>
      </c>
      <c r="S242" s="22" t="s">
        <v>56</v>
      </c>
      <c r="T242" s="22"/>
      <c r="U242" s="22"/>
      <c r="V242" s="22">
        <v>0</v>
      </c>
      <c r="W242" s="25" t="s">
        <v>111</v>
      </c>
      <c r="X242" s="26" t="s">
        <v>112</v>
      </c>
      <c r="Y242" s="26" t="s">
        <v>222</v>
      </c>
      <c r="Z242" s="26" t="s">
        <v>106</v>
      </c>
      <c r="AA242" s="26" t="s">
        <v>60</v>
      </c>
      <c r="AB242" s="27">
        <v>3</v>
      </c>
      <c r="AC242" s="27">
        <v>-3</v>
      </c>
      <c r="AD242" s="26"/>
      <c r="AE242" s="26"/>
      <c r="AF242" s="25"/>
      <c r="AG242" s="25">
        <v>424</v>
      </c>
      <c r="AH242" s="25" t="s">
        <v>199</v>
      </c>
      <c r="AI242" s="26"/>
      <c r="AJ242" s="25"/>
      <c r="AK242" s="26">
        <v>0</v>
      </c>
      <c r="AL242" s="25">
        <v>0</v>
      </c>
      <c r="AM242" s="26">
        <v>0</v>
      </c>
      <c r="AN242" s="25" t="s">
        <v>51</v>
      </c>
      <c r="AO242" s="25">
        <v>2</v>
      </c>
      <c r="AP242" s="25">
        <v>2018</v>
      </c>
      <c r="AQ242" s="25" t="s">
        <v>61</v>
      </c>
      <c r="AR242" s="25" t="s">
        <v>51</v>
      </c>
      <c r="AS242" s="25" t="s">
        <v>62</v>
      </c>
      <c r="AT242" s="25" t="s">
        <v>63</v>
      </c>
      <c r="AU242" s="28">
        <v>323887.41000000003</v>
      </c>
      <c r="AV242" s="29">
        <v>323887.41000000003</v>
      </c>
      <c r="AW242" s="30">
        <v>0</v>
      </c>
      <c r="AX242" s="30">
        <v>323887.41000000003</v>
      </c>
      <c r="AY242" s="54" t="s">
        <v>264</v>
      </c>
      <c r="AZ242" s="13" t="s">
        <v>266</v>
      </c>
    </row>
    <row r="243" spans="1:52" ht="15" x14ac:dyDescent="0.25">
      <c r="A243" s="13" t="s">
        <v>269</v>
      </c>
      <c r="B243" s="21">
        <v>43146</v>
      </c>
      <c r="C243" s="22">
        <v>308431</v>
      </c>
      <c r="D243" s="22" t="s">
        <v>68</v>
      </c>
      <c r="E243" s="22" t="s">
        <v>50</v>
      </c>
      <c r="F243" s="22" t="s">
        <v>51</v>
      </c>
      <c r="G243" s="22" t="s">
        <v>52</v>
      </c>
      <c r="H243" s="23" t="s">
        <v>96</v>
      </c>
      <c r="I243" s="24" t="s">
        <v>219</v>
      </c>
      <c r="J243" s="22" t="s">
        <v>220</v>
      </c>
      <c r="K243" s="22" t="s">
        <v>221</v>
      </c>
      <c r="L243" s="22">
        <v>2018</v>
      </c>
      <c r="M243" s="22" t="s">
        <v>108</v>
      </c>
      <c r="N243" s="22"/>
      <c r="O243" s="22">
        <v>55</v>
      </c>
      <c r="P243" s="22">
        <v>3</v>
      </c>
      <c r="Q243" s="22">
        <v>0</v>
      </c>
      <c r="R243" s="22">
        <v>0</v>
      </c>
      <c r="S243" s="22" t="s">
        <v>56</v>
      </c>
      <c r="T243" s="22"/>
      <c r="U243" s="22"/>
      <c r="V243" s="22">
        <v>0</v>
      </c>
      <c r="W243" s="25" t="s">
        <v>111</v>
      </c>
      <c r="X243" s="26" t="s">
        <v>112</v>
      </c>
      <c r="Y243" s="26" t="s">
        <v>222</v>
      </c>
      <c r="Z243" s="26" t="s">
        <v>106</v>
      </c>
      <c r="AA243" s="26" t="s">
        <v>60</v>
      </c>
      <c r="AB243" s="27">
        <v>3</v>
      </c>
      <c r="AC243" s="27">
        <v>-3</v>
      </c>
      <c r="AD243" s="26"/>
      <c r="AE243" s="26"/>
      <c r="AF243" s="25"/>
      <c r="AG243" s="25">
        <v>55</v>
      </c>
      <c r="AH243" s="25" t="s">
        <v>224</v>
      </c>
      <c r="AI243" s="26"/>
      <c r="AJ243" s="25"/>
      <c r="AK243" s="26">
        <v>0</v>
      </c>
      <c r="AL243" s="25">
        <v>0</v>
      </c>
      <c r="AM243" s="26">
        <v>0</v>
      </c>
      <c r="AN243" s="25" t="s">
        <v>51</v>
      </c>
      <c r="AO243" s="25">
        <v>2</v>
      </c>
      <c r="AP243" s="25">
        <v>2018</v>
      </c>
      <c r="AQ243" s="25" t="s">
        <v>61</v>
      </c>
      <c r="AR243" s="25" t="s">
        <v>51</v>
      </c>
      <c r="AS243" s="25" t="s">
        <v>62</v>
      </c>
      <c r="AT243" s="25" t="s">
        <v>63</v>
      </c>
      <c r="AU243" s="28">
        <v>436835.22</v>
      </c>
      <c r="AV243" s="29">
        <v>436835.22</v>
      </c>
      <c r="AW243" s="30">
        <v>0</v>
      </c>
      <c r="AX243" s="30">
        <v>436835.22</v>
      </c>
      <c r="AY243" s="54" t="s">
        <v>264</v>
      </c>
      <c r="AZ243" s="13" t="s">
        <v>266</v>
      </c>
    </row>
    <row r="244" spans="1:52" s="56" customFormat="1" ht="15" x14ac:dyDescent="0.2">
      <c r="A244" s="13" t="s">
        <v>283</v>
      </c>
      <c r="B244" s="21">
        <v>43147</v>
      </c>
      <c r="C244" s="33">
        <v>329077</v>
      </c>
      <c r="D244" s="22" t="s">
        <v>68</v>
      </c>
      <c r="E244" s="22" t="s">
        <v>50</v>
      </c>
      <c r="F244" s="22" t="s">
        <v>179</v>
      </c>
      <c r="G244" s="55" t="s">
        <v>113</v>
      </c>
      <c r="H244" s="22" t="s">
        <v>263</v>
      </c>
      <c r="I244" s="24" t="s">
        <v>225</v>
      </c>
      <c r="J244" s="22" t="s">
        <v>220</v>
      </c>
      <c r="K244" s="22" t="s">
        <v>221</v>
      </c>
      <c r="L244" s="22">
        <v>2018</v>
      </c>
      <c r="M244" s="22" t="s">
        <v>103</v>
      </c>
      <c r="N244" s="22"/>
      <c r="O244" s="53">
        <v>610</v>
      </c>
      <c r="P244" s="22">
        <v>675</v>
      </c>
      <c r="Q244" s="22">
        <v>0</v>
      </c>
      <c r="R244" s="22">
        <v>0</v>
      </c>
      <c r="S244" s="22" t="s">
        <v>104</v>
      </c>
      <c r="T244" s="22"/>
      <c r="U244" s="22"/>
      <c r="V244" s="22">
        <v>0</v>
      </c>
      <c r="W244" s="33" t="s">
        <v>159</v>
      </c>
      <c r="X244" s="33" t="s">
        <v>160</v>
      </c>
      <c r="Y244" s="26" t="s">
        <v>222</v>
      </c>
      <c r="Z244" s="26" t="s">
        <v>106</v>
      </c>
      <c r="AA244" s="26" t="s">
        <v>161</v>
      </c>
      <c r="AB244" s="27">
        <v>675</v>
      </c>
      <c r="AC244" s="27">
        <v>-675</v>
      </c>
      <c r="AD244" s="26"/>
      <c r="AE244" s="26"/>
      <c r="AF244" s="25"/>
      <c r="AG244" s="25">
        <v>610</v>
      </c>
      <c r="AH244" s="25" t="s">
        <v>209</v>
      </c>
      <c r="AI244" s="26"/>
      <c r="AJ244" s="25"/>
      <c r="AK244" s="26">
        <v>0</v>
      </c>
      <c r="AL244" s="25">
        <v>0</v>
      </c>
      <c r="AM244" s="26">
        <v>0</v>
      </c>
      <c r="AN244" s="25" t="s">
        <v>51</v>
      </c>
      <c r="AO244" s="25">
        <v>2</v>
      </c>
      <c r="AP244" s="25">
        <v>2018</v>
      </c>
      <c r="AQ244" s="25" t="s">
        <v>61</v>
      </c>
      <c r="AR244" s="25" t="s">
        <v>179</v>
      </c>
      <c r="AS244" s="31" t="s">
        <v>227</v>
      </c>
      <c r="AT244" s="25" t="s">
        <v>88</v>
      </c>
      <c r="AU244" s="28">
        <v>1099575</v>
      </c>
      <c r="AV244" s="29">
        <v>1099575</v>
      </c>
      <c r="AW244" s="30">
        <v>0</v>
      </c>
      <c r="AX244" s="30">
        <v>1099575</v>
      </c>
      <c r="AY244" s="54" t="s">
        <v>264</v>
      </c>
      <c r="AZ244" s="13" t="s">
        <v>266</v>
      </c>
    </row>
    <row r="245" spans="1:52" ht="15" x14ac:dyDescent="0.2">
      <c r="A245" s="13" t="s">
        <v>269</v>
      </c>
      <c r="B245" s="32">
        <v>43159</v>
      </c>
      <c r="C245" s="33">
        <v>313494</v>
      </c>
      <c r="D245" s="33" t="s">
        <v>49</v>
      </c>
      <c r="E245" s="33" t="s">
        <v>50</v>
      </c>
      <c r="F245" s="33" t="s">
        <v>174</v>
      </c>
      <c r="G245" s="33" t="s">
        <v>52</v>
      </c>
      <c r="H245" s="33" t="s">
        <v>96</v>
      </c>
      <c r="I245" s="33">
        <v>2802313494</v>
      </c>
      <c r="J245" s="33" t="s">
        <v>228</v>
      </c>
      <c r="K245" s="33" t="s">
        <v>221</v>
      </c>
      <c r="L245" s="33">
        <v>2018</v>
      </c>
      <c r="M245" s="33" t="s">
        <v>55</v>
      </c>
      <c r="N245" s="33"/>
      <c r="O245" s="33">
        <v>604</v>
      </c>
      <c r="P245" s="33">
        <v>2538</v>
      </c>
      <c r="Q245" s="33"/>
      <c r="R245" s="33"/>
      <c r="S245" s="33" t="s">
        <v>104</v>
      </c>
      <c r="T245" s="33"/>
      <c r="U245" s="33"/>
      <c r="V245" s="33">
        <v>0</v>
      </c>
      <c r="W245" s="33" t="s">
        <v>229</v>
      </c>
      <c r="X245" s="33" t="s">
        <v>230</v>
      </c>
      <c r="Y245" s="33"/>
      <c r="Z245" s="33" t="s">
        <v>59</v>
      </c>
      <c r="AA245" s="33" t="s">
        <v>60</v>
      </c>
      <c r="AB245" s="33">
        <v>2538</v>
      </c>
      <c r="AC245" s="33">
        <v>-2538</v>
      </c>
      <c r="AD245" s="33"/>
      <c r="AE245" s="33"/>
      <c r="AF245" s="33"/>
      <c r="AG245" s="33">
        <v>604</v>
      </c>
      <c r="AH245" s="25" t="s">
        <v>196</v>
      </c>
      <c r="AI245" s="33"/>
      <c r="AJ245" s="33"/>
      <c r="AK245" s="33">
        <v>0</v>
      </c>
      <c r="AL245" s="33">
        <v>0</v>
      </c>
      <c r="AM245" s="33">
        <v>0</v>
      </c>
      <c r="AN245" s="33" t="s">
        <v>51</v>
      </c>
      <c r="AO245" s="33">
        <v>2</v>
      </c>
      <c r="AP245" s="33">
        <v>2018</v>
      </c>
      <c r="AQ245" s="33" t="s">
        <v>61</v>
      </c>
      <c r="AR245" s="33" t="s">
        <v>174</v>
      </c>
      <c r="AS245" s="33" t="s">
        <v>62</v>
      </c>
      <c r="AT245" s="25" t="s">
        <v>63</v>
      </c>
      <c r="AU245" s="34">
        <v>6200156.3399999999</v>
      </c>
      <c r="AV245" s="34">
        <v>6200156.3399999999</v>
      </c>
      <c r="AW245" s="30">
        <v>0</v>
      </c>
      <c r="AX245" s="34">
        <v>6200156.3399999999</v>
      </c>
      <c r="AY245" s="54" t="s">
        <v>264</v>
      </c>
      <c r="AZ245" s="13" t="s">
        <v>266</v>
      </c>
    </row>
    <row r="246" spans="1:52" ht="15" x14ac:dyDescent="0.2">
      <c r="A246" s="13" t="s">
        <v>269</v>
      </c>
      <c r="B246" s="32">
        <v>43159</v>
      </c>
      <c r="C246" s="33">
        <v>313494</v>
      </c>
      <c r="D246" s="33" t="s">
        <v>49</v>
      </c>
      <c r="E246" s="33" t="s">
        <v>50</v>
      </c>
      <c r="F246" s="33" t="s">
        <v>174</v>
      </c>
      <c r="G246" s="33" t="s">
        <v>52</v>
      </c>
      <c r="H246" s="33" t="s">
        <v>96</v>
      </c>
      <c r="I246" s="33">
        <v>2802313494</v>
      </c>
      <c r="J246" s="33" t="s">
        <v>228</v>
      </c>
      <c r="K246" s="33" t="s">
        <v>221</v>
      </c>
      <c r="L246" s="33">
        <v>2018</v>
      </c>
      <c r="M246" s="33" t="s">
        <v>55</v>
      </c>
      <c r="N246" s="33"/>
      <c r="O246" s="33">
        <v>389</v>
      </c>
      <c r="P246" s="33">
        <v>255</v>
      </c>
      <c r="Q246" s="33"/>
      <c r="R246" s="33"/>
      <c r="S246" s="33" t="s">
        <v>104</v>
      </c>
      <c r="T246" s="33"/>
      <c r="U246" s="33"/>
      <c r="V246" s="33">
        <v>0</v>
      </c>
      <c r="W246" s="33" t="s">
        <v>229</v>
      </c>
      <c r="X246" s="33" t="s">
        <v>230</v>
      </c>
      <c r="Y246" s="33"/>
      <c r="Z246" s="33" t="s">
        <v>59</v>
      </c>
      <c r="AA246" s="33" t="s">
        <v>60</v>
      </c>
      <c r="AB246" s="33">
        <v>255</v>
      </c>
      <c r="AC246" s="33">
        <v>-255</v>
      </c>
      <c r="AD246" s="33"/>
      <c r="AE246" s="33"/>
      <c r="AF246" s="33"/>
      <c r="AG246" s="33">
        <v>389</v>
      </c>
      <c r="AH246" s="25" t="s">
        <v>194</v>
      </c>
      <c r="AI246" s="33"/>
      <c r="AJ246" s="33"/>
      <c r="AK246" s="33">
        <v>0</v>
      </c>
      <c r="AL246" s="33">
        <v>0</v>
      </c>
      <c r="AM246" s="33">
        <v>0</v>
      </c>
      <c r="AN246" s="33" t="s">
        <v>51</v>
      </c>
      <c r="AO246" s="33">
        <v>2</v>
      </c>
      <c r="AP246" s="33">
        <v>2018</v>
      </c>
      <c r="AQ246" s="33" t="s">
        <v>61</v>
      </c>
      <c r="AR246" s="33" t="s">
        <v>174</v>
      </c>
      <c r="AS246" s="33" t="s">
        <v>62</v>
      </c>
      <c r="AT246" s="25" t="s">
        <v>63</v>
      </c>
      <c r="AU246" s="34">
        <v>447484.19999999995</v>
      </c>
      <c r="AV246" s="34">
        <v>447484.19999999995</v>
      </c>
      <c r="AW246" s="30">
        <v>0</v>
      </c>
      <c r="AX246" s="34">
        <v>447484.19999999995</v>
      </c>
      <c r="AY246" s="54" t="s">
        <v>264</v>
      </c>
      <c r="AZ246" s="13" t="s">
        <v>266</v>
      </c>
    </row>
    <row r="247" spans="1:52" ht="15" x14ac:dyDescent="0.2">
      <c r="A247" s="13" t="s">
        <v>269</v>
      </c>
      <c r="B247" s="32">
        <v>43159</v>
      </c>
      <c r="C247" s="33">
        <v>313494</v>
      </c>
      <c r="D247" s="33" t="s">
        <v>49</v>
      </c>
      <c r="E247" s="33" t="s">
        <v>50</v>
      </c>
      <c r="F247" s="33" t="s">
        <v>174</v>
      </c>
      <c r="G247" s="33" t="s">
        <v>52</v>
      </c>
      <c r="H247" s="33" t="s">
        <v>96</v>
      </c>
      <c r="I247" s="33">
        <v>2802313494</v>
      </c>
      <c r="J247" s="33" t="s">
        <v>228</v>
      </c>
      <c r="K247" s="33" t="s">
        <v>221</v>
      </c>
      <c r="L247" s="33">
        <v>2018</v>
      </c>
      <c r="M247" s="33" t="s">
        <v>55</v>
      </c>
      <c r="N247" s="33"/>
      <c r="O247" s="33">
        <v>408</v>
      </c>
      <c r="P247" s="33">
        <v>13</v>
      </c>
      <c r="Q247" s="33"/>
      <c r="R247" s="33"/>
      <c r="S247" s="33" t="s">
        <v>104</v>
      </c>
      <c r="T247" s="33"/>
      <c r="U247" s="33"/>
      <c r="V247" s="33">
        <v>0</v>
      </c>
      <c r="W247" s="33" t="s">
        <v>229</v>
      </c>
      <c r="X247" s="33" t="s">
        <v>230</v>
      </c>
      <c r="Y247" s="33"/>
      <c r="Z247" s="33" t="s">
        <v>59</v>
      </c>
      <c r="AA247" s="33" t="s">
        <v>60</v>
      </c>
      <c r="AB247" s="33">
        <v>13</v>
      </c>
      <c r="AC247" s="33">
        <v>-13</v>
      </c>
      <c r="AD247" s="33"/>
      <c r="AE247" s="33"/>
      <c r="AF247" s="33"/>
      <c r="AG247" s="33">
        <v>408</v>
      </c>
      <c r="AH247" s="25" t="s">
        <v>195</v>
      </c>
      <c r="AI247" s="33"/>
      <c r="AJ247" s="33"/>
      <c r="AK247" s="33">
        <v>0</v>
      </c>
      <c r="AL247" s="33">
        <v>0</v>
      </c>
      <c r="AM247" s="33">
        <v>0</v>
      </c>
      <c r="AN247" s="33" t="s">
        <v>51</v>
      </c>
      <c r="AO247" s="33">
        <v>2</v>
      </c>
      <c r="AP247" s="33">
        <v>2018</v>
      </c>
      <c r="AQ247" s="33" t="s">
        <v>61</v>
      </c>
      <c r="AR247" s="33" t="s">
        <v>174</v>
      </c>
      <c r="AS247" s="33" t="s">
        <v>62</v>
      </c>
      <c r="AT247" s="25" t="s">
        <v>63</v>
      </c>
      <c r="AU247" s="34">
        <v>95917.900000000009</v>
      </c>
      <c r="AV247" s="34">
        <v>95917.900000000009</v>
      </c>
      <c r="AW247" s="30">
        <v>0</v>
      </c>
      <c r="AX247" s="34">
        <v>95917.900000000009</v>
      </c>
      <c r="AY247" s="54" t="s">
        <v>264</v>
      </c>
      <c r="AZ247" s="13" t="s">
        <v>266</v>
      </c>
    </row>
    <row r="248" spans="1:52" ht="15" x14ac:dyDescent="0.2">
      <c r="A248" s="13" t="s">
        <v>269</v>
      </c>
      <c r="B248" s="32">
        <v>43159</v>
      </c>
      <c r="C248" s="33">
        <v>313494</v>
      </c>
      <c r="D248" s="33" t="s">
        <v>49</v>
      </c>
      <c r="E248" s="33" t="s">
        <v>50</v>
      </c>
      <c r="F248" s="33" t="s">
        <v>174</v>
      </c>
      <c r="G248" s="33" t="s">
        <v>52</v>
      </c>
      <c r="H248" s="33" t="s">
        <v>96</v>
      </c>
      <c r="I248" s="33">
        <v>2802313494</v>
      </c>
      <c r="J248" s="33" t="s">
        <v>228</v>
      </c>
      <c r="K248" s="33" t="s">
        <v>221</v>
      </c>
      <c r="L248" s="33">
        <v>2018</v>
      </c>
      <c r="M248" s="33" t="s">
        <v>55</v>
      </c>
      <c r="N248" s="33"/>
      <c r="O248" s="33">
        <v>407</v>
      </c>
      <c r="P248" s="33">
        <v>69.5</v>
      </c>
      <c r="Q248" s="33"/>
      <c r="R248" s="33"/>
      <c r="S248" s="33" t="s">
        <v>104</v>
      </c>
      <c r="T248" s="33"/>
      <c r="U248" s="33"/>
      <c r="V248" s="33">
        <v>0</v>
      </c>
      <c r="W248" s="33" t="s">
        <v>229</v>
      </c>
      <c r="X248" s="33" t="s">
        <v>230</v>
      </c>
      <c r="Y248" s="33"/>
      <c r="Z248" s="33" t="s">
        <v>59</v>
      </c>
      <c r="AA248" s="33" t="s">
        <v>60</v>
      </c>
      <c r="AB248" s="33">
        <v>69.5</v>
      </c>
      <c r="AC248" s="33">
        <v>-69.5</v>
      </c>
      <c r="AD248" s="33"/>
      <c r="AE248" s="33"/>
      <c r="AF248" s="33"/>
      <c r="AG248" s="33">
        <v>407</v>
      </c>
      <c r="AH248" s="25" t="s">
        <v>210</v>
      </c>
      <c r="AI248" s="33"/>
      <c r="AJ248" s="33"/>
      <c r="AK248" s="33">
        <v>0</v>
      </c>
      <c r="AL248" s="33">
        <v>0</v>
      </c>
      <c r="AM248" s="33">
        <v>0</v>
      </c>
      <c r="AN248" s="33" t="s">
        <v>51</v>
      </c>
      <c r="AO248" s="33">
        <v>2</v>
      </c>
      <c r="AP248" s="33">
        <v>2018</v>
      </c>
      <c r="AQ248" s="33" t="s">
        <v>61</v>
      </c>
      <c r="AR248" s="33" t="s">
        <v>174</v>
      </c>
      <c r="AS248" s="33" t="s">
        <v>62</v>
      </c>
      <c r="AT248" s="25" t="s">
        <v>63</v>
      </c>
      <c r="AU248" s="34">
        <v>304903.45</v>
      </c>
      <c r="AV248" s="34">
        <v>304903.45</v>
      </c>
      <c r="AW248" s="30">
        <v>0</v>
      </c>
      <c r="AX248" s="34">
        <v>304903.45</v>
      </c>
      <c r="AY248" s="54" t="s">
        <v>264</v>
      </c>
      <c r="AZ248" s="13" t="s">
        <v>266</v>
      </c>
    </row>
    <row r="249" spans="1:52" ht="15" x14ac:dyDescent="0.2">
      <c r="A249" s="13" t="s">
        <v>269</v>
      </c>
      <c r="B249" s="32">
        <v>43159</v>
      </c>
      <c r="C249" s="33">
        <v>313494</v>
      </c>
      <c r="D249" s="33" t="s">
        <v>49</v>
      </c>
      <c r="E249" s="33" t="s">
        <v>50</v>
      </c>
      <c r="F249" s="33" t="s">
        <v>174</v>
      </c>
      <c r="G249" s="33" t="s">
        <v>52</v>
      </c>
      <c r="H249" s="33" t="s">
        <v>96</v>
      </c>
      <c r="I249" s="33">
        <v>2802313494</v>
      </c>
      <c r="J249" s="33" t="s">
        <v>228</v>
      </c>
      <c r="K249" s="33" t="s">
        <v>221</v>
      </c>
      <c r="L249" s="33">
        <v>2018</v>
      </c>
      <c r="M249" s="33" t="s">
        <v>55</v>
      </c>
      <c r="N249" s="33"/>
      <c r="O249" s="33">
        <v>424</v>
      </c>
      <c r="P249" s="33">
        <v>10.4</v>
      </c>
      <c r="Q249" s="33"/>
      <c r="R249" s="33"/>
      <c r="S249" s="33" t="s">
        <v>104</v>
      </c>
      <c r="T249" s="33"/>
      <c r="U249" s="33"/>
      <c r="V249" s="33">
        <v>0</v>
      </c>
      <c r="W249" s="33" t="s">
        <v>229</v>
      </c>
      <c r="X249" s="33" t="s">
        <v>230</v>
      </c>
      <c r="Y249" s="33"/>
      <c r="Z249" s="33" t="s">
        <v>59</v>
      </c>
      <c r="AA249" s="33" t="s">
        <v>60</v>
      </c>
      <c r="AB249" s="33">
        <v>10.4</v>
      </c>
      <c r="AC249" s="33">
        <v>-10.4</v>
      </c>
      <c r="AD249" s="33"/>
      <c r="AE249" s="33"/>
      <c r="AF249" s="33"/>
      <c r="AG249" s="33">
        <v>424</v>
      </c>
      <c r="AH249" s="25" t="s">
        <v>199</v>
      </c>
      <c r="AI249" s="33"/>
      <c r="AJ249" s="33"/>
      <c r="AK249" s="33">
        <v>0</v>
      </c>
      <c r="AL249" s="33">
        <v>0</v>
      </c>
      <c r="AM249" s="33">
        <v>0</v>
      </c>
      <c r="AN249" s="33" t="s">
        <v>51</v>
      </c>
      <c r="AO249" s="33">
        <v>2</v>
      </c>
      <c r="AP249" s="33">
        <v>2018</v>
      </c>
      <c r="AQ249" s="33" t="s">
        <v>61</v>
      </c>
      <c r="AR249" s="33" t="s">
        <v>174</v>
      </c>
      <c r="AS249" s="33" t="s">
        <v>62</v>
      </c>
      <c r="AT249" s="25" t="s">
        <v>63</v>
      </c>
      <c r="AU249" s="34">
        <v>1122809.6880000001</v>
      </c>
      <c r="AV249" s="34">
        <v>1122809.6880000001</v>
      </c>
      <c r="AW249" s="30">
        <v>0</v>
      </c>
      <c r="AX249" s="34">
        <v>1122809.6880000001</v>
      </c>
      <c r="AY249" s="54" t="s">
        <v>264</v>
      </c>
      <c r="AZ249" s="13" t="s">
        <v>266</v>
      </c>
    </row>
    <row r="250" spans="1:52" ht="15" x14ac:dyDescent="0.2">
      <c r="A250" s="13" t="s">
        <v>269</v>
      </c>
      <c r="B250" s="32">
        <v>43159</v>
      </c>
      <c r="C250" s="33">
        <v>313494</v>
      </c>
      <c r="D250" s="33" t="s">
        <v>49</v>
      </c>
      <c r="E250" s="33" t="s">
        <v>50</v>
      </c>
      <c r="F250" s="33" t="s">
        <v>174</v>
      </c>
      <c r="G250" s="33" t="s">
        <v>52</v>
      </c>
      <c r="H250" s="33" t="s">
        <v>96</v>
      </c>
      <c r="I250" s="33">
        <v>2802313494</v>
      </c>
      <c r="J250" s="33" t="s">
        <v>228</v>
      </c>
      <c r="K250" s="33" t="s">
        <v>221</v>
      </c>
      <c r="L250" s="33">
        <v>2018</v>
      </c>
      <c r="M250" s="33" t="s">
        <v>55</v>
      </c>
      <c r="N250" s="33"/>
      <c r="O250" s="33">
        <v>492</v>
      </c>
      <c r="P250" s="33">
        <v>2</v>
      </c>
      <c r="Q250" s="33"/>
      <c r="R250" s="33"/>
      <c r="S250" s="33" t="s">
        <v>104</v>
      </c>
      <c r="T250" s="33"/>
      <c r="U250" s="33"/>
      <c r="V250" s="33">
        <v>0</v>
      </c>
      <c r="W250" s="33" t="s">
        <v>229</v>
      </c>
      <c r="X250" s="33" t="s">
        <v>230</v>
      </c>
      <c r="Y250" s="33"/>
      <c r="Z250" s="33" t="s">
        <v>59</v>
      </c>
      <c r="AA250" s="33" t="s">
        <v>60</v>
      </c>
      <c r="AB250" s="33">
        <v>2</v>
      </c>
      <c r="AC250" s="33">
        <v>-2</v>
      </c>
      <c r="AD250" s="33"/>
      <c r="AE250" s="33"/>
      <c r="AF250" s="33"/>
      <c r="AG250" s="33">
        <v>492</v>
      </c>
      <c r="AH250" s="25" t="s">
        <v>214</v>
      </c>
      <c r="AI250" s="33"/>
      <c r="AJ250" s="33"/>
      <c r="AK250" s="33">
        <v>0</v>
      </c>
      <c r="AL250" s="33">
        <v>0</v>
      </c>
      <c r="AM250" s="33">
        <v>0</v>
      </c>
      <c r="AN250" s="33" t="s">
        <v>51</v>
      </c>
      <c r="AO250" s="33">
        <v>2</v>
      </c>
      <c r="AP250" s="33">
        <v>2018</v>
      </c>
      <c r="AQ250" s="33" t="s">
        <v>61</v>
      </c>
      <c r="AR250" s="33" t="s">
        <v>174</v>
      </c>
      <c r="AS250" s="33" t="s">
        <v>62</v>
      </c>
      <c r="AT250" s="25" t="s">
        <v>63</v>
      </c>
      <c r="AU250" s="34">
        <v>47619.94</v>
      </c>
      <c r="AV250" s="34">
        <v>47619.94</v>
      </c>
      <c r="AW250" s="30">
        <v>0</v>
      </c>
      <c r="AX250" s="34">
        <v>47619.94</v>
      </c>
      <c r="AY250" s="54" t="s">
        <v>264</v>
      </c>
      <c r="AZ250" s="13" t="s">
        <v>266</v>
      </c>
    </row>
    <row r="251" spans="1:52" ht="15" x14ac:dyDescent="0.2">
      <c r="A251" s="13" t="s">
        <v>269</v>
      </c>
      <c r="B251" s="32">
        <v>43159</v>
      </c>
      <c r="C251" s="33">
        <v>313494</v>
      </c>
      <c r="D251" s="33" t="s">
        <v>49</v>
      </c>
      <c r="E251" s="33" t="s">
        <v>50</v>
      </c>
      <c r="F251" s="33" t="s">
        <v>174</v>
      </c>
      <c r="G251" s="33" t="s">
        <v>52</v>
      </c>
      <c r="H251" s="33" t="s">
        <v>96</v>
      </c>
      <c r="I251" s="33">
        <v>2802313494</v>
      </c>
      <c r="J251" s="33" t="s">
        <v>228</v>
      </c>
      <c r="K251" s="33" t="s">
        <v>221</v>
      </c>
      <c r="L251" s="33">
        <v>2018</v>
      </c>
      <c r="M251" s="33" t="s">
        <v>55</v>
      </c>
      <c r="N251" s="33"/>
      <c r="O251" s="33">
        <v>418</v>
      </c>
      <c r="P251" s="33">
        <v>1.9</v>
      </c>
      <c r="Q251" s="33"/>
      <c r="R251" s="33"/>
      <c r="S251" s="33" t="s">
        <v>104</v>
      </c>
      <c r="T251" s="33"/>
      <c r="U251" s="33"/>
      <c r="V251" s="33">
        <v>0</v>
      </c>
      <c r="W251" s="33" t="s">
        <v>229</v>
      </c>
      <c r="X251" s="33" t="s">
        <v>230</v>
      </c>
      <c r="Y251" s="33"/>
      <c r="Z251" s="33" t="s">
        <v>59</v>
      </c>
      <c r="AA251" s="33" t="s">
        <v>60</v>
      </c>
      <c r="AB251" s="33">
        <v>1.9</v>
      </c>
      <c r="AC251" s="33">
        <v>-1.9</v>
      </c>
      <c r="AD251" s="33"/>
      <c r="AE251" s="33"/>
      <c r="AF251" s="33"/>
      <c r="AG251" s="33">
        <v>418</v>
      </c>
      <c r="AH251" s="25" t="s">
        <v>191</v>
      </c>
      <c r="AI251" s="33"/>
      <c r="AJ251" s="33"/>
      <c r="AK251" s="33">
        <v>0</v>
      </c>
      <c r="AL251" s="33">
        <v>0</v>
      </c>
      <c r="AM251" s="33">
        <v>0</v>
      </c>
      <c r="AN251" s="33" t="s">
        <v>51</v>
      </c>
      <c r="AO251" s="33">
        <v>2</v>
      </c>
      <c r="AP251" s="33">
        <v>2018</v>
      </c>
      <c r="AQ251" s="33" t="s">
        <v>61</v>
      </c>
      <c r="AR251" s="33" t="s">
        <v>174</v>
      </c>
      <c r="AS251" s="33" t="s">
        <v>62</v>
      </c>
      <c r="AT251" s="25" t="s">
        <v>63</v>
      </c>
      <c r="AU251" s="34">
        <v>193762.11399999997</v>
      </c>
      <c r="AV251" s="34">
        <v>193762.11399999997</v>
      </c>
      <c r="AW251" s="30">
        <v>0</v>
      </c>
      <c r="AX251" s="34">
        <v>193762.11399999997</v>
      </c>
      <c r="AY251" s="54" t="s">
        <v>264</v>
      </c>
      <c r="AZ251" s="13" t="s">
        <v>266</v>
      </c>
    </row>
    <row r="252" spans="1:52" ht="15" x14ac:dyDescent="0.2">
      <c r="A252" s="13" t="s">
        <v>269</v>
      </c>
      <c r="B252" s="32">
        <v>43159</v>
      </c>
      <c r="C252" s="33">
        <v>313494</v>
      </c>
      <c r="D252" s="33" t="s">
        <v>49</v>
      </c>
      <c r="E252" s="33" t="s">
        <v>50</v>
      </c>
      <c r="F252" s="33" t="s">
        <v>174</v>
      </c>
      <c r="G252" s="33" t="s">
        <v>52</v>
      </c>
      <c r="H252" s="33" t="s">
        <v>96</v>
      </c>
      <c r="I252" s="33">
        <v>2802313494</v>
      </c>
      <c r="J252" s="33" t="s">
        <v>228</v>
      </c>
      <c r="K252" s="33" t="s">
        <v>221</v>
      </c>
      <c r="L252" s="33">
        <v>2018</v>
      </c>
      <c r="M252" s="33" t="s">
        <v>55</v>
      </c>
      <c r="N252" s="33"/>
      <c r="O252" s="33">
        <v>225</v>
      </c>
      <c r="P252" s="33">
        <v>6.3</v>
      </c>
      <c r="Q252" s="33"/>
      <c r="R252" s="33"/>
      <c r="S252" s="33" t="s">
        <v>104</v>
      </c>
      <c r="T252" s="33"/>
      <c r="U252" s="33"/>
      <c r="V252" s="33">
        <v>0</v>
      </c>
      <c r="W252" s="33" t="s">
        <v>229</v>
      </c>
      <c r="X252" s="33" t="s">
        <v>230</v>
      </c>
      <c r="Y252" s="33"/>
      <c r="Z252" s="33" t="s">
        <v>59</v>
      </c>
      <c r="AA252" s="33" t="s">
        <v>60</v>
      </c>
      <c r="AB252" s="33">
        <v>6.3</v>
      </c>
      <c r="AC252" s="33">
        <v>-6.3</v>
      </c>
      <c r="AD252" s="33"/>
      <c r="AE252" s="33"/>
      <c r="AF252" s="33"/>
      <c r="AG252" s="33">
        <v>225</v>
      </c>
      <c r="AH252" s="25" t="s">
        <v>216</v>
      </c>
      <c r="AI252" s="33"/>
      <c r="AJ252" s="33"/>
      <c r="AK252" s="33">
        <v>0</v>
      </c>
      <c r="AL252" s="33">
        <v>0</v>
      </c>
      <c r="AM252" s="33">
        <v>0</v>
      </c>
      <c r="AN252" s="33" t="s">
        <v>51</v>
      </c>
      <c r="AO252" s="33">
        <v>2</v>
      </c>
      <c r="AP252" s="33">
        <v>2018</v>
      </c>
      <c r="AQ252" s="33" t="s">
        <v>61</v>
      </c>
      <c r="AR252" s="33" t="s">
        <v>174</v>
      </c>
      <c r="AS252" s="33" t="s">
        <v>62</v>
      </c>
      <c r="AT252" s="25" t="s">
        <v>63</v>
      </c>
      <c r="AU252" s="34">
        <v>203521.43700000001</v>
      </c>
      <c r="AV252" s="34">
        <v>203521.43700000001</v>
      </c>
      <c r="AW252" s="30">
        <v>0</v>
      </c>
      <c r="AX252" s="34">
        <v>203521.43700000001</v>
      </c>
      <c r="AY252" s="54" t="s">
        <v>264</v>
      </c>
      <c r="AZ252" s="13" t="s">
        <v>266</v>
      </c>
    </row>
    <row r="253" spans="1:52" ht="15" x14ac:dyDescent="0.2">
      <c r="A253" s="13" t="s">
        <v>269</v>
      </c>
      <c r="B253" s="32">
        <v>43159</v>
      </c>
      <c r="C253" s="33">
        <v>313494</v>
      </c>
      <c r="D253" s="33" t="s">
        <v>49</v>
      </c>
      <c r="E253" s="33" t="s">
        <v>50</v>
      </c>
      <c r="F253" s="33" t="s">
        <v>174</v>
      </c>
      <c r="G253" s="33" t="s">
        <v>52</v>
      </c>
      <c r="H253" s="33" t="s">
        <v>96</v>
      </c>
      <c r="I253" s="33">
        <v>2802313494</v>
      </c>
      <c r="J253" s="33" t="s">
        <v>228</v>
      </c>
      <c r="K253" s="33" t="s">
        <v>221</v>
      </c>
      <c r="L253" s="33">
        <v>2018</v>
      </c>
      <c r="M253" s="33" t="s">
        <v>55</v>
      </c>
      <c r="N253" s="33"/>
      <c r="O253" s="33">
        <v>379</v>
      </c>
      <c r="P253" s="33">
        <v>7</v>
      </c>
      <c r="Q253" s="33"/>
      <c r="R253" s="33"/>
      <c r="S253" s="33" t="s">
        <v>104</v>
      </c>
      <c r="T253" s="33"/>
      <c r="U253" s="33"/>
      <c r="V253" s="33">
        <v>0</v>
      </c>
      <c r="W253" s="33" t="s">
        <v>229</v>
      </c>
      <c r="X253" s="33" t="s">
        <v>230</v>
      </c>
      <c r="Y253" s="33"/>
      <c r="Z253" s="33" t="s">
        <v>59</v>
      </c>
      <c r="AA253" s="33" t="s">
        <v>60</v>
      </c>
      <c r="AB253" s="33">
        <v>7</v>
      </c>
      <c r="AC253" s="33">
        <v>-7</v>
      </c>
      <c r="AD253" s="33"/>
      <c r="AE253" s="33"/>
      <c r="AF253" s="33"/>
      <c r="AG253" s="33">
        <v>379</v>
      </c>
      <c r="AH253" s="25" t="s">
        <v>192</v>
      </c>
      <c r="AI253" s="33"/>
      <c r="AJ253" s="33"/>
      <c r="AK253" s="33">
        <v>0</v>
      </c>
      <c r="AL253" s="33">
        <v>0</v>
      </c>
      <c r="AM253" s="33">
        <v>0</v>
      </c>
      <c r="AN253" s="33" t="s">
        <v>51</v>
      </c>
      <c r="AO253" s="33">
        <v>2</v>
      </c>
      <c r="AP253" s="33">
        <v>2018</v>
      </c>
      <c r="AQ253" s="33" t="s">
        <v>61</v>
      </c>
      <c r="AR253" s="33" t="s">
        <v>174</v>
      </c>
      <c r="AS253" s="33" t="s">
        <v>62</v>
      </c>
      <c r="AT253" s="25" t="s">
        <v>63</v>
      </c>
      <c r="AU253" s="34">
        <v>702134.93</v>
      </c>
      <c r="AV253" s="34">
        <v>702134.93</v>
      </c>
      <c r="AW253" s="30">
        <v>0</v>
      </c>
      <c r="AX253" s="34">
        <v>702134.93</v>
      </c>
      <c r="AY253" s="54" t="s">
        <v>264</v>
      </c>
      <c r="AZ253" s="13" t="s">
        <v>266</v>
      </c>
    </row>
    <row r="254" spans="1:52" ht="15" x14ac:dyDescent="0.2">
      <c r="A254" s="13" t="s">
        <v>269</v>
      </c>
      <c r="B254" s="32">
        <v>43159</v>
      </c>
      <c r="C254" s="33">
        <v>313495</v>
      </c>
      <c r="D254" s="33" t="s">
        <v>49</v>
      </c>
      <c r="E254" s="33" t="s">
        <v>50</v>
      </c>
      <c r="F254" s="33" t="s">
        <v>174</v>
      </c>
      <c r="G254" s="33" t="s">
        <v>52</v>
      </c>
      <c r="H254" s="33" t="s">
        <v>96</v>
      </c>
      <c r="I254" s="33">
        <v>2802313495</v>
      </c>
      <c r="J254" s="33" t="s">
        <v>228</v>
      </c>
      <c r="K254" s="33" t="s">
        <v>221</v>
      </c>
      <c r="L254" s="33">
        <v>2018</v>
      </c>
      <c r="M254" s="33" t="s">
        <v>55</v>
      </c>
      <c r="N254" s="33"/>
      <c r="O254" s="33">
        <v>604</v>
      </c>
      <c r="P254" s="33">
        <v>1980</v>
      </c>
      <c r="Q254" s="33"/>
      <c r="R254" s="33"/>
      <c r="S254" s="33" t="s">
        <v>104</v>
      </c>
      <c r="T254" s="33"/>
      <c r="U254" s="33"/>
      <c r="V254" s="33">
        <v>0</v>
      </c>
      <c r="W254" s="33" t="s">
        <v>231</v>
      </c>
      <c r="X254" s="33" t="s">
        <v>232</v>
      </c>
      <c r="Y254" s="33"/>
      <c r="Z254" s="33" t="s">
        <v>59</v>
      </c>
      <c r="AA254" s="33" t="s">
        <v>60</v>
      </c>
      <c r="AB254" s="33">
        <v>1980</v>
      </c>
      <c r="AC254" s="33">
        <v>-1980</v>
      </c>
      <c r="AD254" s="33"/>
      <c r="AE254" s="33"/>
      <c r="AF254" s="33"/>
      <c r="AG254" s="33">
        <v>604</v>
      </c>
      <c r="AH254" s="25" t="s">
        <v>196</v>
      </c>
      <c r="AI254" s="33"/>
      <c r="AJ254" s="33"/>
      <c r="AK254" s="33">
        <v>0</v>
      </c>
      <c r="AL254" s="33">
        <v>0</v>
      </c>
      <c r="AM254" s="33">
        <v>0</v>
      </c>
      <c r="AN254" s="33" t="s">
        <v>51</v>
      </c>
      <c r="AO254" s="33">
        <v>2</v>
      </c>
      <c r="AP254" s="33">
        <v>2018</v>
      </c>
      <c r="AQ254" s="33" t="s">
        <v>61</v>
      </c>
      <c r="AR254" s="33" t="s">
        <v>174</v>
      </c>
      <c r="AS254" s="33" t="s">
        <v>62</v>
      </c>
      <c r="AT254" s="25" t="s">
        <v>63</v>
      </c>
      <c r="AU254" s="34">
        <v>4837001.3999999994</v>
      </c>
      <c r="AV254" s="34">
        <v>4837001.3999999994</v>
      </c>
      <c r="AW254" s="30">
        <v>0</v>
      </c>
      <c r="AX254" s="34">
        <v>4837001.3999999994</v>
      </c>
      <c r="AY254" s="54" t="s">
        <v>264</v>
      </c>
      <c r="AZ254" s="13" t="s">
        <v>266</v>
      </c>
    </row>
    <row r="255" spans="1:52" ht="15" x14ac:dyDescent="0.2">
      <c r="A255" s="13" t="s">
        <v>269</v>
      </c>
      <c r="B255" s="32">
        <v>43159</v>
      </c>
      <c r="C255" s="33">
        <v>313495</v>
      </c>
      <c r="D255" s="33" t="s">
        <v>49</v>
      </c>
      <c r="E255" s="33" t="s">
        <v>50</v>
      </c>
      <c r="F255" s="33" t="s">
        <v>174</v>
      </c>
      <c r="G255" s="33" t="s">
        <v>52</v>
      </c>
      <c r="H255" s="33" t="s">
        <v>96</v>
      </c>
      <c r="I255" s="33">
        <v>2802313495</v>
      </c>
      <c r="J255" s="33" t="s">
        <v>228</v>
      </c>
      <c r="K255" s="33" t="s">
        <v>221</v>
      </c>
      <c r="L255" s="33">
        <v>2018</v>
      </c>
      <c r="M255" s="33" t="s">
        <v>55</v>
      </c>
      <c r="N255" s="33"/>
      <c r="O255" s="33">
        <v>389</v>
      </c>
      <c r="P255" s="33">
        <v>220</v>
      </c>
      <c r="Q255" s="33"/>
      <c r="R255" s="33"/>
      <c r="S255" s="33" t="s">
        <v>104</v>
      </c>
      <c r="T255" s="33"/>
      <c r="U255" s="33"/>
      <c r="V255" s="33">
        <v>0</v>
      </c>
      <c r="W255" s="33" t="s">
        <v>231</v>
      </c>
      <c r="X255" s="33" t="s">
        <v>232</v>
      </c>
      <c r="Y255" s="33"/>
      <c r="Z255" s="33" t="s">
        <v>59</v>
      </c>
      <c r="AA255" s="33" t="s">
        <v>60</v>
      </c>
      <c r="AB255" s="33">
        <v>220</v>
      </c>
      <c r="AC255" s="33">
        <v>-220</v>
      </c>
      <c r="AD255" s="33"/>
      <c r="AE255" s="33"/>
      <c r="AF255" s="33"/>
      <c r="AG255" s="33">
        <v>389</v>
      </c>
      <c r="AH255" s="25" t="s">
        <v>194</v>
      </c>
      <c r="AI255" s="33"/>
      <c r="AJ255" s="33"/>
      <c r="AK255" s="33">
        <v>0</v>
      </c>
      <c r="AL255" s="33">
        <v>0</v>
      </c>
      <c r="AM255" s="33">
        <v>0</v>
      </c>
      <c r="AN255" s="33" t="s">
        <v>51</v>
      </c>
      <c r="AO255" s="33">
        <v>2</v>
      </c>
      <c r="AP255" s="33">
        <v>2018</v>
      </c>
      <c r="AQ255" s="33" t="s">
        <v>61</v>
      </c>
      <c r="AR255" s="33" t="s">
        <v>174</v>
      </c>
      <c r="AS255" s="33" t="s">
        <v>62</v>
      </c>
      <c r="AT255" s="25" t="s">
        <v>63</v>
      </c>
      <c r="AU255" s="34">
        <v>386064.8</v>
      </c>
      <c r="AV255" s="34">
        <v>386064.8</v>
      </c>
      <c r="AW255" s="30">
        <v>0</v>
      </c>
      <c r="AX255" s="34">
        <v>386064.8</v>
      </c>
      <c r="AY255" s="54" t="s">
        <v>264</v>
      </c>
      <c r="AZ255" s="13" t="s">
        <v>266</v>
      </c>
    </row>
    <row r="256" spans="1:52" ht="15" x14ac:dyDescent="0.2">
      <c r="A256" s="13" t="s">
        <v>269</v>
      </c>
      <c r="B256" s="32">
        <v>43159</v>
      </c>
      <c r="C256" s="33">
        <v>313495</v>
      </c>
      <c r="D256" s="33" t="s">
        <v>49</v>
      </c>
      <c r="E256" s="33" t="s">
        <v>50</v>
      </c>
      <c r="F256" s="33" t="s">
        <v>174</v>
      </c>
      <c r="G256" s="33" t="s">
        <v>52</v>
      </c>
      <c r="H256" s="33" t="s">
        <v>96</v>
      </c>
      <c r="I256" s="33">
        <v>2802313495</v>
      </c>
      <c r="J256" s="33" t="s">
        <v>228</v>
      </c>
      <c r="K256" s="33" t="s">
        <v>221</v>
      </c>
      <c r="L256" s="33">
        <v>2018</v>
      </c>
      <c r="M256" s="33" t="s">
        <v>55</v>
      </c>
      <c r="N256" s="33"/>
      <c r="O256" s="33">
        <v>408</v>
      </c>
      <c r="P256" s="33">
        <v>10</v>
      </c>
      <c r="Q256" s="33"/>
      <c r="R256" s="33"/>
      <c r="S256" s="33" t="s">
        <v>104</v>
      </c>
      <c r="T256" s="33"/>
      <c r="U256" s="33"/>
      <c r="V256" s="33">
        <v>0</v>
      </c>
      <c r="W256" s="33" t="s">
        <v>231</v>
      </c>
      <c r="X256" s="33" t="s">
        <v>232</v>
      </c>
      <c r="Y256" s="33"/>
      <c r="Z256" s="33" t="s">
        <v>59</v>
      </c>
      <c r="AA256" s="33" t="s">
        <v>60</v>
      </c>
      <c r="AB256" s="33">
        <v>10</v>
      </c>
      <c r="AC256" s="33">
        <v>-10</v>
      </c>
      <c r="AD256" s="33"/>
      <c r="AE256" s="33"/>
      <c r="AF256" s="33"/>
      <c r="AG256" s="33">
        <v>408</v>
      </c>
      <c r="AH256" s="25" t="s">
        <v>195</v>
      </c>
      <c r="AI256" s="33"/>
      <c r="AJ256" s="33"/>
      <c r="AK256" s="33">
        <v>0</v>
      </c>
      <c r="AL256" s="33">
        <v>0</v>
      </c>
      <c r="AM256" s="33">
        <v>0</v>
      </c>
      <c r="AN256" s="33" t="s">
        <v>51</v>
      </c>
      <c r="AO256" s="33">
        <v>2</v>
      </c>
      <c r="AP256" s="33">
        <v>2018</v>
      </c>
      <c r="AQ256" s="33" t="s">
        <v>61</v>
      </c>
      <c r="AR256" s="33" t="s">
        <v>174</v>
      </c>
      <c r="AS256" s="33" t="s">
        <v>62</v>
      </c>
      <c r="AT256" s="25" t="s">
        <v>63</v>
      </c>
      <c r="AU256" s="34">
        <v>73783</v>
      </c>
      <c r="AV256" s="34">
        <v>73783</v>
      </c>
      <c r="AW256" s="30">
        <v>0</v>
      </c>
      <c r="AX256" s="34">
        <v>73783</v>
      </c>
      <c r="AY256" s="54" t="s">
        <v>264</v>
      </c>
      <c r="AZ256" s="13" t="s">
        <v>266</v>
      </c>
    </row>
    <row r="257" spans="1:52" ht="15" x14ac:dyDescent="0.2">
      <c r="A257" s="13" t="s">
        <v>269</v>
      </c>
      <c r="B257" s="32">
        <v>43159</v>
      </c>
      <c r="C257" s="33">
        <v>313495</v>
      </c>
      <c r="D257" s="33" t="s">
        <v>49</v>
      </c>
      <c r="E257" s="33" t="s">
        <v>50</v>
      </c>
      <c r="F257" s="33" t="s">
        <v>174</v>
      </c>
      <c r="G257" s="33" t="s">
        <v>52</v>
      </c>
      <c r="H257" s="33" t="s">
        <v>96</v>
      </c>
      <c r="I257" s="33">
        <v>2802313495</v>
      </c>
      <c r="J257" s="33" t="s">
        <v>228</v>
      </c>
      <c r="K257" s="33" t="s">
        <v>221</v>
      </c>
      <c r="L257" s="33">
        <v>2018</v>
      </c>
      <c r="M257" s="33" t="s">
        <v>55</v>
      </c>
      <c r="N257" s="33"/>
      <c r="O257" s="33">
        <v>407</v>
      </c>
      <c r="P257" s="33">
        <v>66.8</v>
      </c>
      <c r="Q257" s="33"/>
      <c r="R257" s="33"/>
      <c r="S257" s="33" t="s">
        <v>104</v>
      </c>
      <c r="T257" s="33"/>
      <c r="U257" s="33"/>
      <c r="V257" s="33">
        <v>0</v>
      </c>
      <c r="W257" s="33" t="s">
        <v>231</v>
      </c>
      <c r="X257" s="33" t="s">
        <v>232</v>
      </c>
      <c r="Y257" s="33"/>
      <c r="Z257" s="33" t="s">
        <v>59</v>
      </c>
      <c r="AA257" s="33" t="s">
        <v>60</v>
      </c>
      <c r="AB257" s="33">
        <v>66.8</v>
      </c>
      <c r="AC257" s="33">
        <v>-66.8</v>
      </c>
      <c r="AD257" s="33"/>
      <c r="AE257" s="33"/>
      <c r="AF257" s="33"/>
      <c r="AG257" s="33">
        <v>407</v>
      </c>
      <c r="AH257" s="25" t="s">
        <v>210</v>
      </c>
      <c r="AI257" s="33"/>
      <c r="AJ257" s="33"/>
      <c r="AK257" s="33">
        <v>0</v>
      </c>
      <c r="AL257" s="33">
        <v>0</v>
      </c>
      <c r="AM257" s="33">
        <v>0</v>
      </c>
      <c r="AN257" s="33" t="s">
        <v>51</v>
      </c>
      <c r="AO257" s="33">
        <v>2</v>
      </c>
      <c r="AP257" s="33">
        <v>2018</v>
      </c>
      <c r="AQ257" s="33" t="s">
        <v>61</v>
      </c>
      <c r="AR257" s="33" t="s">
        <v>174</v>
      </c>
      <c r="AS257" s="33" t="s">
        <v>62</v>
      </c>
      <c r="AT257" s="25" t="s">
        <v>63</v>
      </c>
      <c r="AU257" s="34">
        <v>293058.28000000003</v>
      </c>
      <c r="AV257" s="34">
        <v>293058.28000000003</v>
      </c>
      <c r="AW257" s="30">
        <v>0</v>
      </c>
      <c r="AX257" s="34">
        <v>293058.28000000003</v>
      </c>
      <c r="AY257" s="54" t="s">
        <v>264</v>
      </c>
      <c r="AZ257" s="13" t="s">
        <v>266</v>
      </c>
    </row>
    <row r="258" spans="1:52" ht="15" x14ac:dyDescent="0.2">
      <c r="A258" s="13" t="s">
        <v>269</v>
      </c>
      <c r="B258" s="32">
        <v>43159</v>
      </c>
      <c r="C258" s="33">
        <v>313495</v>
      </c>
      <c r="D258" s="33" t="s">
        <v>49</v>
      </c>
      <c r="E258" s="33" t="s">
        <v>50</v>
      </c>
      <c r="F258" s="33" t="s">
        <v>174</v>
      </c>
      <c r="G258" s="33" t="s">
        <v>52</v>
      </c>
      <c r="H258" s="33" t="s">
        <v>96</v>
      </c>
      <c r="I258" s="33">
        <v>2802313495</v>
      </c>
      <c r="J258" s="33" t="s">
        <v>228</v>
      </c>
      <c r="K258" s="33" t="s">
        <v>221</v>
      </c>
      <c r="L258" s="33">
        <v>2018</v>
      </c>
      <c r="M258" s="33" t="s">
        <v>55</v>
      </c>
      <c r="N258" s="33"/>
      <c r="O258" s="33">
        <v>424</v>
      </c>
      <c r="P258" s="33">
        <v>14.1</v>
      </c>
      <c r="Q258" s="33"/>
      <c r="R258" s="33"/>
      <c r="S258" s="33" t="s">
        <v>104</v>
      </c>
      <c r="T258" s="33"/>
      <c r="U258" s="33"/>
      <c r="V258" s="33">
        <v>0</v>
      </c>
      <c r="W258" s="33" t="s">
        <v>231</v>
      </c>
      <c r="X258" s="33" t="s">
        <v>232</v>
      </c>
      <c r="Y258" s="33"/>
      <c r="Z258" s="33" t="s">
        <v>59</v>
      </c>
      <c r="AA258" s="33" t="s">
        <v>60</v>
      </c>
      <c r="AB258" s="33">
        <v>14.1</v>
      </c>
      <c r="AC258" s="33">
        <v>-14.1</v>
      </c>
      <c r="AD258" s="33"/>
      <c r="AE258" s="33"/>
      <c r="AF258" s="33"/>
      <c r="AG258" s="33">
        <v>424</v>
      </c>
      <c r="AH258" s="25" t="s">
        <v>199</v>
      </c>
      <c r="AI258" s="33"/>
      <c r="AJ258" s="33"/>
      <c r="AK258" s="33">
        <v>0</v>
      </c>
      <c r="AL258" s="33">
        <v>0</v>
      </c>
      <c r="AM258" s="33">
        <v>0</v>
      </c>
      <c r="AN258" s="33" t="s">
        <v>51</v>
      </c>
      <c r="AO258" s="33">
        <v>2</v>
      </c>
      <c r="AP258" s="33">
        <v>2018</v>
      </c>
      <c r="AQ258" s="33" t="s">
        <v>61</v>
      </c>
      <c r="AR258" s="33" t="s">
        <v>174</v>
      </c>
      <c r="AS258" s="33" t="s">
        <v>62</v>
      </c>
      <c r="AT258" s="25" t="s">
        <v>63</v>
      </c>
      <c r="AU258" s="34">
        <v>1522270.827</v>
      </c>
      <c r="AV258" s="34">
        <v>1522270.827</v>
      </c>
      <c r="AW258" s="30">
        <v>0</v>
      </c>
      <c r="AX258" s="34">
        <v>1522270.827</v>
      </c>
      <c r="AY258" s="54" t="s">
        <v>264</v>
      </c>
      <c r="AZ258" s="13" t="s">
        <v>266</v>
      </c>
    </row>
    <row r="259" spans="1:52" ht="15" x14ac:dyDescent="0.2">
      <c r="A259" s="13" t="s">
        <v>269</v>
      </c>
      <c r="B259" s="32">
        <v>43159</v>
      </c>
      <c r="C259" s="33">
        <v>313495</v>
      </c>
      <c r="D259" s="33" t="s">
        <v>49</v>
      </c>
      <c r="E259" s="33" t="s">
        <v>50</v>
      </c>
      <c r="F259" s="33" t="s">
        <v>174</v>
      </c>
      <c r="G259" s="33" t="s">
        <v>52</v>
      </c>
      <c r="H259" s="33" t="s">
        <v>96</v>
      </c>
      <c r="I259" s="33">
        <v>2802313495</v>
      </c>
      <c r="J259" s="33" t="s">
        <v>228</v>
      </c>
      <c r="K259" s="33" t="s">
        <v>221</v>
      </c>
      <c r="L259" s="33">
        <v>2018</v>
      </c>
      <c r="M259" s="33" t="s">
        <v>55</v>
      </c>
      <c r="N259" s="33"/>
      <c r="O259" s="33">
        <v>379</v>
      </c>
      <c r="P259" s="33">
        <v>4</v>
      </c>
      <c r="Q259" s="33"/>
      <c r="R259" s="33"/>
      <c r="S259" s="33" t="s">
        <v>104</v>
      </c>
      <c r="T259" s="33"/>
      <c r="U259" s="33"/>
      <c r="V259" s="33">
        <v>0</v>
      </c>
      <c r="W259" s="33" t="s">
        <v>231</v>
      </c>
      <c r="X259" s="33" t="s">
        <v>232</v>
      </c>
      <c r="Y259" s="33"/>
      <c r="Z259" s="33" t="s">
        <v>59</v>
      </c>
      <c r="AA259" s="33" t="s">
        <v>60</v>
      </c>
      <c r="AB259" s="33">
        <v>4</v>
      </c>
      <c r="AC259" s="33">
        <v>-4</v>
      </c>
      <c r="AD259" s="33"/>
      <c r="AE259" s="33"/>
      <c r="AF259" s="33"/>
      <c r="AG259" s="33">
        <v>379</v>
      </c>
      <c r="AH259" s="25" t="s">
        <v>192</v>
      </c>
      <c r="AI259" s="33"/>
      <c r="AJ259" s="33"/>
      <c r="AK259" s="33">
        <v>0</v>
      </c>
      <c r="AL259" s="33">
        <v>0</v>
      </c>
      <c r="AM259" s="33">
        <v>0</v>
      </c>
      <c r="AN259" s="33" t="s">
        <v>51</v>
      </c>
      <c r="AO259" s="33">
        <v>2</v>
      </c>
      <c r="AP259" s="33">
        <v>2018</v>
      </c>
      <c r="AQ259" s="33" t="s">
        <v>61</v>
      </c>
      <c r="AR259" s="33" t="s">
        <v>174</v>
      </c>
      <c r="AS259" s="33" t="s">
        <v>62</v>
      </c>
      <c r="AT259" s="25" t="s">
        <v>63</v>
      </c>
      <c r="AU259" s="34">
        <v>401219.96</v>
      </c>
      <c r="AV259" s="34">
        <v>401219.96</v>
      </c>
      <c r="AW259" s="30">
        <v>0</v>
      </c>
      <c r="AX259" s="34">
        <v>401219.96</v>
      </c>
      <c r="AY259" s="54" t="s">
        <v>264</v>
      </c>
      <c r="AZ259" s="13" t="s">
        <v>266</v>
      </c>
    </row>
    <row r="260" spans="1:52" ht="15" x14ac:dyDescent="0.2">
      <c r="A260" s="13" t="s">
        <v>269</v>
      </c>
      <c r="B260" s="32">
        <v>43159</v>
      </c>
      <c r="C260" s="33">
        <v>313495</v>
      </c>
      <c r="D260" s="33" t="s">
        <v>49</v>
      </c>
      <c r="E260" s="33" t="s">
        <v>50</v>
      </c>
      <c r="F260" s="33" t="s">
        <v>174</v>
      </c>
      <c r="G260" s="33" t="s">
        <v>52</v>
      </c>
      <c r="H260" s="33" t="s">
        <v>96</v>
      </c>
      <c r="I260" s="33">
        <v>2802313495</v>
      </c>
      <c r="J260" s="33" t="s">
        <v>228</v>
      </c>
      <c r="K260" s="33" t="s">
        <v>221</v>
      </c>
      <c r="L260" s="33">
        <v>2018</v>
      </c>
      <c r="M260" s="33" t="s">
        <v>55</v>
      </c>
      <c r="N260" s="33"/>
      <c r="O260" s="33">
        <v>225</v>
      </c>
      <c r="P260" s="33">
        <v>4.8</v>
      </c>
      <c r="Q260" s="33"/>
      <c r="R260" s="33"/>
      <c r="S260" s="33" t="s">
        <v>104</v>
      </c>
      <c r="T260" s="33"/>
      <c r="U260" s="33"/>
      <c r="V260" s="33">
        <v>0</v>
      </c>
      <c r="W260" s="33" t="s">
        <v>231</v>
      </c>
      <c r="X260" s="33" t="s">
        <v>232</v>
      </c>
      <c r="Y260" s="33"/>
      <c r="Z260" s="33" t="s">
        <v>59</v>
      </c>
      <c r="AA260" s="33" t="s">
        <v>60</v>
      </c>
      <c r="AB260" s="33">
        <v>4.8</v>
      </c>
      <c r="AC260" s="33">
        <v>-4.8</v>
      </c>
      <c r="AD260" s="33"/>
      <c r="AE260" s="33"/>
      <c r="AF260" s="33"/>
      <c r="AG260" s="33">
        <v>225</v>
      </c>
      <c r="AH260" s="25" t="s">
        <v>216</v>
      </c>
      <c r="AI260" s="33"/>
      <c r="AJ260" s="33"/>
      <c r="AK260" s="33">
        <v>0</v>
      </c>
      <c r="AL260" s="33">
        <v>0</v>
      </c>
      <c r="AM260" s="33">
        <v>0</v>
      </c>
      <c r="AN260" s="33" t="s">
        <v>51</v>
      </c>
      <c r="AO260" s="33">
        <v>2</v>
      </c>
      <c r="AP260" s="33">
        <v>2018</v>
      </c>
      <c r="AQ260" s="33" t="s">
        <v>61</v>
      </c>
      <c r="AR260" s="33" t="s">
        <v>174</v>
      </c>
      <c r="AS260" s="33" t="s">
        <v>62</v>
      </c>
      <c r="AT260" s="25" t="s">
        <v>63</v>
      </c>
      <c r="AU260" s="34">
        <v>155063.95199999999</v>
      </c>
      <c r="AV260" s="34">
        <v>155063.95199999999</v>
      </c>
      <c r="AW260" s="30">
        <v>0</v>
      </c>
      <c r="AX260" s="34">
        <v>155063.95199999999</v>
      </c>
      <c r="AY260" s="54" t="s">
        <v>264</v>
      </c>
      <c r="AZ260" s="13" t="s">
        <v>266</v>
      </c>
    </row>
    <row r="261" spans="1:52" ht="15" x14ac:dyDescent="0.2">
      <c r="A261" s="13" t="s">
        <v>269</v>
      </c>
      <c r="B261" s="32">
        <v>43159</v>
      </c>
      <c r="C261" s="33">
        <v>313495</v>
      </c>
      <c r="D261" s="33" t="s">
        <v>49</v>
      </c>
      <c r="E261" s="33" t="s">
        <v>50</v>
      </c>
      <c r="F261" s="33" t="s">
        <v>174</v>
      </c>
      <c r="G261" s="33" t="s">
        <v>52</v>
      </c>
      <c r="H261" s="33" t="s">
        <v>96</v>
      </c>
      <c r="I261" s="33">
        <v>2802313495</v>
      </c>
      <c r="J261" s="33" t="s">
        <v>228</v>
      </c>
      <c r="K261" s="33" t="s">
        <v>221</v>
      </c>
      <c r="L261" s="33">
        <v>2018</v>
      </c>
      <c r="M261" s="33" t="s">
        <v>55</v>
      </c>
      <c r="N261" s="33"/>
      <c r="O261" s="33">
        <v>492</v>
      </c>
      <c r="P261" s="33">
        <v>2</v>
      </c>
      <c r="Q261" s="33"/>
      <c r="R261" s="33"/>
      <c r="S261" s="33" t="s">
        <v>104</v>
      </c>
      <c r="T261" s="33"/>
      <c r="U261" s="33"/>
      <c r="V261" s="33">
        <v>0</v>
      </c>
      <c r="W261" s="33" t="s">
        <v>231</v>
      </c>
      <c r="X261" s="33" t="s">
        <v>232</v>
      </c>
      <c r="Y261" s="33"/>
      <c r="Z261" s="33" t="s">
        <v>59</v>
      </c>
      <c r="AA261" s="33" t="s">
        <v>60</v>
      </c>
      <c r="AB261" s="33">
        <v>2</v>
      </c>
      <c r="AC261" s="33">
        <v>-2</v>
      </c>
      <c r="AD261" s="33"/>
      <c r="AE261" s="33"/>
      <c r="AF261" s="33"/>
      <c r="AG261" s="33">
        <v>492</v>
      </c>
      <c r="AH261" s="25" t="s">
        <v>214</v>
      </c>
      <c r="AI261" s="33"/>
      <c r="AJ261" s="33"/>
      <c r="AK261" s="33">
        <v>0</v>
      </c>
      <c r="AL261" s="33">
        <v>0</v>
      </c>
      <c r="AM261" s="33">
        <v>0</v>
      </c>
      <c r="AN261" s="33" t="s">
        <v>51</v>
      </c>
      <c r="AO261" s="33">
        <v>2</v>
      </c>
      <c r="AP261" s="33">
        <v>2018</v>
      </c>
      <c r="AQ261" s="33" t="s">
        <v>61</v>
      </c>
      <c r="AR261" s="33" t="s">
        <v>174</v>
      </c>
      <c r="AS261" s="33" t="s">
        <v>62</v>
      </c>
      <c r="AT261" s="25" t="s">
        <v>63</v>
      </c>
      <c r="AU261" s="34">
        <v>47619.94</v>
      </c>
      <c r="AV261" s="34">
        <v>47619.94</v>
      </c>
      <c r="AW261" s="30">
        <v>0</v>
      </c>
      <c r="AX261" s="34">
        <v>47619.94</v>
      </c>
      <c r="AY261" s="54" t="s">
        <v>264</v>
      </c>
      <c r="AZ261" s="13" t="s">
        <v>266</v>
      </c>
    </row>
    <row r="262" spans="1:52" ht="15" x14ac:dyDescent="0.2">
      <c r="A262" s="13" t="s">
        <v>283</v>
      </c>
      <c r="B262" s="32">
        <v>43159</v>
      </c>
      <c r="C262" s="33">
        <v>317704</v>
      </c>
      <c r="D262" s="33" t="s">
        <v>68</v>
      </c>
      <c r="E262" s="33" t="s">
        <v>50</v>
      </c>
      <c r="F262" s="33" t="s">
        <v>81</v>
      </c>
      <c r="G262" s="33" t="s">
        <v>82</v>
      </c>
      <c r="H262" s="35" t="s">
        <v>145</v>
      </c>
      <c r="I262" s="33">
        <v>2802317704</v>
      </c>
      <c r="J262" s="33" t="s">
        <v>228</v>
      </c>
      <c r="K262" s="33" t="s">
        <v>233</v>
      </c>
      <c r="L262" s="33">
        <v>2018</v>
      </c>
      <c r="M262" s="33" t="s">
        <v>69</v>
      </c>
      <c r="N262" s="33"/>
      <c r="O262" s="33">
        <v>204</v>
      </c>
      <c r="P262" s="33">
        <v>2</v>
      </c>
      <c r="Q262" s="33"/>
      <c r="R262" s="33"/>
      <c r="S262" s="33" t="s">
        <v>56</v>
      </c>
      <c r="T262" s="33"/>
      <c r="U262" s="33"/>
      <c r="V262" s="33">
        <v>0</v>
      </c>
      <c r="W262" s="33" t="s">
        <v>234</v>
      </c>
      <c r="X262" s="33" t="s">
        <v>235</v>
      </c>
      <c r="Y262" s="33"/>
      <c r="Z262" s="33" t="s">
        <v>72</v>
      </c>
      <c r="AA262" s="33" t="s">
        <v>60</v>
      </c>
      <c r="AB262" s="33">
        <v>2</v>
      </c>
      <c r="AC262" s="33">
        <v>-2</v>
      </c>
      <c r="AD262" s="33"/>
      <c r="AE262" s="33"/>
      <c r="AF262" s="33"/>
      <c r="AG262" s="33">
        <v>204</v>
      </c>
      <c r="AH262" s="33" t="s">
        <v>150</v>
      </c>
      <c r="AI262" s="33" t="s">
        <v>86</v>
      </c>
      <c r="AJ262" s="33" t="s">
        <v>151</v>
      </c>
      <c r="AK262" s="33">
        <v>0</v>
      </c>
      <c r="AL262" s="33">
        <v>0</v>
      </c>
      <c r="AM262" s="33">
        <v>0</v>
      </c>
      <c r="AN262" s="33" t="s">
        <v>51</v>
      </c>
      <c r="AO262" s="33">
        <v>2</v>
      </c>
      <c r="AP262" s="33">
        <v>2018</v>
      </c>
      <c r="AQ262" s="33" t="s">
        <v>61</v>
      </c>
      <c r="AR262" s="33" t="s">
        <v>81</v>
      </c>
      <c r="AS262" s="35" t="s">
        <v>146</v>
      </c>
      <c r="AT262" s="25" t="s">
        <v>88</v>
      </c>
      <c r="AU262" s="36">
        <v>139510</v>
      </c>
      <c r="AV262" s="36">
        <v>139510</v>
      </c>
      <c r="AW262" s="30">
        <v>0</v>
      </c>
      <c r="AX262" s="37">
        <v>139510.39999999999</v>
      </c>
      <c r="AY262" s="54" t="s">
        <v>255</v>
      </c>
      <c r="AZ262" s="13" t="s">
        <v>266</v>
      </c>
    </row>
    <row r="263" spans="1:52" ht="15" x14ac:dyDescent="0.2">
      <c r="A263" s="13" t="s">
        <v>283</v>
      </c>
      <c r="B263" s="32">
        <v>43159</v>
      </c>
      <c r="C263" s="33">
        <v>317704</v>
      </c>
      <c r="D263" s="33" t="s">
        <v>68</v>
      </c>
      <c r="E263" s="33" t="s">
        <v>50</v>
      </c>
      <c r="F263" s="33" t="s">
        <v>81</v>
      </c>
      <c r="G263" s="33" t="s">
        <v>82</v>
      </c>
      <c r="H263" s="35" t="s">
        <v>145</v>
      </c>
      <c r="I263" s="33">
        <v>2802317704</v>
      </c>
      <c r="J263" s="33" t="s">
        <v>228</v>
      </c>
      <c r="K263" s="33" t="s">
        <v>233</v>
      </c>
      <c r="L263" s="33">
        <v>2018</v>
      </c>
      <c r="M263" s="33" t="s">
        <v>69</v>
      </c>
      <c r="N263" s="33"/>
      <c r="O263" s="33">
        <v>205</v>
      </c>
      <c r="P263" s="33">
        <v>7</v>
      </c>
      <c r="Q263" s="33"/>
      <c r="R263" s="33"/>
      <c r="S263" s="33" t="s">
        <v>56</v>
      </c>
      <c r="T263" s="33"/>
      <c r="U263" s="33"/>
      <c r="V263" s="33">
        <v>0</v>
      </c>
      <c r="W263" s="33" t="s">
        <v>234</v>
      </c>
      <c r="X263" s="33" t="s">
        <v>235</v>
      </c>
      <c r="Y263" s="33"/>
      <c r="Z263" s="33" t="s">
        <v>72</v>
      </c>
      <c r="AA263" s="33" t="s">
        <v>60</v>
      </c>
      <c r="AB263" s="33">
        <v>7</v>
      </c>
      <c r="AC263" s="33">
        <v>-7</v>
      </c>
      <c r="AD263" s="33"/>
      <c r="AE263" s="33"/>
      <c r="AF263" s="33"/>
      <c r="AG263" s="33">
        <v>205</v>
      </c>
      <c r="AH263" s="33" t="s">
        <v>152</v>
      </c>
      <c r="AI263" s="33" t="s">
        <v>86</v>
      </c>
      <c r="AJ263" s="33" t="s">
        <v>151</v>
      </c>
      <c r="AK263" s="33">
        <v>0</v>
      </c>
      <c r="AL263" s="33">
        <v>0</v>
      </c>
      <c r="AM263" s="33">
        <v>0</v>
      </c>
      <c r="AN263" s="33" t="s">
        <v>51</v>
      </c>
      <c r="AO263" s="33">
        <v>2</v>
      </c>
      <c r="AP263" s="33">
        <v>2018</v>
      </c>
      <c r="AQ263" s="33" t="s">
        <v>61</v>
      </c>
      <c r="AR263" s="33" t="s">
        <v>81</v>
      </c>
      <c r="AS263" s="35" t="s">
        <v>146</v>
      </c>
      <c r="AT263" s="25" t="s">
        <v>88</v>
      </c>
      <c r="AU263" s="36">
        <v>143427</v>
      </c>
      <c r="AV263" s="36">
        <v>143427</v>
      </c>
      <c r="AW263" s="30">
        <v>0</v>
      </c>
      <c r="AX263" s="37">
        <v>143426.92000000001</v>
      </c>
      <c r="AY263" s="54" t="s">
        <v>255</v>
      </c>
      <c r="AZ263" s="13" t="s">
        <v>266</v>
      </c>
    </row>
    <row r="264" spans="1:52" ht="15" x14ac:dyDescent="0.2">
      <c r="A264" s="13" t="s">
        <v>283</v>
      </c>
      <c r="B264" s="32">
        <v>43158</v>
      </c>
      <c r="C264" s="33">
        <v>326290</v>
      </c>
      <c r="D264" s="33" t="s">
        <v>68</v>
      </c>
      <c r="E264" s="33" t="s">
        <v>50</v>
      </c>
      <c r="F264" s="33" t="s">
        <v>81</v>
      </c>
      <c r="G264" s="33" t="s">
        <v>113</v>
      </c>
      <c r="H264" s="35" t="s">
        <v>96</v>
      </c>
      <c r="I264" s="33">
        <v>2702326290</v>
      </c>
      <c r="J264" s="33" t="s">
        <v>228</v>
      </c>
      <c r="K264" s="33" t="s">
        <v>233</v>
      </c>
      <c r="L264" s="33">
        <v>2018</v>
      </c>
      <c r="M264" s="33" t="s">
        <v>108</v>
      </c>
      <c r="N264" s="33"/>
      <c r="O264" s="33">
        <v>610</v>
      </c>
      <c r="P264" s="33">
        <v>75</v>
      </c>
      <c r="Q264" s="33"/>
      <c r="R264" s="33"/>
      <c r="S264" s="33" t="s">
        <v>56</v>
      </c>
      <c r="T264" s="33"/>
      <c r="U264" s="33"/>
      <c r="V264" s="33">
        <v>0</v>
      </c>
      <c r="W264" s="33" t="s">
        <v>236</v>
      </c>
      <c r="X264" s="33" t="s">
        <v>237</v>
      </c>
      <c r="Y264" s="33" t="s">
        <v>238</v>
      </c>
      <c r="Z264" s="33" t="s">
        <v>118</v>
      </c>
      <c r="AA264" s="33" t="s">
        <v>60</v>
      </c>
      <c r="AB264" s="33">
        <v>75</v>
      </c>
      <c r="AC264" s="33">
        <v>-75</v>
      </c>
      <c r="AD264" s="33"/>
      <c r="AE264" s="33"/>
      <c r="AF264" s="33"/>
      <c r="AG264" s="33">
        <v>610</v>
      </c>
      <c r="AH264" s="25" t="s">
        <v>209</v>
      </c>
      <c r="AI264" s="33"/>
      <c r="AJ264" s="33"/>
      <c r="AK264" s="33">
        <v>0</v>
      </c>
      <c r="AL264" s="33">
        <v>0</v>
      </c>
      <c r="AM264" s="33">
        <v>0</v>
      </c>
      <c r="AN264" s="33" t="s">
        <v>51</v>
      </c>
      <c r="AO264" s="33">
        <v>2</v>
      </c>
      <c r="AP264" s="33">
        <v>2018</v>
      </c>
      <c r="AQ264" s="33" t="s">
        <v>61</v>
      </c>
      <c r="AR264" s="33" t="s">
        <v>81</v>
      </c>
      <c r="AS264" s="33" t="s">
        <v>62</v>
      </c>
      <c r="AT264" s="25" t="s">
        <v>88</v>
      </c>
      <c r="AU264" s="34">
        <v>122175</v>
      </c>
      <c r="AV264" s="34">
        <v>122175</v>
      </c>
      <c r="AW264" s="30">
        <v>0</v>
      </c>
      <c r="AX264" s="34">
        <v>122175</v>
      </c>
      <c r="AY264" s="54" t="s">
        <v>255</v>
      </c>
      <c r="AZ264" s="13" t="s">
        <v>266</v>
      </c>
    </row>
    <row r="265" spans="1:52" ht="15" x14ac:dyDescent="0.2">
      <c r="A265" s="13" t="s">
        <v>283</v>
      </c>
      <c r="B265" s="32">
        <v>43158</v>
      </c>
      <c r="C265" s="33">
        <v>326290</v>
      </c>
      <c r="D265" s="33" t="s">
        <v>68</v>
      </c>
      <c r="E265" s="33" t="s">
        <v>50</v>
      </c>
      <c r="F265" s="33" t="s">
        <v>81</v>
      </c>
      <c r="G265" s="33" t="s">
        <v>113</v>
      </c>
      <c r="H265" s="35" t="s">
        <v>96</v>
      </c>
      <c r="I265" s="33">
        <v>2702326290</v>
      </c>
      <c r="J265" s="33" t="s">
        <v>228</v>
      </c>
      <c r="K265" s="33" t="s">
        <v>233</v>
      </c>
      <c r="L265" s="33">
        <v>2018</v>
      </c>
      <c r="M265" s="33" t="s">
        <v>108</v>
      </c>
      <c r="N265" s="33"/>
      <c r="O265" s="33">
        <v>204</v>
      </c>
      <c r="P265" s="33">
        <v>2</v>
      </c>
      <c r="Q265" s="33"/>
      <c r="R265" s="33"/>
      <c r="S265" s="33" t="s">
        <v>56</v>
      </c>
      <c r="T265" s="33"/>
      <c r="U265" s="33"/>
      <c r="V265" s="33">
        <v>0</v>
      </c>
      <c r="W265" s="33" t="s">
        <v>236</v>
      </c>
      <c r="X265" s="33" t="s">
        <v>237</v>
      </c>
      <c r="Y265" s="33" t="s">
        <v>238</v>
      </c>
      <c r="Z265" s="33" t="s">
        <v>118</v>
      </c>
      <c r="AA265" s="33" t="s">
        <v>60</v>
      </c>
      <c r="AB265" s="33">
        <v>2</v>
      </c>
      <c r="AC265" s="33">
        <v>-2</v>
      </c>
      <c r="AD265" s="33"/>
      <c r="AE265" s="33"/>
      <c r="AF265" s="33"/>
      <c r="AG265" s="33">
        <v>204</v>
      </c>
      <c r="AH265" s="25" t="s">
        <v>150</v>
      </c>
      <c r="AI265" s="33"/>
      <c r="AJ265" s="33"/>
      <c r="AK265" s="33">
        <v>0</v>
      </c>
      <c r="AL265" s="33">
        <v>0</v>
      </c>
      <c r="AM265" s="33">
        <v>0</v>
      </c>
      <c r="AN265" s="33" t="s">
        <v>51</v>
      </c>
      <c r="AO265" s="33">
        <v>2</v>
      </c>
      <c r="AP265" s="33">
        <v>2018</v>
      </c>
      <c r="AQ265" s="33" t="s">
        <v>61</v>
      </c>
      <c r="AR265" s="33" t="s">
        <v>81</v>
      </c>
      <c r="AS265" s="33" t="s">
        <v>62</v>
      </c>
      <c r="AT265" s="25" t="s">
        <v>88</v>
      </c>
      <c r="AU265" s="34">
        <v>139510.39999999999</v>
      </c>
      <c r="AV265" s="34">
        <v>139510.39999999999</v>
      </c>
      <c r="AW265" s="30">
        <v>0</v>
      </c>
      <c r="AX265" s="34">
        <v>139510.39999999999</v>
      </c>
      <c r="AY265" s="54" t="s">
        <v>255</v>
      </c>
      <c r="AZ265" s="13" t="s">
        <v>266</v>
      </c>
    </row>
    <row r="266" spans="1:52" ht="15" x14ac:dyDescent="0.2">
      <c r="A266" s="13" t="s">
        <v>283</v>
      </c>
      <c r="B266" s="32">
        <v>43158</v>
      </c>
      <c r="C266" s="33">
        <v>326290</v>
      </c>
      <c r="D266" s="33" t="s">
        <v>68</v>
      </c>
      <c r="E266" s="33" t="s">
        <v>50</v>
      </c>
      <c r="F266" s="33" t="s">
        <v>81</v>
      </c>
      <c r="G266" s="33" t="s">
        <v>113</v>
      </c>
      <c r="H266" s="35" t="s">
        <v>96</v>
      </c>
      <c r="I266" s="33">
        <v>2702326290</v>
      </c>
      <c r="J266" s="33" t="s">
        <v>228</v>
      </c>
      <c r="K266" s="33" t="s">
        <v>233</v>
      </c>
      <c r="L266" s="33">
        <v>2018</v>
      </c>
      <c r="M266" s="33" t="s">
        <v>108</v>
      </c>
      <c r="N266" s="33"/>
      <c r="O266" s="33">
        <v>205</v>
      </c>
      <c r="P266" s="33">
        <v>2</v>
      </c>
      <c r="Q266" s="33"/>
      <c r="R266" s="33"/>
      <c r="S266" s="33" t="s">
        <v>56</v>
      </c>
      <c r="T266" s="33"/>
      <c r="U266" s="33"/>
      <c r="V266" s="33">
        <v>0</v>
      </c>
      <c r="W266" s="33" t="s">
        <v>236</v>
      </c>
      <c r="X266" s="33" t="s">
        <v>237</v>
      </c>
      <c r="Y266" s="33" t="s">
        <v>238</v>
      </c>
      <c r="Z266" s="33" t="s">
        <v>118</v>
      </c>
      <c r="AA266" s="33" t="s">
        <v>60</v>
      </c>
      <c r="AB266" s="33">
        <v>2</v>
      </c>
      <c r="AC266" s="33">
        <v>-2</v>
      </c>
      <c r="AD266" s="33"/>
      <c r="AE266" s="33"/>
      <c r="AF266" s="33"/>
      <c r="AG266" s="33">
        <v>205</v>
      </c>
      <c r="AH266" s="25" t="s">
        <v>152</v>
      </c>
      <c r="AI266" s="33"/>
      <c r="AJ266" s="33"/>
      <c r="AK266" s="33">
        <v>0</v>
      </c>
      <c r="AL266" s="33">
        <v>0</v>
      </c>
      <c r="AM266" s="33">
        <v>0</v>
      </c>
      <c r="AN266" s="33" t="s">
        <v>51</v>
      </c>
      <c r="AO266" s="33">
        <v>2</v>
      </c>
      <c r="AP266" s="33">
        <v>2018</v>
      </c>
      <c r="AQ266" s="33" t="s">
        <v>61</v>
      </c>
      <c r="AR266" s="33" t="s">
        <v>81</v>
      </c>
      <c r="AS266" s="33" t="s">
        <v>62</v>
      </c>
      <c r="AT266" s="25" t="s">
        <v>88</v>
      </c>
      <c r="AU266" s="34">
        <v>40979.120000000003</v>
      </c>
      <c r="AV266" s="34">
        <v>40979.120000000003</v>
      </c>
      <c r="AW266" s="30">
        <v>0</v>
      </c>
      <c r="AX266" s="34">
        <v>40979.120000000003</v>
      </c>
      <c r="AY266" s="54" t="s">
        <v>255</v>
      </c>
      <c r="AZ266" s="13" t="s">
        <v>266</v>
      </c>
    </row>
  </sheetData>
  <autoFilter ref="A1:AZ266"/>
  <conditionalFormatting sqref="W223:W234">
    <cfRule type="expression" dxfId="15" priority="22" stopIfTrue="1">
      <formula>NOT(ISERROR(SEARCH("ELIJE CONTRATISTA",W223)))</formula>
    </cfRule>
  </conditionalFormatting>
  <conditionalFormatting sqref="AK223:AK234 AI223:AI234 AM223:AM234 AB223:AE234 W223:W234">
    <cfRule type="expression" dxfId="14" priority="17" stopIfTrue="1">
      <formula>ISERROR(W223)</formula>
    </cfRule>
  </conditionalFormatting>
  <conditionalFormatting sqref="AF223:AF234">
    <cfRule type="cellIs" dxfId="13" priority="19" stopIfTrue="1" operator="equal">
      <formula>"CODIGO ERRONEO"</formula>
    </cfRule>
  </conditionalFormatting>
  <conditionalFormatting sqref="AH223:AH234">
    <cfRule type="cellIs" dxfId="12" priority="20" stopIfTrue="1" operator="equal">
      <formula>"CODIGO ERRONEO"</formula>
    </cfRule>
    <cfRule type="cellIs" dxfId="11" priority="21" stopIfTrue="1" operator="equal">
      <formula>"FALTA CIUDAD/CONTRATO"</formula>
    </cfRule>
  </conditionalFormatting>
  <conditionalFormatting sqref="X223:AA234">
    <cfRule type="cellIs" dxfId="10" priority="18" stopIfTrue="1" operator="equal">
      <formula>"VALIDAR"</formula>
    </cfRule>
  </conditionalFormatting>
  <conditionalFormatting sqref="AS223:AS234">
    <cfRule type="containsText" dxfId="9" priority="16" operator="containsText" text="NO ENCONTRADO">
      <formula>NOT(ISERROR(SEARCH("NO ENCONTRADO",AS223)))</formula>
    </cfRule>
  </conditionalFormatting>
  <conditionalFormatting sqref="H223:H234">
    <cfRule type="containsText" dxfId="8" priority="15" operator="containsText" text="TECNO-SUBPR-UEN NO ENCONTRADA EN CAR">
      <formula>NOT(ISERROR(SEARCH("TECNO-SUBPR-UEN NO ENCONTRADA EN CAR",H223)))</formula>
    </cfRule>
  </conditionalFormatting>
  <conditionalFormatting sqref="AS216:AS222">
    <cfRule type="containsText" dxfId="7" priority="7" operator="containsText" text="NO ENCONTRADO">
      <formula>NOT(ISERROR(SEARCH("NO ENCONTRADO",AS216)))</formula>
    </cfRule>
  </conditionalFormatting>
  <conditionalFormatting sqref="AK216:AK222 AI216:AI222 AM216:AM222 AB216:AE222 W216:W222">
    <cfRule type="expression" dxfId="6" priority="10" stopIfTrue="1">
      <formula>ISERROR(W216)</formula>
    </cfRule>
  </conditionalFormatting>
  <conditionalFormatting sqref="AF216:AF222">
    <cfRule type="cellIs" dxfId="5" priority="12" stopIfTrue="1" operator="equal">
      <formula>"CODIGO ERRONEO"</formula>
    </cfRule>
  </conditionalFormatting>
  <conditionalFormatting sqref="AH216:AH222">
    <cfRule type="cellIs" dxfId="4" priority="13" stopIfTrue="1" operator="equal">
      <formula>"CODIGO ERRONEO"</formula>
    </cfRule>
    <cfRule type="cellIs" dxfId="3" priority="14" stopIfTrue="1" operator="equal">
      <formula>"FALTA CIUDAD/CONTRATO"</formula>
    </cfRule>
  </conditionalFormatting>
  <conditionalFormatting sqref="W216:W222">
    <cfRule type="expression" dxfId="2" priority="9" stopIfTrue="1">
      <formula>NOT(ISERROR(SEARCH("ELIJE CONTRATISTA",W216)))</formula>
    </cfRule>
  </conditionalFormatting>
  <conditionalFormatting sqref="X216:AA222">
    <cfRule type="cellIs" dxfId="1" priority="11" stopIfTrue="1" operator="equal">
      <formula>"VALIDAR"</formula>
    </cfRule>
  </conditionalFormatting>
  <conditionalFormatting sqref="H216:H222">
    <cfRule type="containsText" dxfId="0" priority="8" operator="containsText" text="TECNO-SUBPR-UEN NO ENCONTRADA EN CAR">
      <formula>NOT(ISERROR(SEARCH("TECNO-SUBPR-UEN NO ENCONTRADA EN CAR",H216)))</formula>
    </cfRule>
  </conditionalFormatting>
  <dataValidations count="10">
    <dataValidation type="list" allowBlank="1" showInputMessage="1" showErrorMessage="1" sqref="H216:H222">
      <formula1>"UK de FO,Retiro UK de FO,BTS TIGO"</formula1>
    </dataValidation>
    <dataValidation type="list" allowBlank="1" showInputMessage="1" showErrorMessage="1" sqref="E216:E222">
      <formula1>"RYE,DICO,ENECON"</formula1>
    </dataValidation>
    <dataValidation type="list" allowBlank="1" showInputMessage="1" showErrorMessage="1" sqref="H223:H234">
      <formula1>"Expansión (Rollout) Home,Migración Home 1W-2W,Rollout Nuevas Ciudades,Capacidad Home,Migración Home 2W-2W"</formula1>
    </dataValidation>
    <dataValidation type="decimal" operator="greaterThan" allowBlank="1" showInputMessage="1" showErrorMessage="1" sqref="P216:R234">
      <formula1>-1000000000</formula1>
    </dataValidation>
    <dataValidation operator="greaterThan" allowBlank="1" showInputMessage="1" showErrorMessage="1" sqref="T216:V234"/>
    <dataValidation type="list" operator="greaterThan" allowBlank="1" showInputMessage="1" showErrorMessage="1" sqref="S216:S234">
      <formula1>"PARCIAL,CIERRE"</formula1>
    </dataValidation>
    <dataValidation type="list" allowBlank="1" showInputMessage="1" showErrorMessage="1" sqref="G216:G234">
      <formula1>"CLIENTE UK,FO ADIN,FO ANILLO,FO NODO,FO_GTT,OBRA PUBLICA"</formula1>
    </dataValidation>
    <dataValidation type="list" allowBlank="1" showInputMessage="1" showErrorMessage="1" sqref="K216:K234">
      <formula1>"ENERO, FEBRERO, MARZO, ABRIL, MAYO, JUNIO, JULIO, AGOSTO, SEPTIEMBRE, OCTUBRE, NOVIEMBRE, DICIEMBRE"</formula1>
    </dataValidation>
    <dataValidation type="list" allowBlank="1" showInputMessage="1" showErrorMessage="1" sqref="F216:F234">
      <formula1>"HFC,FIBRA,COBRE,GPON"</formula1>
    </dataValidation>
    <dataValidation type="list" allowBlank="1" showInputMessage="1" showErrorMessage="1" sqref="D216:D234">
      <formula1>"ANTIOQUIA,ATLANTICO,BOYACA,CESAR,CUNDINAMARCA,GUAJIRA,MAGDALENA,NORTE SANTANDER,SANTANDER,BOLIVAR,CALDAS,CAUCA,CORDOBA,HUILA,META,NARIÑO,QUINDIO,RISARALDA,SUCRE,TOLIMA,VALLE DEL CAUCA"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46" workbookViewId="0">
      <selection activeCell="A63" sqref="A63"/>
    </sheetView>
  </sheetViews>
  <sheetFormatPr defaultColWidth="11.42578125" defaultRowHeight="15" x14ac:dyDescent="0.25"/>
  <cols>
    <col min="1" max="1" width="19.7109375" bestFit="1" customWidth="1"/>
    <col min="2" max="2" width="16.28515625" bestFit="1" customWidth="1"/>
    <col min="3" max="3" width="16.7109375" bestFit="1" customWidth="1"/>
    <col min="4" max="4" width="11.28515625" bestFit="1" customWidth="1"/>
  </cols>
  <sheetData>
    <row r="1" spans="1:4" x14ac:dyDescent="0.25">
      <c r="A1" s="2" t="s">
        <v>184</v>
      </c>
      <c r="B1" t="s">
        <v>255</v>
      </c>
    </row>
    <row r="3" spans="1:4" x14ac:dyDescent="0.25">
      <c r="A3" s="2" t="s">
        <v>218</v>
      </c>
      <c r="B3" s="2" t="s">
        <v>277</v>
      </c>
    </row>
    <row r="4" spans="1:4" x14ac:dyDescent="0.25">
      <c r="A4" s="2" t="s">
        <v>280</v>
      </c>
      <c r="B4" t="s">
        <v>49</v>
      </c>
      <c r="C4" t="s">
        <v>68</v>
      </c>
      <c r="D4" t="s">
        <v>279</v>
      </c>
    </row>
    <row r="5" spans="1:4" x14ac:dyDescent="0.25">
      <c r="A5" s="3">
        <v>7</v>
      </c>
      <c r="B5" s="20"/>
      <c r="C5" s="20">
        <v>7</v>
      </c>
      <c r="D5" s="20">
        <v>7</v>
      </c>
    </row>
    <row r="6" spans="1:4" x14ac:dyDescent="0.25">
      <c r="A6" s="3">
        <v>14</v>
      </c>
      <c r="B6" s="20"/>
      <c r="C6" s="20">
        <v>30</v>
      </c>
      <c r="D6" s="20">
        <v>30</v>
      </c>
    </row>
    <row r="7" spans="1:4" x14ac:dyDescent="0.25">
      <c r="A7" s="3">
        <v>19</v>
      </c>
      <c r="B7" s="20"/>
      <c r="C7" s="20">
        <v>121</v>
      </c>
      <c r="D7" s="20">
        <v>121</v>
      </c>
    </row>
    <row r="8" spans="1:4" x14ac:dyDescent="0.25">
      <c r="A8" s="3">
        <v>30</v>
      </c>
      <c r="B8" s="20"/>
      <c r="C8" s="20">
        <v>6</v>
      </c>
      <c r="D8" s="20">
        <v>6</v>
      </c>
    </row>
    <row r="9" spans="1:4" x14ac:dyDescent="0.25">
      <c r="A9" s="3">
        <v>43</v>
      </c>
      <c r="B9" s="20"/>
      <c r="C9" s="20">
        <v>3</v>
      </c>
      <c r="D9" s="20">
        <v>3</v>
      </c>
    </row>
    <row r="10" spans="1:4" x14ac:dyDescent="0.25">
      <c r="A10" s="3">
        <v>44</v>
      </c>
      <c r="B10" s="20"/>
      <c r="C10" s="20">
        <v>36</v>
      </c>
      <c r="D10" s="20">
        <v>36</v>
      </c>
    </row>
    <row r="11" spans="1:4" x14ac:dyDescent="0.25">
      <c r="A11" s="3">
        <v>45</v>
      </c>
      <c r="B11" s="20"/>
      <c r="C11" s="20">
        <v>15</v>
      </c>
      <c r="D11" s="20">
        <v>15</v>
      </c>
    </row>
    <row r="12" spans="1:4" x14ac:dyDescent="0.25">
      <c r="A12" s="3">
        <v>55</v>
      </c>
      <c r="B12" s="20"/>
      <c r="C12" s="20">
        <v>3</v>
      </c>
      <c r="D12" s="20">
        <v>3</v>
      </c>
    </row>
    <row r="13" spans="1:4" x14ac:dyDescent="0.25">
      <c r="A13" s="3">
        <v>56</v>
      </c>
      <c r="B13" s="20"/>
      <c r="C13" s="20">
        <v>2</v>
      </c>
      <c r="D13" s="20">
        <v>2</v>
      </c>
    </row>
    <row r="14" spans="1:4" x14ac:dyDescent="0.25">
      <c r="A14" s="3">
        <v>64</v>
      </c>
      <c r="B14" s="20"/>
      <c r="C14" s="20">
        <v>6</v>
      </c>
      <c r="D14" s="20">
        <v>6</v>
      </c>
    </row>
    <row r="15" spans="1:4" x14ac:dyDescent="0.25">
      <c r="A15" s="3">
        <v>86</v>
      </c>
      <c r="B15" s="20"/>
      <c r="C15" s="20">
        <v>2.56</v>
      </c>
      <c r="D15" s="20">
        <v>2.56</v>
      </c>
    </row>
    <row r="16" spans="1:4" x14ac:dyDescent="0.25">
      <c r="A16" s="3">
        <v>135</v>
      </c>
      <c r="B16" s="20"/>
      <c r="C16" s="20">
        <v>4</v>
      </c>
      <c r="D16" s="20">
        <v>4</v>
      </c>
    </row>
    <row r="17" spans="1:4" x14ac:dyDescent="0.25">
      <c r="A17" s="3">
        <v>136</v>
      </c>
      <c r="B17" s="20"/>
      <c r="C17" s="20">
        <v>1</v>
      </c>
      <c r="D17" s="20">
        <v>1</v>
      </c>
    </row>
    <row r="18" spans="1:4" x14ac:dyDescent="0.25">
      <c r="A18" s="3">
        <v>172</v>
      </c>
      <c r="B18" s="20"/>
      <c r="C18" s="20">
        <v>270</v>
      </c>
      <c r="D18" s="20">
        <v>270</v>
      </c>
    </row>
    <row r="19" spans="1:4" x14ac:dyDescent="0.25">
      <c r="A19" s="3">
        <v>200</v>
      </c>
      <c r="B19" s="20"/>
      <c r="C19" s="20">
        <v>50</v>
      </c>
      <c r="D19" s="20">
        <v>50</v>
      </c>
    </row>
    <row r="20" spans="1:4" x14ac:dyDescent="0.25">
      <c r="A20" s="3">
        <v>204</v>
      </c>
      <c r="B20" s="20">
        <v>9</v>
      </c>
      <c r="C20" s="20">
        <v>23</v>
      </c>
      <c r="D20" s="20">
        <v>32</v>
      </c>
    </row>
    <row r="21" spans="1:4" x14ac:dyDescent="0.25">
      <c r="A21" s="3">
        <v>205</v>
      </c>
      <c r="B21" s="20">
        <v>12</v>
      </c>
      <c r="C21" s="20">
        <v>44</v>
      </c>
      <c r="D21" s="20">
        <v>56</v>
      </c>
    </row>
    <row r="22" spans="1:4" x14ac:dyDescent="0.25">
      <c r="A22" s="3">
        <v>225</v>
      </c>
      <c r="B22" s="20">
        <v>18.600000000000001</v>
      </c>
      <c r="C22" s="20">
        <v>9</v>
      </c>
      <c r="D22" s="20">
        <v>27.6</v>
      </c>
    </row>
    <row r="23" spans="1:4" x14ac:dyDescent="0.25">
      <c r="A23" s="3">
        <v>226</v>
      </c>
      <c r="B23" s="20">
        <v>4.8</v>
      </c>
      <c r="C23" s="20">
        <v>17</v>
      </c>
      <c r="D23" s="20">
        <v>21.8</v>
      </c>
    </row>
    <row r="24" spans="1:4" x14ac:dyDescent="0.25">
      <c r="A24" s="3">
        <v>293</v>
      </c>
      <c r="B24" s="20"/>
      <c r="C24" s="20">
        <v>4</v>
      </c>
      <c r="D24" s="20">
        <v>4</v>
      </c>
    </row>
    <row r="25" spans="1:4" x14ac:dyDescent="0.25">
      <c r="A25" s="3">
        <v>297</v>
      </c>
      <c r="B25" s="20"/>
      <c r="C25" s="20">
        <v>1</v>
      </c>
      <c r="D25" s="20">
        <v>1</v>
      </c>
    </row>
    <row r="26" spans="1:4" x14ac:dyDescent="0.25">
      <c r="A26" s="3">
        <v>301</v>
      </c>
      <c r="B26" s="20"/>
      <c r="C26" s="20">
        <v>10</v>
      </c>
      <c r="D26" s="20">
        <v>10</v>
      </c>
    </row>
    <row r="27" spans="1:4" x14ac:dyDescent="0.25">
      <c r="A27" s="3">
        <v>302</v>
      </c>
      <c r="B27" s="20"/>
      <c r="C27" s="20">
        <v>29</v>
      </c>
      <c r="D27" s="20">
        <v>29</v>
      </c>
    </row>
    <row r="28" spans="1:4" x14ac:dyDescent="0.25">
      <c r="A28" s="3">
        <v>319</v>
      </c>
      <c r="B28" s="20">
        <v>12</v>
      </c>
      <c r="C28" s="20"/>
      <c r="D28" s="20">
        <v>12</v>
      </c>
    </row>
    <row r="29" spans="1:4" x14ac:dyDescent="0.25">
      <c r="A29" s="3">
        <v>362</v>
      </c>
      <c r="B29" s="20"/>
      <c r="C29" s="20">
        <v>47</v>
      </c>
      <c r="D29" s="20">
        <v>47</v>
      </c>
    </row>
    <row r="30" spans="1:4" x14ac:dyDescent="0.25">
      <c r="A30" s="3">
        <v>370</v>
      </c>
      <c r="B30" s="20"/>
      <c r="C30" s="20">
        <v>27</v>
      </c>
      <c r="D30" s="20">
        <v>27</v>
      </c>
    </row>
    <row r="31" spans="1:4" x14ac:dyDescent="0.25">
      <c r="A31" s="3">
        <v>373</v>
      </c>
      <c r="B31" s="20"/>
      <c r="C31" s="20">
        <v>109.5</v>
      </c>
      <c r="D31" s="20">
        <v>109.5</v>
      </c>
    </row>
    <row r="32" spans="1:4" x14ac:dyDescent="0.25">
      <c r="A32" s="3">
        <v>379</v>
      </c>
      <c r="B32" s="20">
        <v>32</v>
      </c>
      <c r="C32" s="20">
        <v>52</v>
      </c>
      <c r="D32" s="20">
        <v>84</v>
      </c>
    </row>
    <row r="33" spans="1:4" x14ac:dyDescent="0.25">
      <c r="A33" s="3">
        <v>380</v>
      </c>
      <c r="B33" s="20"/>
      <c r="C33" s="20">
        <v>8</v>
      </c>
      <c r="D33" s="20">
        <v>8</v>
      </c>
    </row>
    <row r="34" spans="1:4" x14ac:dyDescent="0.25">
      <c r="A34" s="3">
        <v>389</v>
      </c>
      <c r="B34" s="20">
        <v>1054</v>
      </c>
      <c r="C34" s="20">
        <v>1884</v>
      </c>
      <c r="D34" s="20">
        <v>2938</v>
      </c>
    </row>
    <row r="35" spans="1:4" x14ac:dyDescent="0.25">
      <c r="A35" s="3">
        <v>397</v>
      </c>
      <c r="B35" s="20"/>
      <c r="C35" s="20">
        <v>2</v>
      </c>
      <c r="D35" s="20">
        <v>2</v>
      </c>
    </row>
    <row r="36" spans="1:4" x14ac:dyDescent="0.25">
      <c r="A36" s="3">
        <v>406</v>
      </c>
      <c r="B36" s="20">
        <v>44.6</v>
      </c>
      <c r="C36" s="20">
        <v>197</v>
      </c>
      <c r="D36" s="20">
        <v>241.6</v>
      </c>
    </row>
    <row r="37" spans="1:4" x14ac:dyDescent="0.25">
      <c r="A37" s="3">
        <v>407</v>
      </c>
      <c r="B37" s="20">
        <v>361.40000000000003</v>
      </c>
      <c r="C37" s="20">
        <v>390</v>
      </c>
      <c r="D37" s="20">
        <v>751.40000000000009</v>
      </c>
    </row>
    <row r="38" spans="1:4" x14ac:dyDescent="0.25">
      <c r="A38" s="3">
        <v>408</v>
      </c>
      <c r="B38" s="20">
        <v>44</v>
      </c>
      <c r="C38" s="20">
        <v>91</v>
      </c>
      <c r="D38" s="20">
        <v>135</v>
      </c>
    </row>
    <row r="39" spans="1:4" x14ac:dyDescent="0.25">
      <c r="A39" s="3">
        <v>410</v>
      </c>
      <c r="B39" s="20"/>
      <c r="C39" s="20">
        <v>77</v>
      </c>
      <c r="D39" s="20">
        <v>77</v>
      </c>
    </row>
    <row r="40" spans="1:4" x14ac:dyDescent="0.25">
      <c r="A40" s="3">
        <v>418</v>
      </c>
      <c r="B40" s="20">
        <v>6.1999999999999993</v>
      </c>
      <c r="C40" s="20">
        <v>50</v>
      </c>
      <c r="D40" s="20">
        <v>56.2</v>
      </c>
    </row>
    <row r="41" spans="1:4" x14ac:dyDescent="0.25">
      <c r="A41" s="3">
        <v>424</v>
      </c>
      <c r="B41" s="20">
        <v>73.8</v>
      </c>
      <c r="C41" s="20">
        <v>117</v>
      </c>
      <c r="D41" s="20">
        <v>190.8</v>
      </c>
    </row>
    <row r="42" spans="1:4" x14ac:dyDescent="0.25">
      <c r="A42" s="3">
        <v>492</v>
      </c>
      <c r="B42" s="20">
        <v>12</v>
      </c>
      <c r="C42" s="20"/>
      <c r="D42" s="20">
        <v>12</v>
      </c>
    </row>
    <row r="43" spans="1:4" x14ac:dyDescent="0.25">
      <c r="A43" s="3">
        <v>508</v>
      </c>
      <c r="B43" s="20"/>
      <c r="C43" s="20">
        <v>270.10000000000002</v>
      </c>
      <c r="D43" s="20">
        <v>270.10000000000002</v>
      </c>
    </row>
    <row r="44" spans="1:4" x14ac:dyDescent="0.25">
      <c r="A44" s="3">
        <v>509</v>
      </c>
      <c r="B44" s="20"/>
      <c r="C44" s="20">
        <v>82.6</v>
      </c>
      <c r="D44" s="20">
        <v>82.6</v>
      </c>
    </row>
    <row r="45" spans="1:4" x14ac:dyDescent="0.25">
      <c r="A45" s="3">
        <v>511</v>
      </c>
      <c r="B45" s="20"/>
      <c r="C45" s="20">
        <v>184.1</v>
      </c>
      <c r="D45" s="20">
        <v>184.1</v>
      </c>
    </row>
    <row r="46" spans="1:4" x14ac:dyDescent="0.25">
      <c r="A46" s="3">
        <v>590</v>
      </c>
      <c r="B46" s="20"/>
      <c r="C46" s="20">
        <v>87.199999999999989</v>
      </c>
      <c r="D46" s="20">
        <v>87.199999999999989</v>
      </c>
    </row>
    <row r="47" spans="1:4" x14ac:dyDescent="0.25">
      <c r="A47" s="3">
        <v>604</v>
      </c>
      <c r="B47" s="20">
        <v>12439</v>
      </c>
      <c r="C47" s="20">
        <v>15740</v>
      </c>
      <c r="D47" s="20">
        <v>28179</v>
      </c>
    </row>
    <row r="48" spans="1:4" x14ac:dyDescent="0.25">
      <c r="A48" s="3">
        <v>605</v>
      </c>
      <c r="B48" s="20"/>
      <c r="C48" s="20">
        <v>4070</v>
      </c>
      <c r="D48" s="20">
        <v>4070</v>
      </c>
    </row>
    <row r="49" spans="1:4" x14ac:dyDescent="0.25">
      <c r="A49" s="3">
        <v>610</v>
      </c>
      <c r="B49" s="20">
        <v>560</v>
      </c>
      <c r="C49" s="20">
        <v>1580</v>
      </c>
      <c r="D49" s="20">
        <v>2140</v>
      </c>
    </row>
    <row r="50" spans="1:4" x14ac:dyDescent="0.25">
      <c r="A50" s="3" t="s">
        <v>279</v>
      </c>
      <c r="B50" s="20">
        <v>14683.4</v>
      </c>
      <c r="C50" s="20">
        <v>25759.06</v>
      </c>
      <c r="D50" s="20">
        <v>40442.46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18" sqref="A18"/>
    </sheetView>
  </sheetViews>
  <sheetFormatPr defaultColWidth="11.42578125" defaultRowHeight="15" x14ac:dyDescent="0.25"/>
  <cols>
    <col min="1" max="1" width="76" bestFit="1" customWidth="1"/>
    <col min="2" max="2" width="11" bestFit="1" customWidth="1"/>
    <col min="3" max="3" width="8.5703125" customWidth="1"/>
    <col min="4" max="4" width="19.7109375" bestFit="1" customWidth="1"/>
  </cols>
  <sheetData>
    <row r="3" spans="1:4" x14ac:dyDescent="0.25">
      <c r="A3" s="2" t="s">
        <v>22</v>
      </c>
      <c r="B3" s="2" t="s">
        <v>21</v>
      </c>
      <c r="C3" s="2" t="s">
        <v>184</v>
      </c>
      <c r="D3" t="s">
        <v>218</v>
      </c>
    </row>
    <row r="4" spans="1:4" x14ac:dyDescent="0.25">
      <c r="A4" t="s">
        <v>160</v>
      </c>
      <c r="B4" t="s">
        <v>159</v>
      </c>
      <c r="C4" t="s">
        <v>255</v>
      </c>
      <c r="D4" s="20">
        <v>685.5</v>
      </c>
    </row>
    <row r="5" spans="1:4" x14ac:dyDescent="0.25">
      <c r="A5" t="s">
        <v>237</v>
      </c>
      <c r="B5" t="s">
        <v>236</v>
      </c>
      <c r="C5" t="s">
        <v>255</v>
      </c>
      <c r="D5" s="20">
        <v>79</v>
      </c>
    </row>
    <row r="6" spans="1:4" x14ac:dyDescent="0.25">
      <c r="A6" t="s">
        <v>116</v>
      </c>
      <c r="B6" t="s">
        <v>115</v>
      </c>
      <c r="C6" t="s">
        <v>255</v>
      </c>
      <c r="D6" s="20">
        <v>9.86</v>
      </c>
    </row>
    <row r="7" spans="1:4" x14ac:dyDescent="0.25">
      <c r="A7" t="s">
        <v>120</v>
      </c>
      <c r="B7" t="s">
        <v>119</v>
      </c>
      <c r="C7" t="s">
        <v>255</v>
      </c>
      <c r="D7" s="20">
        <v>3</v>
      </c>
    </row>
    <row r="8" spans="1:4" x14ac:dyDescent="0.25">
      <c r="A8" t="s">
        <v>122</v>
      </c>
      <c r="B8" t="s">
        <v>121</v>
      </c>
      <c r="C8" t="s">
        <v>255</v>
      </c>
      <c r="D8" s="20">
        <v>3</v>
      </c>
    </row>
    <row r="9" spans="1:4" x14ac:dyDescent="0.25">
      <c r="A9" t="s">
        <v>187</v>
      </c>
      <c r="B9" t="s">
        <v>173</v>
      </c>
      <c r="C9" t="s">
        <v>255</v>
      </c>
      <c r="D9" s="20">
        <v>486</v>
      </c>
    </row>
    <row r="10" spans="1:4" x14ac:dyDescent="0.25">
      <c r="A10" t="s">
        <v>181</v>
      </c>
      <c r="B10" t="s">
        <v>180</v>
      </c>
      <c r="C10" t="s">
        <v>255</v>
      </c>
      <c r="D10" s="20">
        <v>13</v>
      </c>
    </row>
    <row r="11" spans="1:4" x14ac:dyDescent="0.25">
      <c r="A11" t="s">
        <v>149</v>
      </c>
      <c r="B11" t="s">
        <v>148</v>
      </c>
      <c r="C11" t="s">
        <v>255</v>
      </c>
      <c r="D11" s="20">
        <v>14</v>
      </c>
    </row>
    <row r="12" spans="1:4" x14ac:dyDescent="0.25">
      <c r="A12" t="s">
        <v>157</v>
      </c>
      <c r="B12" t="s">
        <v>156</v>
      </c>
      <c r="C12" t="s">
        <v>255</v>
      </c>
      <c r="D12" s="20">
        <v>10</v>
      </c>
    </row>
    <row r="13" spans="1:4" x14ac:dyDescent="0.25">
      <c r="A13" t="s">
        <v>246</v>
      </c>
      <c r="B13" t="s">
        <v>245</v>
      </c>
      <c r="C13" t="s">
        <v>255</v>
      </c>
      <c r="D13" s="20">
        <v>5</v>
      </c>
    </row>
    <row r="14" spans="1:4" x14ac:dyDescent="0.25">
      <c r="A14" t="s">
        <v>178</v>
      </c>
      <c r="B14" t="s">
        <v>177</v>
      </c>
      <c r="C14" t="s">
        <v>255</v>
      </c>
      <c r="D14" s="20">
        <v>3</v>
      </c>
    </row>
    <row r="15" spans="1:4" x14ac:dyDescent="0.25">
      <c r="A15" t="s">
        <v>154</v>
      </c>
      <c r="B15" t="s">
        <v>153</v>
      </c>
      <c r="C15" t="s">
        <v>255</v>
      </c>
      <c r="D15" s="20">
        <v>4</v>
      </c>
    </row>
    <row r="16" spans="1:4" x14ac:dyDescent="0.25">
      <c r="A16" t="s">
        <v>183</v>
      </c>
      <c r="B16" t="s">
        <v>182</v>
      </c>
      <c r="C16" t="s">
        <v>255</v>
      </c>
      <c r="D16" s="20">
        <v>4</v>
      </c>
    </row>
    <row r="17" spans="1:4" x14ac:dyDescent="0.25">
      <c r="A17" t="s">
        <v>140</v>
      </c>
      <c r="B17" t="s">
        <v>139</v>
      </c>
      <c r="C17" t="s">
        <v>255</v>
      </c>
      <c r="D17" s="20">
        <v>246.4</v>
      </c>
    </row>
    <row r="18" spans="1:4" x14ac:dyDescent="0.25">
      <c r="A18" t="s">
        <v>138</v>
      </c>
      <c r="B18" t="s">
        <v>137</v>
      </c>
      <c r="C18" t="s">
        <v>255</v>
      </c>
      <c r="D18" s="20">
        <v>188</v>
      </c>
    </row>
    <row r="19" spans="1:4" x14ac:dyDescent="0.25">
      <c r="A19" t="s">
        <v>251</v>
      </c>
      <c r="B19" t="s">
        <v>250</v>
      </c>
      <c r="C19" t="s">
        <v>255</v>
      </c>
      <c r="D19" s="20">
        <v>440</v>
      </c>
    </row>
    <row r="20" spans="1:4" x14ac:dyDescent="0.25">
      <c r="A20" t="s">
        <v>243</v>
      </c>
      <c r="B20" t="s">
        <v>242</v>
      </c>
      <c r="C20" t="s">
        <v>255</v>
      </c>
      <c r="D20" s="20">
        <v>148.70000000000002</v>
      </c>
    </row>
    <row r="21" spans="1:4" x14ac:dyDescent="0.25">
      <c r="A21" t="s">
        <v>84</v>
      </c>
      <c r="B21" t="s">
        <v>83</v>
      </c>
      <c r="C21" t="s">
        <v>255</v>
      </c>
      <c r="D21" s="20">
        <v>116.4</v>
      </c>
    </row>
    <row r="22" spans="1:4" x14ac:dyDescent="0.25">
      <c r="A22" t="s">
        <v>235</v>
      </c>
      <c r="B22" t="s">
        <v>234</v>
      </c>
      <c r="C22" t="s">
        <v>255</v>
      </c>
      <c r="D22" s="20">
        <v>9</v>
      </c>
    </row>
    <row r="23" spans="1:4" x14ac:dyDescent="0.25">
      <c r="A23" t="s">
        <v>186</v>
      </c>
      <c r="B23" t="s">
        <v>123</v>
      </c>
      <c r="C23" t="s">
        <v>255</v>
      </c>
      <c r="D23" s="20">
        <v>1629</v>
      </c>
    </row>
    <row r="24" spans="1:4" x14ac:dyDescent="0.25">
      <c r="A24" t="s">
        <v>125</v>
      </c>
      <c r="B24" t="s">
        <v>124</v>
      </c>
      <c r="C24" t="s">
        <v>255</v>
      </c>
      <c r="D24" s="20">
        <v>2141</v>
      </c>
    </row>
    <row r="25" spans="1:4" x14ac:dyDescent="0.25">
      <c r="A25" t="s">
        <v>127</v>
      </c>
      <c r="B25" t="s">
        <v>126</v>
      </c>
      <c r="C25" t="s">
        <v>255</v>
      </c>
      <c r="D25" s="20">
        <v>2025</v>
      </c>
    </row>
    <row r="26" spans="1:4" x14ac:dyDescent="0.25">
      <c r="A26" t="s">
        <v>129</v>
      </c>
      <c r="B26" t="s">
        <v>128</v>
      </c>
      <c r="C26" t="s">
        <v>255</v>
      </c>
      <c r="D26" s="20">
        <v>2457</v>
      </c>
    </row>
    <row r="27" spans="1:4" x14ac:dyDescent="0.25">
      <c r="A27" t="s">
        <v>131</v>
      </c>
      <c r="B27" t="s">
        <v>130</v>
      </c>
      <c r="C27" t="s">
        <v>255</v>
      </c>
      <c r="D27" s="20">
        <v>2056</v>
      </c>
    </row>
    <row r="28" spans="1:4" x14ac:dyDescent="0.25">
      <c r="A28" t="s">
        <v>172</v>
      </c>
      <c r="B28" t="s">
        <v>171</v>
      </c>
      <c r="C28" t="s">
        <v>255</v>
      </c>
      <c r="D28" s="20">
        <v>300</v>
      </c>
    </row>
    <row r="29" spans="1:4" x14ac:dyDescent="0.25">
      <c r="A29" t="s">
        <v>134</v>
      </c>
      <c r="B29" t="s">
        <v>133</v>
      </c>
      <c r="C29" t="s">
        <v>255</v>
      </c>
      <c r="D29" s="20">
        <v>1540</v>
      </c>
    </row>
    <row r="30" spans="1:4" x14ac:dyDescent="0.25">
      <c r="A30" t="s">
        <v>176</v>
      </c>
      <c r="B30" t="s">
        <v>175</v>
      </c>
      <c r="C30" t="s">
        <v>255</v>
      </c>
      <c r="D30" s="20">
        <v>1737.8</v>
      </c>
    </row>
    <row r="31" spans="1:4" x14ac:dyDescent="0.25">
      <c r="A31" t="s">
        <v>78</v>
      </c>
      <c r="B31" t="s">
        <v>77</v>
      </c>
      <c r="C31" t="s">
        <v>255</v>
      </c>
      <c r="D31" s="20">
        <v>39</v>
      </c>
    </row>
    <row r="32" spans="1:4" x14ac:dyDescent="0.25">
      <c r="A32" t="s">
        <v>110</v>
      </c>
      <c r="B32" t="s">
        <v>109</v>
      </c>
      <c r="C32" t="s">
        <v>255</v>
      </c>
      <c r="D32" s="20">
        <v>9</v>
      </c>
    </row>
    <row r="33" spans="1:4" x14ac:dyDescent="0.25">
      <c r="A33" t="s">
        <v>112</v>
      </c>
      <c r="B33" t="s">
        <v>111</v>
      </c>
      <c r="C33" t="s">
        <v>255</v>
      </c>
      <c r="D33" s="20">
        <v>3129.5</v>
      </c>
    </row>
    <row r="34" spans="1:4" x14ac:dyDescent="0.25">
      <c r="A34" t="s">
        <v>65</v>
      </c>
      <c r="B34" t="s">
        <v>64</v>
      </c>
      <c r="C34" t="s">
        <v>255</v>
      </c>
      <c r="D34" s="20">
        <v>2292.2999999999997</v>
      </c>
    </row>
    <row r="35" spans="1:4" x14ac:dyDescent="0.25">
      <c r="A35" t="s">
        <v>67</v>
      </c>
      <c r="B35" t="s">
        <v>66</v>
      </c>
      <c r="C35" t="s">
        <v>255</v>
      </c>
      <c r="D35" s="20">
        <v>2491.5</v>
      </c>
    </row>
    <row r="36" spans="1:4" x14ac:dyDescent="0.25">
      <c r="A36" t="s">
        <v>136</v>
      </c>
      <c r="B36" t="s">
        <v>135</v>
      </c>
      <c r="C36" t="s">
        <v>255</v>
      </c>
      <c r="D36" s="20">
        <v>4</v>
      </c>
    </row>
    <row r="37" spans="1:4" x14ac:dyDescent="0.25">
      <c r="A37" t="s">
        <v>58</v>
      </c>
      <c r="B37" t="s">
        <v>57</v>
      </c>
      <c r="C37" t="s">
        <v>255</v>
      </c>
      <c r="D37" s="20">
        <v>2358.8999999999996</v>
      </c>
    </row>
    <row r="38" spans="1:4" x14ac:dyDescent="0.25">
      <c r="A38" t="s">
        <v>142</v>
      </c>
      <c r="B38" t="s">
        <v>141</v>
      </c>
      <c r="C38" t="s">
        <v>255</v>
      </c>
      <c r="D38" s="20">
        <v>2</v>
      </c>
    </row>
    <row r="39" spans="1:4" x14ac:dyDescent="0.25">
      <c r="A39" t="s">
        <v>144</v>
      </c>
      <c r="B39" t="s">
        <v>143</v>
      </c>
      <c r="C39" t="s">
        <v>255</v>
      </c>
      <c r="D39" s="20">
        <v>6</v>
      </c>
    </row>
    <row r="40" spans="1:4" x14ac:dyDescent="0.25">
      <c r="A40" t="s">
        <v>230</v>
      </c>
      <c r="B40" t="s">
        <v>229</v>
      </c>
      <c r="C40" t="s">
        <v>255</v>
      </c>
      <c r="D40" s="20">
        <v>2903.1000000000004</v>
      </c>
    </row>
    <row r="41" spans="1:4" x14ac:dyDescent="0.25">
      <c r="A41" t="s">
        <v>232</v>
      </c>
      <c r="B41" t="s">
        <v>231</v>
      </c>
      <c r="C41" t="s">
        <v>255</v>
      </c>
      <c r="D41" s="20">
        <v>2301.7000000000003</v>
      </c>
    </row>
    <row r="42" spans="1:4" x14ac:dyDescent="0.25">
      <c r="A42" t="s">
        <v>74</v>
      </c>
      <c r="B42" t="s">
        <v>73</v>
      </c>
      <c r="C42" t="s">
        <v>255</v>
      </c>
      <c r="D42" s="20">
        <v>3160.8</v>
      </c>
    </row>
    <row r="43" spans="1:4" x14ac:dyDescent="0.25">
      <c r="A43" t="s">
        <v>71</v>
      </c>
      <c r="B43" t="s">
        <v>70</v>
      </c>
      <c r="C43" t="s">
        <v>255</v>
      </c>
      <c r="D43" s="20">
        <v>128.5</v>
      </c>
    </row>
    <row r="44" spans="1:4" x14ac:dyDescent="0.25">
      <c r="A44" t="s">
        <v>101</v>
      </c>
      <c r="B44" t="s">
        <v>100</v>
      </c>
      <c r="C44" t="s">
        <v>255</v>
      </c>
      <c r="D44" s="20">
        <v>3646</v>
      </c>
    </row>
    <row r="45" spans="1:4" x14ac:dyDescent="0.25">
      <c r="A45" t="s">
        <v>80</v>
      </c>
      <c r="B45" t="s">
        <v>79</v>
      </c>
      <c r="C45" t="s">
        <v>255</v>
      </c>
      <c r="D45" s="20">
        <v>1095</v>
      </c>
    </row>
    <row r="46" spans="1:4" x14ac:dyDescent="0.25">
      <c r="A46" t="s">
        <v>99</v>
      </c>
      <c r="B46" t="s">
        <v>98</v>
      </c>
      <c r="C46" t="s">
        <v>255</v>
      </c>
      <c r="D46" s="20">
        <v>235.60000000000002</v>
      </c>
    </row>
    <row r="47" spans="1:4" x14ac:dyDescent="0.25">
      <c r="A47" t="s">
        <v>76</v>
      </c>
      <c r="B47" t="s">
        <v>75</v>
      </c>
      <c r="C47" t="s">
        <v>255</v>
      </c>
      <c r="D47" s="20">
        <v>257.89999999999998</v>
      </c>
    </row>
    <row r="48" spans="1:4" x14ac:dyDescent="0.25">
      <c r="A48" t="s">
        <v>188</v>
      </c>
      <c r="B48" t="s">
        <v>105</v>
      </c>
      <c r="C48" t="s">
        <v>255</v>
      </c>
      <c r="D48" s="20">
        <v>28</v>
      </c>
    </row>
    <row r="49" spans="1:4" x14ac:dyDescent="0.25">
      <c r="A49" t="s">
        <v>279</v>
      </c>
      <c r="D49" s="20">
        <v>40442.46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</vt:lpstr>
      <vt:lpstr>SPR</vt:lpstr>
      <vt:lpstr>Macro</vt:lpstr>
      <vt:lpstr>MANO DE OBRA</vt:lpstr>
      <vt:lpstr>PROYECTOS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Montoya Salcedo</dc:creator>
  <cp:lastModifiedBy>Paula Estefania Betancur Garcia</cp:lastModifiedBy>
  <dcterms:created xsi:type="dcterms:W3CDTF">2018-03-14T19:51:32Z</dcterms:created>
  <dcterms:modified xsi:type="dcterms:W3CDTF">2018-06-14T03:33:39Z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(2)C4ItF57O3s/H7PK8uyahY6Qp9TMLvCf9CK3z0QC0wOU+286/GZidsX+SyXJxOKLcGW00dgaA
59/ptwzpCbJklArl+msjAR64Haqvmofk35FiAdLYC2/WWm+sfi04eqSZMGcGUGCrkAZH8MRO
y8EoeBBjy34/NFlzFqIsjhQmDVCbqi6qtM/qlPXpzSwfMCI3KDTINvVDMT2WW91ILlVblIMn
/ftarvxMIKIdS9am+M</vt:lpwstr>
  </property>
  <property fmtid="{D5CDD505-2E9C-101B-9397-08002B2CF9AE}" pid="3" name="_2015_ms_pID_7253431">
    <vt:lpwstr>B6mDrqOYPj6/c6FJ+Km8kYpHZyGTdxOMvTk4prSsA35/e9w376/8TM
uC+g8ZiCnalXkkQZKP5SqTZx67CTaFbqfE0kbazrFn252lIoP8qK4ZtrtY2aRkWqJ/sHE2mW
NAy6aSALpm6o8YgU2/uv2utqZQPsoWfC0J/WuFlWMW4puAWfi14uT/I848DcWN3ylvE=</vt:lpwstr>
  </property>
</Properties>
</file>