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aulachristen/Dropbox/MMV ROR/Malaria Investment ROI/Paula 2/files for R Absolute All AL disp/"/>
    </mc:Choice>
  </mc:AlternateContent>
  <xr:revisionPtr revIDLastSave="0" documentId="13_ncr:1_{0F366114-406F-AD4F-8BDB-9E09D0194590}" xr6:coauthVersionLast="47" xr6:coauthVersionMax="47" xr10:uidLastSave="{00000000-0000-0000-0000-000000000000}"/>
  <bookViews>
    <workbookView xWindow="6920" yWindow="1460" windowWidth="27640" windowHeight="15040" xr2:uid="{F1DEA04C-1670-457B-BAD2-29E6FCCC5570}"/>
  </bookViews>
  <sheets>
    <sheet name="MMV Investment" sheetId="1" r:id="rId1"/>
  </sheets>
  <externalReferences>
    <externalReference r:id="rId2"/>
  </externalReferences>
  <definedNames>
    <definedName name="confirmed">#REF!</definedName>
    <definedName name="CountryISOByName">#REF!</definedName>
    <definedName name="CountryList">#REF!</definedName>
    <definedName name="dhisData">#REF!</definedName>
    <definedName name="Estimates">#REF!</definedName>
    <definedName name="Exceptions">#REF!</definedName>
    <definedName name="ExcludeISOList">#REF!</definedName>
    <definedName name="Foci">#REF!</definedName>
    <definedName name="HSFootnote">#REF!</definedName>
    <definedName name="MERGCountryList">#REF!</definedName>
    <definedName name="Method">#REF!</definedName>
    <definedName name="MSSQLData">#REF!</definedName>
    <definedName name="NewRiskRates">#REF!</definedName>
    <definedName name="NotesList">#REF!</definedName>
    <definedName name="PARRates">#REF!</definedName>
    <definedName name="PeopleLivActiveFoci">#REF!</definedName>
    <definedName name="PhaseList">#REF!</definedName>
    <definedName name="pop">#REF!</definedName>
    <definedName name="presumed">#REF!</definedName>
    <definedName name="RiskRat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<sst xmlns="http://schemas.openxmlformats.org/spreadsheetml/2006/main" count="3" uniqueCount="3">
  <si>
    <t>Year</t>
  </si>
  <si>
    <t>Amount in USD</t>
  </si>
  <si>
    <t>In 2022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</si>
</sst>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_ ;_-[$$-409]* \-#,##0\ ;_-[$$-409]* &quot;-&quot;??_ ;_-@_ 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6"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  <fill>
        <patternFill patternType="solid">
          <fgColor indexed="64"/>
          <bgColor rgb="FFFFFF00"/>
        </patternFill>
      </fill>
    </dxf>
    <dxf>
      <numFmt numFmtId="164" formatCode="_-[$$-409]* #,##0_ ;_-[$$-409]* \-#,##0\ ;_-[$$-409]* &quot;-&quot;??_ ;_-@_ "/>
    </dxf>
    <dxf>
      <numFmt numFmtId="164" formatCode="_-[$$-409]* #,##0_ ;_-[$$-409]* \-#,##0\ ;_-[$$-409]* &quot;-&quot;??_ ;_-@_ 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aulachristen/Dropbox/MMV%20ROR/Malaria%20Investment%20ROI/Paula%202/files%20for%20R%20Absolute%20All%20AL%20disp/inflation_rates.xlsx" TargetMode="External"/><Relationship Id="rId1" Type="http://schemas.openxmlformats.org/officeDocument/2006/relationships/externalLinkPath" Target="inflation_ra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year</v>
          </cell>
          <cell r="B1" t="str">
            <v>inflation rate</v>
          </cell>
        </row>
        <row r="2">
          <cell r="A2">
            <v>1990</v>
          </cell>
          <cell r="B2">
            <v>2.184174283660588</v>
          </cell>
        </row>
        <row r="3">
          <cell r="A3">
            <v>1991</v>
          </cell>
          <cell r="B3">
            <v>2.0722716163762684</v>
          </cell>
        </row>
        <row r="4">
          <cell r="A4">
            <v>1992</v>
          </cell>
          <cell r="B4">
            <v>1.9887443535280882</v>
          </cell>
        </row>
        <row r="5">
          <cell r="A5">
            <v>1993</v>
          </cell>
          <cell r="B5">
            <v>1.9308197607068827</v>
          </cell>
        </row>
        <row r="6">
          <cell r="A6">
            <v>1994</v>
          </cell>
          <cell r="B6">
            <v>1.8745822919484298</v>
          </cell>
        </row>
        <row r="7">
          <cell r="A7">
            <v>1995</v>
          </cell>
          <cell r="B7">
            <v>1.8270782572596778</v>
          </cell>
        </row>
        <row r="8">
          <cell r="A8">
            <v>1996</v>
          </cell>
          <cell r="B8">
            <v>1.7773134798245893</v>
          </cell>
        </row>
        <row r="9">
          <cell r="A9">
            <v>1997</v>
          </cell>
          <cell r="B9">
            <v>1.7255470677908633</v>
          </cell>
        </row>
        <row r="10">
          <cell r="A10">
            <v>1998</v>
          </cell>
          <cell r="B10">
            <v>1.6867517769216651</v>
          </cell>
        </row>
        <row r="11">
          <cell r="A11">
            <v>1999</v>
          </cell>
          <cell r="B11">
            <v>1.6601887568126628</v>
          </cell>
        </row>
        <row r="12">
          <cell r="A12">
            <v>2000</v>
          </cell>
          <cell r="B12">
            <v>1.6244508383685548</v>
          </cell>
        </row>
        <row r="13">
          <cell r="A13">
            <v>2001</v>
          </cell>
          <cell r="B13">
            <v>1.5710356270488921</v>
          </cell>
        </row>
        <row r="14">
          <cell r="A14">
            <v>2002</v>
          </cell>
          <cell r="B14">
            <v>1.5282447733938642</v>
          </cell>
        </row>
        <row r="15">
          <cell r="A15">
            <v>2003</v>
          </cell>
          <cell r="B15">
            <v>1.5041779265687634</v>
          </cell>
        </row>
        <row r="16">
          <cell r="A16">
            <v>2004</v>
          </cell>
          <cell r="B16">
            <v>1.4703596545149207</v>
          </cell>
        </row>
        <row r="17">
          <cell r="A17">
            <v>2005</v>
          </cell>
          <cell r="B17">
            <v>1.4317036558081018</v>
          </cell>
        </row>
        <row r="18">
          <cell r="A18">
            <v>2006</v>
          </cell>
          <cell r="B18">
            <v>1.3846263595823034</v>
          </cell>
        </row>
        <row r="19">
          <cell r="A19">
            <v>2007</v>
          </cell>
          <cell r="B19">
            <v>1.3416922088975807</v>
          </cell>
        </row>
        <row r="20">
          <cell r="A20">
            <v>2008</v>
          </cell>
          <cell r="B20">
            <v>1.3051480631299424</v>
          </cell>
        </row>
        <row r="21">
          <cell r="A21">
            <v>2009</v>
          </cell>
          <cell r="B21">
            <v>1.2573680762330848</v>
          </cell>
        </row>
        <row r="22">
          <cell r="A22">
            <v>2010</v>
          </cell>
          <cell r="B22">
            <v>1.2624177472219731</v>
          </cell>
        </row>
        <row r="23">
          <cell r="A23">
            <v>2011</v>
          </cell>
          <cell r="B23">
            <v>1.2425371527775326</v>
          </cell>
        </row>
        <row r="24">
          <cell r="A24">
            <v>2012</v>
          </cell>
          <cell r="B24">
            <v>1.2040088689704775</v>
          </cell>
        </row>
        <row r="25">
          <cell r="A25">
            <v>2013</v>
          </cell>
          <cell r="B25">
            <v>1.1792447296478719</v>
          </cell>
        </row>
        <row r="26">
          <cell r="A26">
            <v>2014</v>
          </cell>
          <cell r="B26">
            <v>1.1618174676333715</v>
          </cell>
        </row>
        <row r="27">
          <cell r="A27">
            <v>2015</v>
          </cell>
          <cell r="B27">
            <v>1.1435211295604049</v>
          </cell>
        </row>
        <row r="28">
          <cell r="A28">
            <v>2016</v>
          </cell>
          <cell r="B28">
            <v>1.1423787508095955</v>
          </cell>
        </row>
        <row r="29">
          <cell r="A29">
            <v>2017</v>
          </cell>
          <cell r="B29">
            <v>1.127718411460608</v>
          </cell>
        </row>
        <row r="30">
          <cell r="A30">
            <v>2018</v>
          </cell>
          <cell r="B30">
            <v>1.104523419648</v>
          </cell>
        </row>
        <row r="31">
          <cell r="A31">
            <v>2019</v>
          </cell>
          <cell r="B31">
            <v>1.0786361519999998</v>
          </cell>
        </row>
        <row r="32">
          <cell r="A32">
            <v>2020</v>
          </cell>
          <cell r="B32">
            <v>1.059564</v>
          </cell>
        </row>
        <row r="33">
          <cell r="A33">
            <v>2021</v>
          </cell>
          <cell r="B33">
            <v>1.0469999999999999</v>
          </cell>
        </row>
        <row r="34">
          <cell r="A34">
            <v>2022</v>
          </cell>
          <cell r="B34">
            <v>1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29EF01-F4E8-4C49-BF98-19649F9B9DA5}" name="Table13" displayName="Table13" ref="A1:C24" totalsRowShown="0">
  <autoFilter ref="A1:C24" xr:uid="{D8579A25-AE80-45F9-BB1B-A718BD1A4D93}"/>
  <tableColumns count="3">
    <tableColumn id="1" xr3:uid="{58AF5DFE-7172-4150-BAD3-D8C63CE1E8A8}" name="Year" dataDxfId="5" totalsRowDxfId="4"/>
    <tableColumn id="5" xr3:uid="{E8E8870E-5B90-48E0-8102-3F2E6E41B603}" name="Amount in USD" dataDxfId="3" totalsRowDxfId="2"/>
    <tableColumn id="6" xr3:uid="{5BA3C989-63EF-4CC4-B648-028F8688902A}" name="In 2022 prices" dataDxfId="0" totalsRowDxfId="1">
      <calculatedColumnFormula>(B2 * (1 + 0.03)^(2022-A2))*(VLOOKUP($A2,[1]Sheet1!$A$1:$B$34,2,0))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1E9F-C02A-4237-AE6F-999FB5F1A463}">
  <sheetPr>
    <tabColor rgb="FF00B0F0"/>
  </sheetPr>
  <dimension ref="A1:F24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9.33203125" bestFit="1" customWidth="1"/>
    <col min="2" max="2" width="16.5" bestFit="1" customWidth="1"/>
    <col min="3" max="3" width="20.5" customWidth="1"/>
    <col min="6" max="6" width="14.5" bestFit="1" customWidth="1"/>
  </cols>
  <sheetData>
    <row r="1" spans="1:6" ht="16" x14ac:dyDescent="0.2">
      <c r="A1" s="1" t="s">
        <v>0</v>
      </c>
      <c r="B1" s="2" t="s">
        <v>1</v>
      </c>
      <c r="C1" s="2" t="s">
        <v>2</v>
      </c>
    </row>
    <row r="2" spans="1:6" x14ac:dyDescent="0.2">
      <c r="A2" s="3">
        <v>2000</v>
      </c>
      <c r="B2" s="4">
        <v>8609634</v>
      </c>
      <c r="C2" s="4">
        <f>(B2 * (1 + 0.03)^(2022-A2))*(VLOOKUP($A2,[1]Sheet1!$A$1:$B$34,2,0))</f>
        <v>26798482.725263268</v>
      </c>
    </row>
    <row r="3" spans="1:6" x14ac:dyDescent="0.2">
      <c r="A3" s="3">
        <v>2001</v>
      </c>
      <c r="B3" s="4">
        <v>15387591</v>
      </c>
      <c r="C3" s="4">
        <f>(B3 * (1 + 0.03)^(2022-A3))*(VLOOKUP($A3,[1]Sheet1!$A$1:$B$34,2,0))</f>
        <v>44971604.946495108</v>
      </c>
    </row>
    <row r="4" spans="1:6" x14ac:dyDescent="0.2">
      <c r="A4" s="3">
        <v>2002</v>
      </c>
      <c r="B4" s="4">
        <v>10578293</v>
      </c>
      <c r="C4" s="4">
        <f>(B4 * (1 + 0.03)^(2022-A4))*(VLOOKUP($A4,[1]Sheet1!$A$1:$B$34,2,0))</f>
        <v>29197993.349801432</v>
      </c>
    </row>
    <row r="5" spans="1:6" x14ac:dyDescent="0.2">
      <c r="A5" s="3">
        <v>2003</v>
      </c>
      <c r="B5" s="4">
        <v>20874614</v>
      </c>
      <c r="C5" s="4">
        <f>(B5 * (1 + 0.03)^(2022-A5))*(VLOOKUP($A5,[1]Sheet1!$A$1:$B$34,2,0))</f>
        <v>55058570.836767875</v>
      </c>
    </row>
    <row r="6" spans="1:6" x14ac:dyDescent="0.2">
      <c r="A6" s="3">
        <v>2004</v>
      </c>
      <c r="B6" s="4">
        <v>27344413</v>
      </c>
      <c r="C6" s="4">
        <f>(B6 * (1 + 0.03)^(2022-A6))*(VLOOKUP($A6,[1]Sheet1!$A$1:$B$34,2,0))</f>
        <v>68448230.763905942</v>
      </c>
    </row>
    <row r="7" spans="1:6" x14ac:dyDescent="0.2">
      <c r="A7" s="3">
        <v>2005</v>
      </c>
      <c r="B7" s="4">
        <v>43254967</v>
      </c>
      <c r="C7" s="4">
        <f>(B7 * (1 + 0.03)^(2022-A7))*(VLOOKUP($A7,[1]Sheet1!$A$1:$B$34,2,0))</f>
        <v>102358034.74612938</v>
      </c>
      <c r="F7" s="4"/>
    </row>
    <row r="8" spans="1:6" x14ac:dyDescent="0.2">
      <c r="A8" s="3">
        <v>2006</v>
      </c>
      <c r="B8" s="4">
        <v>28687435</v>
      </c>
      <c r="C8" s="4">
        <f>(B8 * (1 + 0.03)^(2022-A8))*(VLOOKUP($A8,[1]Sheet1!$A$1:$B$34,2,0))</f>
        <v>63741152.153409749</v>
      </c>
    </row>
    <row r="9" spans="1:6" x14ac:dyDescent="0.2">
      <c r="A9" s="3">
        <v>2007</v>
      </c>
      <c r="B9" s="4">
        <v>74659474</v>
      </c>
      <c r="C9" s="4">
        <f>(B9 * (1 + 0.03)^(2022-A9))*(VLOOKUP($A9,[1]Sheet1!$A$1:$B$34,2,0))</f>
        <v>156061650.00505799</v>
      </c>
    </row>
    <row r="10" spans="1:6" x14ac:dyDescent="0.2">
      <c r="A10" s="3">
        <v>2008</v>
      </c>
      <c r="B10" s="4">
        <v>53021088</v>
      </c>
      <c r="C10" s="4">
        <f>(B10 * (1 + 0.03)^(2022-A10))*(VLOOKUP($A10,[1]Sheet1!$A$1:$B$34,2,0))</f>
        <v>104671769.0844159</v>
      </c>
    </row>
    <row r="11" spans="1:6" x14ac:dyDescent="0.2">
      <c r="A11" s="3">
        <v>2009</v>
      </c>
      <c r="B11" s="4">
        <v>41261079</v>
      </c>
      <c r="C11" s="4">
        <f>(B11 * (1 + 0.03)^(2022-A11))*(VLOOKUP($A11,[1]Sheet1!$A$1:$B$34,2,0))</f>
        <v>76188062.903365597</v>
      </c>
    </row>
    <row r="12" spans="1:6" x14ac:dyDescent="0.2">
      <c r="A12" s="3">
        <v>2010</v>
      </c>
      <c r="B12" s="4">
        <v>57427778</v>
      </c>
      <c r="C12" s="4">
        <f>(B12 * (1 + 0.03)^(2022-A12))*(VLOOKUP($A12,[1]Sheet1!$A$1:$B$34,2,0))</f>
        <v>103364593.39377826</v>
      </c>
    </row>
    <row r="13" spans="1:6" x14ac:dyDescent="0.2">
      <c r="A13" s="3">
        <v>2011</v>
      </c>
      <c r="B13" s="4">
        <v>66362211</v>
      </c>
      <c r="C13" s="4">
        <f>(B13 * (1 + 0.03)^(2022-A13))*(VLOOKUP($A13,[1]Sheet1!$A$1:$B$34,2,0))</f>
        <v>114140481.98605219</v>
      </c>
    </row>
    <row r="14" spans="1:6" x14ac:dyDescent="0.2">
      <c r="A14" s="3">
        <v>2012</v>
      </c>
      <c r="B14" s="4">
        <v>56235790</v>
      </c>
      <c r="C14" s="4">
        <f>(B14 * (1 + 0.03)^(2022-A14))*(VLOOKUP($A14,[1]Sheet1!$A$1:$B$34,2,0))</f>
        <v>90994414.22385335</v>
      </c>
    </row>
    <row r="15" spans="1:6" x14ac:dyDescent="0.2">
      <c r="A15" s="3">
        <v>2013</v>
      </c>
      <c r="B15" s="4">
        <v>61650021</v>
      </c>
      <c r="C15" s="4">
        <f>(B15 * (1 + 0.03)^(2022-A15))*(VLOOKUP($A15,[1]Sheet1!$A$1:$B$34,2,0))</f>
        <v>94857613.72226277</v>
      </c>
    </row>
    <row r="16" spans="1:6" x14ac:dyDescent="0.2">
      <c r="A16" s="3">
        <v>2014</v>
      </c>
      <c r="B16" s="4">
        <v>75659523</v>
      </c>
      <c r="C16" s="4">
        <f>(B16 * (1 + 0.03)^(2022-A16))*(VLOOKUP($A16,[1]Sheet1!$A$1:$B$34,2,0))</f>
        <v>111352327.27623674</v>
      </c>
    </row>
    <row r="17" spans="1:3" x14ac:dyDescent="0.2">
      <c r="A17" s="3">
        <v>2015</v>
      </c>
      <c r="B17" s="4">
        <v>84889657</v>
      </c>
      <c r="C17" s="4">
        <f>(B17 * (1 + 0.03)^(2022-A17))*(VLOOKUP($A17,[1]Sheet1!$A$1:$B$34,2,0))</f>
        <v>119387688.97028016</v>
      </c>
    </row>
    <row r="18" spans="1:3" x14ac:dyDescent="0.2">
      <c r="A18" s="3">
        <v>2016</v>
      </c>
      <c r="B18" s="4">
        <v>71859147</v>
      </c>
      <c r="C18" s="4">
        <f>(B18 * (1 + 0.03)^(2022-A18))*(VLOOKUP($A18,[1]Sheet1!$A$1:$B$34,2,0))</f>
        <v>98020185.966446593</v>
      </c>
    </row>
    <row r="19" spans="1:3" x14ac:dyDescent="0.2">
      <c r="A19" s="3">
        <v>2017</v>
      </c>
      <c r="B19" s="4">
        <v>72176654</v>
      </c>
      <c r="C19" s="4">
        <f>(B19 * (1 + 0.03)^(2022-A19))*(VLOOKUP($A19,[1]Sheet1!$A$1:$B$34,2,0))</f>
        <v>94359045.568416774</v>
      </c>
    </row>
    <row r="20" spans="1:3" x14ac:dyDescent="0.2">
      <c r="A20" s="3">
        <v>2018</v>
      </c>
      <c r="B20" s="4">
        <v>64879377</v>
      </c>
      <c r="C20" s="4">
        <f>(B20 * (1 + 0.03)^(2022-A20))*(VLOOKUP($A20,[1]Sheet1!$A$1:$B$34,2,0))</f>
        <v>80654851.994501889</v>
      </c>
    </row>
    <row r="21" spans="1:3" x14ac:dyDescent="0.2">
      <c r="A21" s="3">
        <v>2019</v>
      </c>
      <c r="B21" s="4">
        <v>71391751</v>
      </c>
      <c r="C21" s="4">
        <f>(B21 * (1 + 0.03)^(2022-A21))*(VLOOKUP($A21,[1]Sheet1!$A$1:$B$34,2,0))</f>
        <v>84146233.313879877</v>
      </c>
    </row>
    <row r="22" spans="1:3" x14ac:dyDescent="0.2">
      <c r="A22" s="3">
        <v>2020</v>
      </c>
      <c r="B22" s="4">
        <v>86852491</v>
      </c>
      <c r="C22" s="4">
        <f>(B22 * (1 + 0.03)^(2022-A22))*(VLOOKUP($A22,[1]Sheet1!$A$1:$B$34,2,0))</f>
        <v>97630142.335855961</v>
      </c>
    </row>
    <row r="23" spans="1:3" x14ac:dyDescent="0.2">
      <c r="A23" s="3">
        <v>2021</v>
      </c>
      <c r="B23" s="4">
        <v>84077451</v>
      </c>
      <c r="C23" s="4">
        <f>(B23 * (1 + 0.03)^(2022-A23))*(VLOOKUP($A23,[1]Sheet1!$A$1:$B$34,2,0))</f>
        <v>90669963.932909995</v>
      </c>
    </row>
    <row r="24" spans="1:3" x14ac:dyDescent="0.2">
      <c r="A24" s="3">
        <v>2022</v>
      </c>
      <c r="B24" s="4">
        <v>73180104</v>
      </c>
      <c r="C24" s="4">
        <f>(B24 * (1 + 0.03)^(2022-A24))*(VLOOKUP($A24,[1]Sheet1!$A$1:$B$34,2,0))</f>
        <v>73180104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MMV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Christen, Paula</dc:creator>
  <cp:lastModifiedBy>Christen, Paula</cp:lastModifiedBy>
  <dcterms:created xsi:type="dcterms:W3CDTF">2024-04-07T14:46:48Z</dcterms:created>
  <dcterms:modified xsi:type="dcterms:W3CDTF">2024-11-14T07:18:39Z</dcterms:modified>
</cp:coreProperties>
</file>