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065868\OneDrive - Caixa Economica Federal\Área de Trabalho\"/>
    </mc:Choice>
  </mc:AlternateContent>
  <xr:revisionPtr revIDLastSave="0" documentId="13_ncr:1_{614746D1-1CE6-4533-9356-FED47B96EB70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Dados" sheetId="1" state="hidden" r:id="rId1"/>
    <sheet name="Controle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<sst xmlns="http://schemas.openxmlformats.org/spreadsheetml/2006/main" count="263" uniqueCount="82">
  <si>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</si>
  <si>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</si>
  <si>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</si>
  <si>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</si>
  <si>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</si>
  <si>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</si>
  <si>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</si>
  <si>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</si>
  <si>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</si>
  <si>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</si>
  <si>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</si>
  <si>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</si>
  <si>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</si>
  <si>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</si>
  <si>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</si>
  <si>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</si>
  <si>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</si>
  <si>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</si>
  <si>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</si>
  <si>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</si>
  <si>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</si>
  <si>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</si>
  <si>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</si>
  <si>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</si>
  <si>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</si>
  <si>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</si>
  <si>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</si>
  <si>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</si>
  <si>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</si>
  <si>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</si>
  <si>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</si>
  <si>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</si>
  <si>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</si>
  <si>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</si>
  <si>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</si>
  <si>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</si>
  <si>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</si>
  <si>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</si>
  <si>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</si>
  <si>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</si>
  <si>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</si>
  <si>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</si>
  <si>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</si>
  <si>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</si>
  <si>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</si>
  <si>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</si>
  <si>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</si>
  <si>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</si>
  <si>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</si>
  <si>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</si>
  <si>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</si>
  <si>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</si>
  <si>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</si>
  <si>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</si>
  <si>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</si>
  <si>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</si>
  <si>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</si>
  <si>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</si>
  <si>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</si>
  <si>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</si>
  <si>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</si>
  <si>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</si>
  <si>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</si>
  <si>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</si>
  <si>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</si>
  <si>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</si>
  <si>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</si>
  <si>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</si>
  <si>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</si>
  <si>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</si>
  <si>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</si>
  <si>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</si>
  <si>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</si>
  <si>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</si>
  <si>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MÊS</t>
  </si>
  <si>
    <t>Soma de VALOR</t>
  </si>
  <si>
    <t>Quanto tive de saídas, por categoria, sumarizado em reais</t>
  </si>
  <si>
    <t>Quanto tive de entradas, por categoria, sumarizado em reais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</si>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</sst>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7">
    <dxf>
      <numFmt numFmtId="164" formatCode="&quot;R$&quot;\ #,##0.00"/>
    </dxf>
    <dxf>
      <alignment horizontal="center" vertical="bottom" textRotation="0" wrapText="0" indent="0" justifyLastLine="0" shrinkToFit="0" readingOrder="0"/>
    </dxf>
    <dxf>
      <numFmt numFmtId="12" formatCode="&quot;R$&quot;\ #,##0.00;[Red]\-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z val="14"/>
        <color rgb="FF660033"/>
        <name val="Segoe UI Light"/>
        <family val="2"/>
        <scheme val="none"/>
      </font>
      <border>
        <bottom style="thin">
          <color theme="5"/>
        </bottom>
        <vertical/>
        <horizontal/>
      </border>
    </dxf>
    <dxf>
      <font>
        <color auto="1"/>
      </font>
      <fill>
        <patternFill>
          <fgColor rgb="FFFF99FF"/>
          <bgColor rgb="FFFF99FF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eu estilo 1" pivot="0" table="0" count="10" xr9:uid="{85173F1D-5CCC-49AD-B057-847059E21821}">
      <tableStyleElement type="wholeTable" dxfId="6"/>
      <tableStyleElement type="headerRow" dxfId="5"/>
    </tableStyle>
  </tableStyles>
  <colors>
    <mruColors>
      <color rgb="FFFF99FF"/>
      <color rgb="FF660033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sz val="12"/>
            <color rgb="FF660033"/>
            <name val="Segoe UI Light"/>
            <family val="2"/>
            <scheme val="none"/>
          </font>
          <fill>
            <gradientFill degree="90">
              <stop position="0">
                <color rgb="FF660033"/>
              </stop>
              <stop position="1">
                <color rgb="FFFF99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2"/>
            <color rgb="FF660033"/>
            <name val="Segoe UI Light"/>
            <family val="2"/>
            <scheme val="none"/>
          </font>
          <fill>
            <gradientFill degree="90">
              <stop position="0">
                <color rgb="FF660033"/>
              </stop>
              <stop position="1">
                <color rgb="FFFF99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4"/>
            <color rgb="FF660033"/>
            <name val="Segoe UI Light"/>
            <family val="2"/>
            <scheme val="none"/>
          </font>
          <fill>
            <gradientFill degree="90">
              <stop position="0">
                <color rgb="FF660033"/>
              </stop>
              <stop position="1">
                <color rgb="FFFF99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4"/>
            <color rgb="FF660033"/>
            <name val="Segoe UI Light"/>
            <family val="2"/>
            <scheme val="none"/>
          </font>
          <fill>
            <gradientFill degree="90">
              <stop position="0">
                <color rgb="FF660033"/>
              </stop>
              <stop position="1">
                <color rgb="FFFF99FF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2"/>
            <color rgb="FF660033"/>
            <name val="Segoe UI Light"/>
            <family val="2"/>
            <scheme val="none"/>
          </font>
          <fill>
            <patternFill patternType="solid">
              <fgColor theme="5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4"/>
            <color rgb="FF660033"/>
            <name val="Segoe UI Light"/>
            <family val="2"/>
            <scheme val="none"/>
          </font>
          <fill>
            <patternFill patternType="solid">
              <fgColor theme="5" tint="0.59999389629810485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/>
            <i val="0"/>
            <sz val="12"/>
            <color rgb="FF660033"/>
            <name val="Segoe UI Light"/>
            <family val="2"/>
            <scheme val="none"/>
          </font>
          <fill>
            <patternFill patternType="solid">
              <fgColor rgb="FFFFFFFF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- Paula Iorio.xlsx]Controle!Tabela_entradas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gradFill>
            <a:gsLst>
              <a:gs pos="57000">
                <a:srgbClr val="FF99FF"/>
              </a:gs>
              <a:gs pos="100000">
                <a:schemeClr val="bg1"/>
              </a:gs>
            </a:gsLst>
            <a:lin ang="5400000" scaled="1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486767997787916E-2"/>
          <c:y val="6.5246837345579539E-2"/>
          <c:w val="0.94940477200497719"/>
          <c:h val="0.79169796423927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Controle!$G$5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7000">
                  <a:srgbClr val="FF99FF"/>
                </a:gs>
                <a:gs pos="100000">
                  <a:schemeClr val="bg1"/>
                </a:gs>
              </a:gsLst>
              <a:lin ang="5400000" scaled="1"/>
            </a:gra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Controle!$F$6:$F$10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Controle!$G$6:$G$10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3-4E0C-B26A-A2D6AC0A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21312"/>
        <c:axId val="45422848"/>
      </c:barChart>
      <c:catAx>
        <c:axId val="4542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2848"/>
        <c:crosses val="autoZero"/>
        <c:auto val="1"/>
        <c:lblAlgn val="ctr"/>
        <c:lblOffset val="100"/>
        <c:noMultiLvlLbl val="0"/>
      </c:catAx>
      <c:valAx>
        <c:axId val="4542284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54213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- Paula Iorio.xlsx]Controle!Tabela_saidas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gradFill>
            <a:gsLst>
              <a:gs pos="57000">
                <a:srgbClr val="FF99FF"/>
              </a:gs>
              <a:gs pos="100000">
                <a:schemeClr val="bg1"/>
              </a:gs>
            </a:gsLst>
            <a:lin ang="5400000" scaled="1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773496802599443E-2"/>
          <c:y val="0.10969349358633973"/>
          <c:w val="0.923007215481215"/>
          <c:h val="0.47828967022119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7000">
                  <a:srgbClr val="FF99FF"/>
                </a:gs>
                <a:gs pos="100000">
                  <a:schemeClr val="bg1"/>
                </a:gs>
              </a:gsLst>
              <a:lin ang="5400000" scaled="1"/>
            </a:gra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Controle!$B$6:$B$21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Controle!$C$6:$C$21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1-450B-BDE4-BA32D651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2272"/>
        <c:axId val="45404544"/>
      </c:barChart>
      <c:catAx>
        <c:axId val="4538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04544"/>
        <c:crosses val="autoZero"/>
        <c:auto val="1"/>
        <c:lblAlgn val="ctr"/>
        <c:lblOffset val="100"/>
        <c:noMultiLvlLbl val="0"/>
      </c:catAx>
      <c:valAx>
        <c:axId val="454045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53822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24000">
                  <a:srgbClr val="FF99FF"/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43BB-9D22-F3A6F6F462DE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4-43BB-9D22-F3A6F6F46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2479743"/>
        <c:axId val="1784551471"/>
      </c:barChart>
      <c:catAx>
        <c:axId val="642479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551471"/>
        <c:crosses val="autoZero"/>
        <c:auto val="1"/>
        <c:lblAlgn val="ctr"/>
        <c:lblOffset val="100"/>
        <c:noMultiLvlLbl val="0"/>
      </c:catAx>
      <c:valAx>
        <c:axId val="17845514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424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200026</xdr:colOff>
      <xdr:row>7</xdr:row>
      <xdr:rowOff>93010</xdr:rowOff>
    </xdr:from>
    <xdr:to>
      <xdr:col>10</xdr:col>
      <xdr:colOff>89649</xdr:colOff>
      <xdr:row>24</xdr:row>
      <xdr:rowOff>164726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BEF61462-A42D-8E00-C71C-5EF137608D21}"/>
            </a:ext>
          </a:extLst>
        </xdr:cNvPr>
        <xdr:cNvGrpSpPr/>
      </xdr:nvGrpSpPr>
      <xdr:grpSpPr>
        <a:xfrm>
          <a:off x="1824879" y="1426510"/>
          <a:ext cx="4988299" cy="3310216"/>
          <a:chOff x="2061883" y="2702860"/>
          <a:chExt cx="4966448" cy="3310216"/>
        </a:xfrm>
      </xdr:grpSpPr>
      <xdr:grpSp>
        <xdr:nvGrpSpPr>
          <xdr:cNvPr id="7" name="Grupo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2061883" y="2702860"/>
            <a:ext cx="4966448" cy="3310216"/>
            <a:chOff x="1586752" y="313766"/>
            <a:chExt cx="10703860" cy="3433481"/>
          </a:xfrm>
        </xdr:grpSpPr>
        <xdr:sp macro="" textlink="">
          <xdr:nvSpPr>
            <xdr:cNvPr id="8" name="Retângulo de cantos arredondados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1595718" y="349624"/>
              <a:ext cx="10694894" cy="339762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Arredondar Retângulo no Mesmo Canto Lateral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1586752" y="313766"/>
              <a:ext cx="10703860" cy="63649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99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2742079" y="3482790"/>
          <a:ext cx="3417796" cy="2122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18AE9ACE-C41E-980F-F6C2-22D3289AD6CC}"/>
              </a:ext>
            </a:extLst>
          </xdr:cNvPr>
          <xdr:cNvGrpSpPr/>
        </xdr:nvGrpSpPr>
        <xdr:grpSpPr>
          <a:xfrm>
            <a:off x="2306172" y="2711825"/>
            <a:ext cx="2914649" cy="493057"/>
            <a:chOff x="2061884" y="2711825"/>
            <a:chExt cx="2931458" cy="493057"/>
          </a:xfrm>
        </xdr:grpSpPr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2572872" y="2830606"/>
              <a:ext cx="2420470" cy="3541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b="1">
                  <a:solidFill>
                    <a:srgbClr val="660033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  <xdr:pic>
          <xdr:nvPicPr>
            <xdr:cNvPr id="13" name="Gráfico 12" descr="Caixa de entrada estrutura de tópicos">
              <a:extLst>
                <a:ext uri="{FF2B5EF4-FFF2-40B4-BE49-F238E27FC236}">
                  <a16:creationId xmlns:a16="http://schemas.microsoft.com/office/drawing/2014/main" id="{7EC0FDF2-5F8B-6C07-4389-DDCF9715DB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2061884" y="2711825"/>
              <a:ext cx="493057" cy="49305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152401</xdr:colOff>
      <xdr:row>25</xdr:row>
      <xdr:rowOff>163047</xdr:rowOff>
    </xdr:from>
    <xdr:to>
      <xdr:col>18</xdr:col>
      <xdr:colOff>239247</xdr:colOff>
      <xdr:row>43</xdr:row>
      <xdr:rowOff>172010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2E8CFBE-B513-58EF-0EC3-797B38760A6A}"/>
            </a:ext>
          </a:extLst>
        </xdr:cNvPr>
        <xdr:cNvGrpSpPr/>
      </xdr:nvGrpSpPr>
      <xdr:grpSpPr>
        <a:xfrm>
          <a:off x="1777254" y="4925547"/>
          <a:ext cx="9936817" cy="3437963"/>
          <a:chOff x="1981201" y="6420972"/>
          <a:chExt cx="9888071" cy="3437963"/>
        </a:xfrm>
      </xdr:grpSpPr>
      <xdr:grpSp>
        <xdr:nvGrpSpPr>
          <xdr:cNvPr id="6" name="Grup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pSpPr/>
        </xdr:nvGrpSpPr>
        <xdr:grpSpPr>
          <a:xfrm>
            <a:off x="2070847" y="6420972"/>
            <a:ext cx="9619130" cy="3437963"/>
            <a:chOff x="1586752" y="313766"/>
            <a:chExt cx="10703860" cy="3433481"/>
          </a:xfrm>
        </xdr:grpSpPr>
        <xdr:sp macro="" textlink="">
          <xdr:nvSpPr>
            <xdr:cNvPr id="4" name="Retângulo de cantos arredondados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1595718" y="349624"/>
              <a:ext cx="10694894" cy="339762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" name="Arredondar Retângulo no Mesmo Canto Lateral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1586752" y="313766"/>
              <a:ext cx="10703860" cy="63649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99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>
            <a:graphicFrameLocks/>
          </xdr:cNvGraphicFramePr>
        </xdr:nvGraphicFramePr>
        <xdr:xfrm>
          <a:off x="1981201" y="7174007"/>
          <a:ext cx="9888071" cy="25504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173692D2-62B3-E430-65EE-2230D59BBD77}"/>
              </a:ext>
            </a:extLst>
          </xdr:cNvPr>
          <xdr:cNvGrpSpPr/>
        </xdr:nvGrpSpPr>
        <xdr:grpSpPr>
          <a:xfrm>
            <a:off x="2339788" y="6510617"/>
            <a:ext cx="2916891" cy="504265"/>
            <a:chOff x="2095500" y="6510617"/>
            <a:chExt cx="2933700" cy="504265"/>
          </a:xfrm>
        </xdr:grpSpPr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2608730" y="6566647"/>
              <a:ext cx="2420470" cy="3541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b="1">
                  <a:solidFill>
                    <a:srgbClr val="660033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Saídas</a:t>
              </a:r>
            </a:p>
          </xdr:txBody>
        </xdr:sp>
        <xdr:pic>
          <xdr:nvPicPr>
            <xdr:cNvPr id="15" name="Gráfico 14" descr="Dinheiro voador estrutura de tópicos">
              <a:extLst>
                <a:ext uri="{FF2B5EF4-FFF2-40B4-BE49-F238E27FC236}">
                  <a16:creationId xmlns:a16="http://schemas.microsoft.com/office/drawing/2014/main" id="{45E1B1AD-ACA9-E4ED-B361-0B4B2DCBF0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2095500" y="6510617"/>
              <a:ext cx="504265" cy="504265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40342</xdr:colOff>
      <xdr:row>7</xdr:row>
      <xdr:rowOff>111499</xdr:rowOff>
    </xdr:from>
    <xdr:to>
      <xdr:col>0</xdr:col>
      <xdr:colOff>1531845</xdr:colOff>
      <xdr:row>14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MÊS">
              <a:extLst>
                <a:ext uri="{FF2B5EF4-FFF2-40B4-BE49-F238E27FC236}">
                  <a16:creationId xmlns:a16="http://schemas.microsoft.com/office/drawing/2014/main" id="{F54D1644-DBF3-4A89-B753-85EEC4C784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42" y="1444999"/>
              <a:ext cx="1491503" cy="1288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200026</xdr:colOff>
      <xdr:row>0</xdr:row>
      <xdr:rowOff>140636</xdr:rowOff>
    </xdr:from>
    <xdr:to>
      <xdr:col>20</xdr:col>
      <xdr:colOff>281268</xdr:colOff>
      <xdr:row>6</xdr:row>
      <xdr:rowOff>104776</xdr:rowOff>
    </xdr:to>
    <xdr:sp macro="" textlink="">
      <xdr:nvSpPr>
        <xdr:cNvPr id="20" name="Retângulo de cantos arredondados 7">
          <a:extLst>
            <a:ext uri="{FF2B5EF4-FFF2-40B4-BE49-F238E27FC236}">
              <a16:creationId xmlns:a16="http://schemas.microsoft.com/office/drawing/2014/main" id="{125CA7AC-AD0D-4474-854E-93567FFE8A4A}"/>
            </a:ext>
          </a:extLst>
        </xdr:cNvPr>
        <xdr:cNvSpPr/>
      </xdr:nvSpPr>
      <xdr:spPr>
        <a:xfrm>
          <a:off x="1828801" y="140636"/>
          <a:ext cx="11063567" cy="11071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266700</xdr:colOff>
      <xdr:row>2</xdr:row>
      <xdr:rowOff>0</xdr:rowOff>
    </xdr:from>
    <xdr:to>
      <xdr:col>3</xdr:col>
      <xdr:colOff>209550</xdr:colOff>
      <xdr:row>5</xdr:row>
      <xdr:rowOff>152399</xdr:rowOff>
    </xdr:to>
    <xdr:sp macro="" textlink="">
      <xdr:nvSpPr>
        <xdr:cNvPr id="21" name="Retângulo de cantos arredondados 7">
          <a:extLst>
            <a:ext uri="{FF2B5EF4-FFF2-40B4-BE49-F238E27FC236}">
              <a16:creationId xmlns:a16="http://schemas.microsoft.com/office/drawing/2014/main" id="{34B0C178-0B5D-4357-8281-500A5B413B23}"/>
            </a:ext>
          </a:extLst>
        </xdr:cNvPr>
        <xdr:cNvSpPr/>
      </xdr:nvSpPr>
      <xdr:spPr>
        <a:xfrm>
          <a:off x="1895475" y="381000"/>
          <a:ext cx="885825" cy="723899"/>
        </a:xfrm>
        <a:prstGeom prst="roundRect">
          <a:avLst/>
        </a:prstGeom>
        <a:solidFill>
          <a:srgbClr val="FF9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571500</xdr:colOff>
      <xdr:row>1</xdr:row>
      <xdr:rowOff>123826</xdr:rowOff>
    </xdr:from>
    <xdr:to>
      <xdr:col>6</xdr:col>
      <xdr:colOff>276225</xdr:colOff>
      <xdr:row>4</xdr:row>
      <xdr:rowOff>9526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F8136AE7-1737-BDFC-8005-8C86581B291F}"/>
            </a:ext>
          </a:extLst>
        </xdr:cNvPr>
        <xdr:cNvSpPr txBox="1"/>
      </xdr:nvSpPr>
      <xdr:spPr>
        <a:xfrm>
          <a:off x="3143250" y="314326"/>
          <a:ext cx="14763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Olá, Paula</a:t>
          </a:r>
        </a:p>
        <a:p>
          <a:endParaRPr lang="pt-BR" sz="1100"/>
        </a:p>
      </xdr:txBody>
    </xdr:sp>
    <xdr:clientData/>
  </xdr:twoCellAnchor>
  <xdr:twoCellAnchor>
    <xdr:from>
      <xdr:col>3</xdr:col>
      <xdr:colOff>571500</xdr:colOff>
      <xdr:row>3</xdr:row>
      <xdr:rowOff>85726</xdr:rowOff>
    </xdr:from>
    <xdr:to>
      <xdr:col>10</xdr:col>
      <xdr:colOff>523875</xdr:colOff>
      <xdr:row>5</xdr:row>
      <xdr:rowOff>161926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933805F2-F276-42E3-9836-0A7AAC57AFFD}"/>
            </a:ext>
          </a:extLst>
        </xdr:cNvPr>
        <xdr:cNvSpPr txBox="1"/>
      </xdr:nvSpPr>
      <xdr:spPr>
        <a:xfrm>
          <a:off x="3143250" y="657226"/>
          <a:ext cx="40862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Acompanhe</a:t>
          </a:r>
          <a:r>
            <a:rPr lang="pt-BR" sz="1400" b="1" baseline="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suas finanças!</a:t>
          </a:r>
          <a:endParaRPr lang="pt-BR" sz="1400" b="1">
            <a:solidFill>
              <a:schemeClr val="bg1">
                <a:lumMod val="6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endParaRPr lang="pt-BR" sz="9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11</xdr:col>
      <xdr:colOff>194983</xdr:colOff>
      <xdr:row>2</xdr:row>
      <xdr:rowOff>112061</xdr:rowOff>
    </xdr:from>
    <xdr:to>
      <xdr:col>17</xdr:col>
      <xdr:colOff>152400</xdr:colOff>
      <xdr:row>4</xdr:row>
      <xdr:rowOff>133350</xdr:rowOff>
    </xdr:to>
    <xdr:grpSp>
      <xdr:nvGrpSpPr>
        <xdr:cNvPr id="27" name="Agrupar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F24EE5-E24F-3F1E-C348-B3A128B3EF2A}"/>
            </a:ext>
          </a:extLst>
        </xdr:cNvPr>
        <xdr:cNvGrpSpPr/>
      </xdr:nvGrpSpPr>
      <xdr:grpSpPr>
        <a:xfrm>
          <a:off x="7512424" y="493061"/>
          <a:ext cx="3520888" cy="402289"/>
          <a:chOff x="7491133" y="493061"/>
          <a:chExt cx="3500717" cy="402289"/>
        </a:xfrm>
      </xdr:grpSpPr>
      <xdr:sp macro="" textlink="">
        <xdr:nvSpPr>
          <xdr:cNvPr id="24" name="Retângulo de cantos arredondados 7">
            <a:extLst>
              <a:ext uri="{FF2B5EF4-FFF2-40B4-BE49-F238E27FC236}">
                <a16:creationId xmlns:a16="http://schemas.microsoft.com/office/drawing/2014/main" id="{77C021D7-48FD-40D1-9C10-6F2DD89D83CD}"/>
              </a:ext>
            </a:extLst>
          </xdr:cNvPr>
          <xdr:cNvSpPr/>
        </xdr:nvSpPr>
        <xdr:spPr>
          <a:xfrm>
            <a:off x="7491133" y="493061"/>
            <a:ext cx="3500717" cy="40228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26" name="Gráfico 25" descr="Lupa com preenchimento sólido">
            <a:extLst>
              <a:ext uri="{FF2B5EF4-FFF2-40B4-BE49-F238E27FC236}">
                <a16:creationId xmlns:a16="http://schemas.microsoft.com/office/drawing/2014/main" id="{8A12129F-71B2-4397-87F4-69D572291A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591801" y="514351"/>
            <a:ext cx="323850" cy="32385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323850</xdr:colOff>
      <xdr:row>0</xdr:row>
      <xdr:rowOff>115302</xdr:rowOff>
    </xdr:from>
    <xdr:to>
      <xdr:col>3</xdr:col>
      <xdr:colOff>114301</xdr:colOff>
      <xdr:row>6</xdr:row>
      <xdr:rowOff>36366</xdr:rowOff>
    </xdr:to>
    <xdr:pic>
      <xdr:nvPicPr>
        <xdr:cNvPr id="35" name="Imagem 34" descr="Boneca ao lado de mulher&#10;&#10;Descrição gerada automaticamente com confiança média">
          <a:extLst>
            <a:ext uri="{FF2B5EF4-FFF2-40B4-BE49-F238E27FC236}">
              <a16:creationId xmlns:a16="http://schemas.microsoft.com/office/drawing/2014/main" id="{52A93856-09D2-D5F8-2230-F5EABE27C6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3" t="-404" r="69488" b="27946"/>
        <a:stretch/>
      </xdr:blipFill>
      <xdr:spPr>
        <a:xfrm>
          <a:off x="1952625" y="115302"/>
          <a:ext cx="733426" cy="106406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1</xdr:colOff>
      <xdr:row>1</xdr:row>
      <xdr:rowOff>85725</xdr:rowOff>
    </xdr:from>
    <xdr:to>
      <xdr:col>0</xdr:col>
      <xdr:colOff>1619251</xdr:colOff>
      <xdr:row>5</xdr:row>
      <xdr:rowOff>142875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4E7C3EDA-F3FA-D474-1664-35B3B93BD467}"/>
            </a:ext>
          </a:extLst>
        </xdr:cNvPr>
        <xdr:cNvSpPr/>
      </xdr:nvSpPr>
      <xdr:spPr>
        <a:xfrm>
          <a:off x="1" y="276225"/>
          <a:ext cx="1619250" cy="819150"/>
        </a:xfrm>
        <a:prstGeom prst="roundRect">
          <a:avLst>
            <a:gd name="adj" fmla="val 0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>
                  <a:lumMod val="95000"/>
                </a:schemeClr>
              </a:solidFill>
              <a:latin typeface="Segoe"/>
              <a:cs typeface="Segoe UI Light" panose="020B0502040204020203" pitchFamily="34" charset="0"/>
            </a:rPr>
            <a:t>Poupe-se </a:t>
          </a:r>
        </a:p>
        <a:p>
          <a:pPr algn="l"/>
          <a:r>
            <a:rPr lang="pt-BR" sz="1200" b="1">
              <a:solidFill>
                <a:schemeClr val="bg1">
                  <a:lumMod val="95000"/>
                </a:schemeClr>
              </a:solidFill>
              <a:latin typeface="Segoe"/>
              <a:cs typeface="Segoe UI Light" panose="020B0502040204020203" pitchFamily="34" charset="0"/>
            </a:rPr>
            <a:t>   APP</a:t>
          </a:r>
        </a:p>
      </xdr:txBody>
    </xdr:sp>
    <xdr:clientData/>
  </xdr:twoCellAnchor>
  <xdr:twoCellAnchor editAs="oneCell">
    <xdr:from>
      <xdr:col>0</xdr:col>
      <xdr:colOff>847725</xdr:colOff>
      <xdr:row>1</xdr:row>
      <xdr:rowOff>161925</xdr:rowOff>
    </xdr:from>
    <xdr:to>
      <xdr:col>0</xdr:col>
      <xdr:colOff>1495425</xdr:colOff>
      <xdr:row>5</xdr:row>
      <xdr:rowOff>47625</xdr:rowOff>
    </xdr:to>
    <xdr:pic>
      <xdr:nvPicPr>
        <xdr:cNvPr id="38" name="Gráfico 37" descr="Cofrinho estrutura de tópicos">
          <a:extLst>
            <a:ext uri="{FF2B5EF4-FFF2-40B4-BE49-F238E27FC236}">
              <a16:creationId xmlns:a16="http://schemas.microsoft.com/office/drawing/2014/main" id="{7B8250AF-77B1-29AD-D2BA-F810E4BAD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47725" y="352425"/>
          <a:ext cx="647700" cy="647700"/>
        </a:xfrm>
        <a:prstGeom prst="rect">
          <a:avLst/>
        </a:prstGeom>
      </xdr:spPr>
    </xdr:pic>
    <xdr:clientData/>
  </xdr:twoCellAnchor>
  <xdr:twoCellAnchor>
    <xdr:from>
      <xdr:col>10</xdr:col>
      <xdr:colOff>323851</xdr:colOff>
      <xdr:row>7</xdr:row>
      <xdr:rowOff>93010</xdr:rowOff>
    </xdr:from>
    <xdr:to>
      <xdr:col>18</xdr:col>
      <xdr:colOff>565899</xdr:colOff>
      <xdr:row>24</xdr:row>
      <xdr:rowOff>164726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75514E7D-5429-4D53-8300-013889A0E48C}"/>
            </a:ext>
          </a:extLst>
        </xdr:cNvPr>
        <xdr:cNvGrpSpPr/>
      </xdr:nvGrpSpPr>
      <xdr:grpSpPr>
        <a:xfrm>
          <a:off x="7047380" y="1426510"/>
          <a:ext cx="4993343" cy="3310216"/>
          <a:chOff x="2061883" y="2702860"/>
          <a:chExt cx="4966448" cy="3310216"/>
        </a:xfrm>
      </xdr:grpSpPr>
      <xdr:grpSp>
        <xdr:nvGrpSpPr>
          <xdr:cNvPr id="40" name="Grupo 6">
            <a:extLst>
              <a:ext uri="{FF2B5EF4-FFF2-40B4-BE49-F238E27FC236}">
                <a16:creationId xmlns:a16="http://schemas.microsoft.com/office/drawing/2014/main" id="{E82D32C8-F4F7-6C5F-F613-343E07A95421}"/>
              </a:ext>
            </a:extLst>
          </xdr:cNvPr>
          <xdr:cNvGrpSpPr/>
        </xdr:nvGrpSpPr>
        <xdr:grpSpPr>
          <a:xfrm>
            <a:off x="2061883" y="2702860"/>
            <a:ext cx="4966448" cy="3310216"/>
            <a:chOff x="1586752" y="313766"/>
            <a:chExt cx="10703860" cy="3433481"/>
          </a:xfrm>
        </xdr:grpSpPr>
        <xdr:sp macro="" textlink="">
          <xdr:nvSpPr>
            <xdr:cNvPr id="45" name="Retângulo de cantos arredondados 7">
              <a:extLst>
                <a:ext uri="{FF2B5EF4-FFF2-40B4-BE49-F238E27FC236}">
                  <a16:creationId xmlns:a16="http://schemas.microsoft.com/office/drawing/2014/main" id="{40463B08-CA20-3FD8-FFD9-E3C4967F6013}"/>
                </a:ext>
              </a:extLst>
            </xdr:cNvPr>
            <xdr:cNvSpPr/>
          </xdr:nvSpPr>
          <xdr:spPr>
            <a:xfrm>
              <a:off x="1595718" y="349624"/>
              <a:ext cx="10694894" cy="339762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6" name="Arredondar Retângulo no Mesmo Canto Lateral 8">
              <a:extLst>
                <a:ext uri="{FF2B5EF4-FFF2-40B4-BE49-F238E27FC236}">
                  <a16:creationId xmlns:a16="http://schemas.microsoft.com/office/drawing/2014/main" id="{9464DA80-C774-F301-4854-DCE5148FF60E}"/>
                </a:ext>
              </a:extLst>
            </xdr:cNvPr>
            <xdr:cNvSpPr/>
          </xdr:nvSpPr>
          <xdr:spPr>
            <a:xfrm>
              <a:off x="1586752" y="313766"/>
              <a:ext cx="10703860" cy="63649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99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DC7F73A3-554B-9528-5849-9B739B60BD23}"/>
              </a:ext>
            </a:extLst>
          </xdr:cNvPr>
          <xdr:cNvGrpSpPr/>
        </xdr:nvGrpSpPr>
        <xdr:grpSpPr>
          <a:xfrm>
            <a:off x="2306172" y="2713238"/>
            <a:ext cx="2914649" cy="490230"/>
            <a:chOff x="2061884" y="2713238"/>
            <a:chExt cx="2931458" cy="490230"/>
          </a:xfrm>
        </xdr:grpSpPr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721AF3F7-D93D-3281-A7F1-69C1B37C8B0E}"/>
                </a:ext>
              </a:extLst>
            </xdr:cNvPr>
            <xdr:cNvSpPr txBox="1"/>
          </xdr:nvSpPr>
          <xdr:spPr>
            <a:xfrm>
              <a:off x="2572872" y="2830606"/>
              <a:ext cx="2420470" cy="3541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b="1">
                  <a:solidFill>
                    <a:srgbClr val="660033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  <xdr:pic>
          <xdr:nvPicPr>
            <xdr:cNvPr id="44" name="Gráfico 43" descr="Dinheiro estrutura de tópicos">
              <a:extLst>
                <a:ext uri="{FF2B5EF4-FFF2-40B4-BE49-F238E27FC236}">
                  <a16:creationId xmlns:a16="http://schemas.microsoft.com/office/drawing/2014/main" id="{12B7BC67-CCE1-777C-F6EA-4A6B562399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061884" y="2713238"/>
              <a:ext cx="493057" cy="49023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11</xdr:col>
      <xdr:colOff>333376</xdr:colOff>
      <xdr:row>11</xdr:row>
      <xdr:rowOff>123825</xdr:rowOff>
    </xdr:from>
    <xdr:to>
      <xdr:col>18</xdr:col>
      <xdr:colOff>142875</xdr:colOff>
      <xdr:row>23</xdr:row>
      <xdr:rowOff>7285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D8062491-A72C-40D7-A561-9710C079F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674.708288773145" createdVersion="4" refreshedVersion="4" minRefreshableVersion="3" recordCount="44" xr:uid="{00000000-000A-0000-FFFF-FFFF01000000}">
  <cacheSource type="worksheet">
    <worksheetSource name="financ_trimestre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1978272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x v="0"/>
  </r>
  <r>
    <d v="2024-08-01T00:00:00"/>
    <x v="0"/>
    <x v="1"/>
    <x v="1"/>
    <s v="Compras no supermercado"/>
    <n v="550"/>
    <s v="Débito Automático"/>
    <x v="1"/>
  </r>
  <r>
    <d v="2024-08-03T00:00:00"/>
    <x v="0"/>
    <x v="1"/>
    <x v="2"/>
    <s v="Gasolina"/>
    <n v="300"/>
    <s v="Cartão de Crédito"/>
    <x v="2"/>
  </r>
  <r>
    <d v="2024-08-05T00:00:00"/>
    <x v="0"/>
    <x v="1"/>
    <x v="3"/>
    <s v="Cinema"/>
    <n v="120"/>
    <s v="Cartão de Crédito"/>
    <x v="2"/>
  </r>
  <r>
    <d v="2024-08-07T00:00:00"/>
    <x v="0"/>
    <x v="1"/>
    <x v="4"/>
    <s v="Consulta odontológica"/>
    <n v="250"/>
    <s v="Transferência"/>
    <x v="2"/>
  </r>
  <r>
    <d v="2024-08-10T00:00:00"/>
    <x v="0"/>
    <x v="1"/>
    <x v="5"/>
    <s v="Material escolar"/>
    <n v="400"/>
    <s v="Débito Automático"/>
    <x v="1"/>
  </r>
  <r>
    <d v="2024-08-12T00:00:00"/>
    <x v="0"/>
    <x v="1"/>
    <x v="6"/>
    <s v="Compra de roupas de inverno"/>
    <n v="600"/>
    <s v="Cartão de Crédito"/>
    <x v="1"/>
  </r>
  <r>
    <d v="2024-08-15T00:00:00"/>
    <x v="0"/>
    <x v="0"/>
    <x v="7"/>
    <s v="Dividendos de ações"/>
    <n v="800"/>
    <s v="Transferência"/>
    <x v="0"/>
  </r>
  <r>
    <d v="2024-08-15T00:00:00"/>
    <x v="0"/>
    <x v="1"/>
    <x v="8"/>
    <s v="Limpeza do apartamento"/>
    <n v="150"/>
    <s v="Transferência"/>
    <x v="2"/>
  </r>
  <r>
    <d v="2024-08-18T00:00:00"/>
    <x v="0"/>
    <x v="1"/>
    <x v="9"/>
    <s v="Compra de novo celular"/>
    <n v="1200"/>
    <s v="Cartão de Crédito"/>
    <x v="1"/>
  </r>
  <r>
    <d v="2024-08-20T00:00:00"/>
    <x v="0"/>
    <x v="1"/>
    <x v="10"/>
    <s v="Reparos domésticos"/>
    <n v="450"/>
    <s v="Débito Automático"/>
    <x v="2"/>
  </r>
  <r>
    <d v="2024-08-22T00:00:00"/>
    <x v="0"/>
    <x v="1"/>
    <x v="11"/>
    <s v="Presente de aniversário"/>
    <n v="180"/>
    <s v="Transferência"/>
    <x v="1"/>
  </r>
  <r>
    <d v="2024-08-24T00:00:00"/>
    <x v="0"/>
    <x v="1"/>
    <x v="12"/>
    <s v="Corte de cabelo e barba"/>
    <n v="80"/>
    <s v="Débito Automático"/>
    <x v="2"/>
  </r>
  <r>
    <d v="2024-08-28T00:00:00"/>
    <x v="0"/>
    <x v="1"/>
    <x v="13"/>
    <s v="Ração e petiscos para o cachorro"/>
    <n v="200"/>
    <s v="Débito Automático"/>
    <x v="2"/>
  </r>
  <r>
    <d v="2024-08-30T00:00:00"/>
    <x v="0"/>
    <x v="1"/>
    <x v="14"/>
    <s v="Reserva de pousada"/>
    <n v="750"/>
    <s v="Transferência"/>
    <x v="1"/>
  </r>
  <r>
    <d v="2024-08-31T00:00:00"/>
    <x v="0"/>
    <x v="1"/>
    <x v="15"/>
    <s v="Jantar em restaurante francês"/>
    <n v="350"/>
    <s v="Cartão de Crédito"/>
    <x v="2"/>
  </r>
  <r>
    <d v="2024-09-01T00:00:00"/>
    <x v="1"/>
    <x v="0"/>
    <x v="0"/>
    <s v="Salário mensal"/>
    <n v="5000"/>
    <s v="Transferência"/>
    <x v="0"/>
  </r>
  <r>
    <d v="2024-09-02T00:00:00"/>
    <x v="1"/>
    <x v="1"/>
    <x v="1"/>
    <s v="Compras no supermercado"/>
    <n v="450"/>
    <s v="Débito Automático"/>
    <x v="1"/>
  </r>
  <r>
    <d v="2024-09-05T00:00:00"/>
    <x v="1"/>
    <x v="1"/>
    <x v="2"/>
    <s v="Gasolina"/>
    <n v="300"/>
    <s v="Débito Automático"/>
    <x v="2"/>
  </r>
  <r>
    <d v="2024-09-08T00:00:00"/>
    <x v="1"/>
    <x v="1"/>
    <x v="3"/>
    <s v="Cinema e jantar"/>
    <n v="200"/>
    <s v="Transferência"/>
    <x v="2"/>
  </r>
  <r>
    <d v="2024-09-11T00:00:00"/>
    <x v="1"/>
    <x v="1"/>
    <x v="4"/>
    <s v="Plano de saúde"/>
    <n v="600"/>
    <s v="Débito Automático"/>
    <x v="1"/>
  </r>
  <r>
    <d v="2024-09-14T00:00:00"/>
    <x v="1"/>
    <x v="1"/>
    <x v="5"/>
    <s v="Material escolar"/>
    <n v="350"/>
    <s v="Transferência"/>
    <x v="2"/>
  </r>
  <r>
    <d v="2024-09-17T00:00:00"/>
    <x v="1"/>
    <x v="1"/>
    <x v="6"/>
    <s v="Compra de roupas"/>
    <n v="500"/>
    <s v="Cartão de Crédito"/>
    <x v="1"/>
  </r>
  <r>
    <d v="2024-09-20T00:00:00"/>
    <x v="1"/>
    <x v="0"/>
    <x v="16"/>
    <s v="Pagamento por projeto freelancer"/>
    <n v="1200"/>
    <s v="Transferência"/>
    <x v="0"/>
  </r>
  <r>
    <d v="2024-09-20T00:00:00"/>
    <x v="1"/>
    <x v="1"/>
    <x v="8"/>
    <s v="Manutenção do veículo"/>
    <n v="800"/>
    <s v="Transferência"/>
    <x v="2"/>
  </r>
  <r>
    <d v="2024-09-23T00:00:00"/>
    <x v="1"/>
    <x v="1"/>
    <x v="9"/>
    <s v="Compra de novo smartphone"/>
    <n v="1500"/>
    <s v="Cartão de Crédito"/>
    <x v="1"/>
  </r>
  <r>
    <d v="2024-09-26T00:00:00"/>
    <x v="1"/>
    <x v="1"/>
    <x v="17"/>
    <s v="Conta de energia elétrica"/>
    <n v="250"/>
    <s v="Débito Automático"/>
    <x v="2"/>
  </r>
  <r>
    <d v="2024-09-29T00:00:00"/>
    <x v="1"/>
    <x v="1"/>
    <x v="11"/>
    <s v="Aniversário da mãe"/>
    <n v="400"/>
    <s v="Cartão de Crédito"/>
    <x v="1"/>
  </r>
  <r>
    <d v="2024-10-01T00:00:00"/>
    <x v="2"/>
    <x v="0"/>
    <x v="0"/>
    <s v="Salário mensal"/>
    <n v="5000"/>
    <s v="Transferência"/>
    <x v="0"/>
  </r>
  <r>
    <d v="2024-10-01T00:00:00"/>
    <x v="2"/>
    <x v="1"/>
    <x v="1"/>
    <s v="Compras no supermercado"/>
    <n v="600"/>
    <s v="Débito Automático"/>
    <x v="1"/>
  </r>
  <r>
    <d v="2024-10-03T00:00:00"/>
    <x v="2"/>
    <x v="1"/>
    <x v="2"/>
    <s v="Recarga de cartão de transporte"/>
    <n v="200"/>
    <s v="Cartão de Crédito"/>
    <x v="2"/>
  </r>
  <r>
    <d v="2024-10-05T00:00:00"/>
    <x v="2"/>
    <x v="1"/>
    <x v="3"/>
    <s v="Ingressos para teatro"/>
    <n v="180"/>
    <s v="Transferência"/>
    <x v="2"/>
  </r>
  <r>
    <d v="2024-10-08T00:00:00"/>
    <x v="2"/>
    <x v="1"/>
    <x v="4"/>
    <s v="Remédios de farmácia"/>
    <n v="120"/>
    <s v="Débito Automático"/>
    <x v="1"/>
  </r>
  <r>
    <d v="2024-10-10T00:00:00"/>
    <x v="2"/>
    <x v="1"/>
    <x v="5"/>
    <s v="Cursos online"/>
    <n v="350"/>
    <s v="Cartão de Crédito"/>
    <x v="1"/>
  </r>
  <r>
    <d v="2024-10-13T00:00:00"/>
    <x v="2"/>
    <x v="1"/>
    <x v="6"/>
    <s v="Roupas de primavera"/>
    <n v="400"/>
    <s v="Transferência"/>
    <x v="2"/>
  </r>
  <r>
    <d v="2024-10-15T00:00:00"/>
    <x v="2"/>
    <x v="1"/>
    <x v="8"/>
    <s v="Manutenção da casa"/>
    <n v="450"/>
    <s v="Débito Automático"/>
    <x v="2"/>
  </r>
  <r>
    <d v="2024-10-18T00:00:00"/>
    <x v="2"/>
    <x v="0"/>
    <x v="18"/>
    <s v="Venda de equipamentos eletrônicos"/>
    <n v="1500"/>
    <s v="Transferência"/>
    <x v="0"/>
  </r>
  <r>
    <d v="2024-10-18T00:00:00"/>
    <x v="2"/>
    <x v="1"/>
    <x v="9"/>
    <s v="Manutenção do computador"/>
    <n v="300"/>
    <s v="Cartão de Crédito"/>
    <x v="1"/>
  </r>
  <r>
    <d v="2024-10-20T00:00:00"/>
    <x v="2"/>
    <x v="1"/>
    <x v="10"/>
    <s v="Troca de móveis da cozinha"/>
    <n v="800"/>
    <s v="Transferência"/>
    <x v="2"/>
  </r>
  <r>
    <d v="2024-10-22T00:00:00"/>
    <x v="2"/>
    <x v="1"/>
    <x v="11"/>
    <s v="Presentes para casamento"/>
    <n v="250"/>
    <s v="Cartão de Crédito"/>
    <x v="1"/>
  </r>
  <r>
    <d v="2024-10-24T00:00:00"/>
    <x v="2"/>
    <x v="1"/>
    <x v="13"/>
    <s v="Veterinário para o pet"/>
    <n v="150"/>
    <s v="Débito Automático"/>
    <x v="2"/>
  </r>
  <r>
    <d v="2024-10-26T00:00:00"/>
    <x v="2"/>
    <x v="1"/>
    <x v="12"/>
    <s v="Salão de beleza"/>
    <n v="250"/>
    <s v="Transferência"/>
    <x v="1"/>
  </r>
  <r>
    <d v="2024-10-30T00:00:00"/>
    <x v="2"/>
    <x v="1"/>
    <x v="15"/>
    <s v="Jantar em restaurante italiano"/>
    <n v="220"/>
    <s v="Transferência"/>
    <x v="1"/>
  </r>
  <r>
    <d v="2024-10-31T00:00:00"/>
    <x v="2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_entrad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5">
  <location ref="F5:G1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_said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3">
  <location ref="B5:C21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>
      <items count="4">
        <item h="1" x="2"/>
        <item h="1" x="1"/>
        <item x="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E851403-C002-4D61-A2BA-F376EC9BDEF0}" sourceName="MÊS">
  <pivotTables>
    <pivotTable tabId="2" name="Tabela_saidas"/>
    <pivotTable tabId="2" name="Tabela_entradas"/>
  </pivotTables>
  <data>
    <tabular pivotCacheId="119782720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8EDF572-A066-4D54-94E8-DBDC2513E91E}" cache="SegmentaçãodeDados_MÊS" caption="MESES" style="Meu estilo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_trimestre" displayName="financ_trimestre" ref="A1:H45" totalsRowShown="0">
  <autoFilter ref="A1:H45" xr:uid="{00000000-0009-0000-0100-000001000000}"/>
  <tableColumns count="8">
    <tableColumn id="1" xr3:uid="{00000000-0010-0000-0000-000001000000}" name="DATA" dataDxfId="4"/>
    <tableColumn id="8" xr3:uid="{00000000-0010-0000-0000-000008000000}" name="MÊS" dataDxfId="3">
      <calculatedColumnFormula>MONTH(A2)</calculatedColumnFormula>
    </tableColumn>
    <tableColumn id="2" xr3:uid="{00000000-0010-0000-0000-000002000000}" name="TIPO"/>
    <tableColumn id="3" xr3:uid="{00000000-0010-0000-0000-000003000000}" name="CATEGORIA"/>
    <tableColumn id="4" xr3:uid="{00000000-0010-0000-0000-000004000000}" name="DESCRIÇÃO"/>
    <tableColumn id="5" xr3:uid="{00000000-0010-0000-0000-000005000000}" name="VALOR" dataDxfId="2"/>
    <tableColumn id="6" xr3:uid="{00000000-0010-0000-0000-000006000000}" name="OPERAÇÃO BANCÁRIA"/>
    <tableColumn id="7" xr3:uid="{00000000-0010-0000-0000-000007000000}" name="STATU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0624A2-95B4-46DC-A5D9-D29E18BE4BFD}" name="Tabela2" displayName="Tabela2" ref="C7:D20" totalsRowShown="0" headerRowDxfId="1">
  <autoFilter ref="C7:D20" xr:uid="{990624A2-95B4-46DC-A5D9-D29E18BE4BFD}"/>
  <tableColumns count="2">
    <tableColumn id="1" xr3:uid="{5815EB0B-ADE0-47FA-849C-508436ABFA63}" name="Data de Lançamento"/>
    <tableColumn id="2" xr3:uid="{A1E6F0D3-A855-433C-B2C0-F8B432A26A11}" name="Depósito Reservado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FF"/>
  </sheetPr>
  <dimension ref="A1:H45"/>
  <sheetViews>
    <sheetView topLeftCell="A2" workbookViewId="0">
      <selection activeCell="A2" sqref="A2:H45"/>
    </sheetView>
  </sheetViews>
  <sheetFormatPr defaultRowHeight="15" x14ac:dyDescent="0.25"/>
  <cols>
    <col min="1" max="1" width="10.5703125" bestFit="1" customWidth="1"/>
    <col min="2" max="2" width="10.5703125" style="5" customWidth="1"/>
    <col min="3" max="3" width="8.85546875" bestFit="1" customWidth="1"/>
    <col min="4" max="4" width="19.28515625" bestFit="1" customWidth="1"/>
    <col min="5" max="5" width="31.5703125" bestFit="1" customWidth="1"/>
    <col min="6" max="6" width="10.5703125" bestFit="1" customWidth="1"/>
    <col min="7" max="7" width="22.28515625" bestFit="1" customWidth="1"/>
    <col min="8" max="8" width="9.7109375" bestFit="1" customWidth="1"/>
  </cols>
  <sheetData>
    <row r="1" spans="1:8" x14ac:dyDescent="0.25">
      <c r="A1" t="s">
        <v>65</v>
      </c>
      <c r="B1" s="5" t="s">
        <v>74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25">
      <c r="A2" s="1">
        <v>45505</v>
      </c>
      <c r="B2" s="5">
        <f t="shared" ref="B2:B45" si="0">MONTH(A2)</f>
        <v>8</v>
      </c>
      <c r="C2" t="s">
        <v>0</v>
      </c>
      <c r="D2" t="s">
        <v>1</v>
      </c>
      <c r="E2" t="s">
        <v>2</v>
      </c>
      <c r="F2" s="2">
        <v>5000</v>
      </c>
      <c r="G2" t="s">
        <v>3</v>
      </c>
      <c r="H2" t="s">
        <v>4</v>
      </c>
    </row>
    <row r="3" spans="1:8" x14ac:dyDescent="0.25">
      <c r="A3" s="1">
        <v>45505</v>
      </c>
      <c r="B3" s="5">
        <f t="shared" si="0"/>
        <v>8</v>
      </c>
      <c r="C3" t="s">
        <v>5</v>
      </c>
      <c r="D3" t="s">
        <v>6</v>
      </c>
      <c r="E3" t="s">
        <v>7</v>
      </c>
      <c r="F3" s="2">
        <v>550</v>
      </c>
      <c r="G3" t="s">
        <v>8</v>
      </c>
      <c r="H3" t="s">
        <v>9</v>
      </c>
    </row>
    <row r="4" spans="1:8" x14ac:dyDescent="0.25">
      <c r="A4" s="1">
        <v>45507</v>
      </c>
      <c r="B4" s="5">
        <f t="shared" si="0"/>
        <v>8</v>
      </c>
      <c r="C4" t="s">
        <v>5</v>
      </c>
      <c r="D4" t="s">
        <v>10</v>
      </c>
      <c r="E4" t="s">
        <v>11</v>
      </c>
      <c r="F4" s="2">
        <v>300</v>
      </c>
      <c r="G4" t="s">
        <v>12</v>
      </c>
      <c r="H4" t="s">
        <v>13</v>
      </c>
    </row>
    <row r="5" spans="1:8" x14ac:dyDescent="0.25">
      <c r="A5" s="1">
        <v>45509</v>
      </c>
      <c r="B5" s="5">
        <f t="shared" si="0"/>
        <v>8</v>
      </c>
      <c r="C5" t="s">
        <v>5</v>
      </c>
      <c r="D5" t="s">
        <v>14</v>
      </c>
      <c r="E5" t="s">
        <v>15</v>
      </c>
      <c r="F5" s="2">
        <v>120</v>
      </c>
      <c r="G5" t="s">
        <v>12</v>
      </c>
      <c r="H5" t="s">
        <v>13</v>
      </c>
    </row>
    <row r="6" spans="1:8" x14ac:dyDescent="0.25">
      <c r="A6" s="1">
        <v>45511</v>
      </c>
      <c r="B6" s="5">
        <f t="shared" si="0"/>
        <v>8</v>
      </c>
      <c r="C6" t="s">
        <v>5</v>
      </c>
      <c r="D6" t="s">
        <v>16</v>
      </c>
      <c r="E6" t="s">
        <v>17</v>
      </c>
      <c r="F6" s="2">
        <v>250</v>
      </c>
      <c r="G6" t="s">
        <v>3</v>
      </c>
      <c r="H6" t="s">
        <v>13</v>
      </c>
    </row>
    <row r="7" spans="1:8" x14ac:dyDescent="0.25">
      <c r="A7" s="1">
        <v>45514</v>
      </c>
      <c r="B7" s="5">
        <f t="shared" si="0"/>
        <v>8</v>
      </c>
      <c r="C7" t="s">
        <v>5</v>
      </c>
      <c r="D7" t="s">
        <v>18</v>
      </c>
      <c r="E7" t="s">
        <v>19</v>
      </c>
      <c r="F7" s="2">
        <v>400</v>
      </c>
      <c r="G7" t="s">
        <v>8</v>
      </c>
      <c r="H7" t="s">
        <v>9</v>
      </c>
    </row>
    <row r="8" spans="1:8" x14ac:dyDescent="0.25">
      <c r="A8" s="1">
        <v>45516</v>
      </c>
      <c r="B8" s="5">
        <f t="shared" si="0"/>
        <v>8</v>
      </c>
      <c r="C8" t="s">
        <v>5</v>
      </c>
      <c r="D8" t="s">
        <v>20</v>
      </c>
      <c r="E8" t="s">
        <v>21</v>
      </c>
      <c r="F8" s="2">
        <v>600</v>
      </c>
      <c r="G8" t="s">
        <v>12</v>
      </c>
      <c r="H8" t="s">
        <v>9</v>
      </c>
    </row>
    <row r="9" spans="1:8" x14ac:dyDescent="0.25">
      <c r="A9" s="1">
        <v>45519</v>
      </c>
      <c r="B9" s="5">
        <f t="shared" si="0"/>
        <v>8</v>
      </c>
      <c r="C9" t="s">
        <v>0</v>
      </c>
      <c r="D9" t="s">
        <v>22</v>
      </c>
      <c r="E9" t="s">
        <v>23</v>
      </c>
      <c r="F9" s="2">
        <v>800</v>
      </c>
      <c r="G9" t="s">
        <v>3</v>
      </c>
      <c r="H9" t="s">
        <v>4</v>
      </c>
    </row>
    <row r="10" spans="1:8" x14ac:dyDescent="0.25">
      <c r="A10" s="1">
        <v>45519</v>
      </c>
      <c r="B10" s="5">
        <f t="shared" si="0"/>
        <v>8</v>
      </c>
      <c r="C10" t="s">
        <v>5</v>
      </c>
      <c r="D10" t="s">
        <v>24</v>
      </c>
      <c r="E10" t="s">
        <v>25</v>
      </c>
      <c r="F10" s="2">
        <v>150</v>
      </c>
      <c r="G10" t="s">
        <v>3</v>
      </c>
      <c r="H10" t="s">
        <v>13</v>
      </c>
    </row>
    <row r="11" spans="1:8" x14ac:dyDescent="0.25">
      <c r="A11" s="1">
        <v>45522</v>
      </c>
      <c r="B11" s="5">
        <f t="shared" si="0"/>
        <v>8</v>
      </c>
      <c r="C11" t="s">
        <v>5</v>
      </c>
      <c r="D11" t="s">
        <v>26</v>
      </c>
      <c r="E11" t="s">
        <v>27</v>
      </c>
      <c r="F11" s="2">
        <v>1200</v>
      </c>
      <c r="G11" t="s">
        <v>12</v>
      </c>
      <c r="H11" t="s">
        <v>9</v>
      </c>
    </row>
    <row r="12" spans="1:8" x14ac:dyDescent="0.25">
      <c r="A12" s="1">
        <v>45524</v>
      </c>
      <c r="B12" s="5">
        <f t="shared" si="0"/>
        <v>8</v>
      </c>
      <c r="C12" t="s">
        <v>5</v>
      </c>
      <c r="D12" t="s">
        <v>28</v>
      </c>
      <c r="E12" t="s">
        <v>29</v>
      </c>
      <c r="F12" s="2">
        <v>450</v>
      </c>
      <c r="G12" t="s">
        <v>8</v>
      </c>
      <c r="H12" t="s">
        <v>13</v>
      </c>
    </row>
    <row r="13" spans="1:8" x14ac:dyDescent="0.25">
      <c r="A13" s="1">
        <v>45526</v>
      </c>
      <c r="B13" s="5">
        <f t="shared" si="0"/>
        <v>8</v>
      </c>
      <c r="C13" t="s">
        <v>5</v>
      </c>
      <c r="D13" t="s">
        <v>30</v>
      </c>
      <c r="E13" t="s">
        <v>31</v>
      </c>
      <c r="F13" s="2">
        <v>180</v>
      </c>
      <c r="G13" t="s">
        <v>3</v>
      </c>
      <c r="H13" t="s">
        <v>9</v>
      </c>
    </row>
    <row r="14" spans="1:8" x14ac:dyDescent="0.25">
      <c r="A14" s="1">
        <v>45528</v>
      </c>
      <c r="B14" s="5">
        <f t="shared" si="0"/>
        <v>8</v>
      </c>
      <c r="C14" t="s">
        <v>5</v>
      </c>
      <c r="D14" t="s">
        <v>32</v>
      </c>
      <c r="E14" t="s">
        <v>33</v>
      </c>
      <c r="F14" s="2">
        <v>80</v>
      </c>
      <c r="G14" t="s">
        <v>8</v>
      </c>
      <c r="H14" t="s">
        <v>13</v>
      </c>
    </row>
    <row r="15" spans="1:8" x14ac:dyDescent="0.25">
      <c r="A15" s="1">
        <v>45532</v>
      </c>
      <c r="B15" s="5">
        <f t="shared" si="0"/>
        <v>8</v>
      </c>
      <c r="C15" t="s">
        <v>5</v>
      </c>
      <c r="D15" t="s">
        <v>34</v>
      </c>
      <c r="E15" t="s">
        <v>35</v>
      </c>
      <c r="F15" s="2">
        <v>200</v>
      </c>
      <c r="G15" t="s">
        <v>8</v>
      </c>
      <c r="H15" t="s">
        <v>13</v>
      </c>
    </row>
    <row r="16" spans="1:8" x14ac:dyDescent="0.25">
      <c r="A16" s="1">
        <v>45534</v>
      </c>
      <c r="B16" s="5">
        <f t="shared" si="0"/>
        <v>8</v>
      </c>
      <c r="C16" t="s">
        <v>5</v>
      </c>
      <c r="D16" t="s">
        <v>36</v>
      </c>
      <c r="E16" t="s">
        <v>37</v>
      </c>
      <c r="F16" s="2">
        <v>750</v>
      </c>
      <c r="G16" t="s">
        <v>3</v>
      </c>
      <c r="H16" t="s">
        <v>9</v>
      </c>
    </row>
    <row r="17" spans="1:8" x14ac:dyDescent="0.25">
      <c r="A17" s="1">
        <v>45535</v>
      </c>
      <c r="B17" s="5">
        <f t="shared" si="0"/>
        <v>8</v>
      </c>
      <c r="C17" t="s">
        <v>5</v>
      </c>
      <c r="D17" t="s">
        <v>38</v>
      </c>
      <c r="E17" t="s">
        <v>39</v>
      </c>
      <c r="F17" s="2">
        <v>350</v>
      </c>
      <c r="G17" t="s">
        <v>12</v>
      </c>
      <c r="H17" t="s">
        <v>13</v>
      </c>
    </row>
    <row r="18" spans="1:8" x14ac:dyDescent="0.25">
      <c r="A18" s="1">
        <v>45536</v>
      </c>
      <c r="B18" s="5">
        <f t="shared" si="0"/>
        <v>9</v>
      </c>
      <c r="C18" t="s">
        <v>0</v>
      </c>
      <c r="D18" t="s">
        <v>1</v>
      </c>
      <c r="E18" t="s">
        <v>2</v>
      </c>
      <c r="F18" s="2">
        <v>5000</v>
      </c>
      <c r="G18" t="s">
        <v>3</v>
      </c>
      <c r="H18" t="s">
        <v>4</v>
      </c>
    </row>
    <row r="19" spans="1:8" x14ac:dyDescent="0.25">
      <c r="A19" s="1">
        <v>45537</v>
      </c>
      <c r="B19" s="5">
        <f t="shared" si="0"/>
        <v>9</v>
      </c>
      <c r="C19" t="s">
        <v>5</v>
      </c>
      <c r="D19" t="s">
        <v>6</v>
      </c>
      <c r="E19" t="s">
        <v>7</v>
      </c>
      <c r="F19" s="2">
        <v>450</v>
      </c>
      <c r="G19" t="s">
        <v>8</v>
      </c>
      <c r="H19" t="s">
        <v>9</v>
      </c>
    </row>
    <row r="20" spans="1:8" x14ac:dyDescent="0.25">
      <c r="A20" s="1">
        <v>45540</v>
      </c>
      <c r="B20" s="5">
        <f t="shared" si="0"/>
        <v>9</v>
      </c>
      <c r="C20" t="s">
        <v>5</v>
      </c>
      <c r="D20" t="s">
        <v>10</v>
      </c>
      <c r="E20" t="s">
        <v>11</v>
      </c>
      <c r="F20" s="2">
        <v>300</v>
      </c>
      <c r="G20" t="s">
        <v>8</v>
      </c>
      <c r="H20" t="s">
        <v>13</v>
      </c>
    </row>
    <row r="21" spans="1:8" x14ac:dyDescent="0.25">
      <c r="A21" s="1">
        <v>45543</v>
      </c>
      <c r="B21" s="5">
        <f t="shared" si="0"/>
        <v>9</v>
      </c>
      <c r="C21" t="s">
        <v>5</v>
      </c>
      <c r="D21" t="s">
        <v>14</v>
      </c>
      <c r="E21" t="s">
        <v>40</v>
      </c>
      <c r="F21" s="2">
        <v>200</v>
      </c>
      <c r="G21" t="s">
        <v>3</v>
      </c>
      <c r="H21" t="s">
        <v>13</v>
      </c>
    </row>
    <row r="22" spans="1:8" x14ac:dyDescent="0.25">
      <c r="A22" s="1">
        <v>45546</v>
      </c>
      <c r="B22" s="5">
        <f t="shared" si="0"/>
        <v>9</v>
      </c>
      <c r="C22" t="s">
        <v>5</v>
      </c>
      <c r="D22" t="s">
        <v>16</v>
      </c>
      <c r="E22" t="s">
        <v>41</v>
      </c>
      <c r="F22" s="2">
        <v>600</v>
      </c>
      <c r="G22" t="s">
        <v>8</v>
      </c>
      <c r="H22" t="s">
        <v>9</v>
      </c>
    </row>
    <row r="23" spans="1:8" x14ac:dyDescent="0.25">
      <c r="A23" s="1">
        <v>45549</v>
      </c>
      <c r="B23" s="5">
        <f t="shared" si="0"/>
        <v>9</v>
      </c>
      <c r="C23" t="s">
        <v>5</v>
      </c>
      <c r="D23" t="s">
        <v>18</v>
      </c>
      <c r="E23" t="s">
        <v>19</v>
      </c>
      <c r="F23" s="2">
        <v>350</v>
      </c>
      <c r="G23" t="s">
        <v>3</v>
      </c>
      <c r="H23" t="s">
        <v>13</v>
      </c>
    </row>
    <row r="24" spans="1:8" x14ac:dyDescent="0.25">
      <c r="A24" s="1">
        <v>45552</v>
      </c>
      <c r="B24" s="5">
        <f t="shared" si="0"/>
        <v>9</v>
      </c>
      <c r="C24" t="s">
        <v>5</v>
      </c>
      <c r="D24" t="s">
        <v>20</v>
      </c>
      <c r="E24" t="s">
        <v>42</v>
      </c>
      <c r="F24" s="2">
        <v>500</v>
      </c>
      <c r="G24" t="s">
        <v>12</v>
      </c>
      <c r="H24" t="s">
        <v>9</v>
      </c>
    </row>
    <row r="25" spans="1:8" x14ac:dyDescent="0.25">
      <c r="A25" s="1">
        <v>45555</v>
      </c>
      <c r="B25" s="5">
        <f t="shared" si="0"/>
        <v>9</v>
      </c>
      <c r="C25" t="s">
        <v>0</v>
      </c>
      <c r="D25" t="s">
        <v>43</v>
      </c>
      <c r="E25" t="s">
        <v>44</v>
      </c>
      <c r="F25" s="2">
        <v>1200</v>
      </c>
      <c r="G25" t="s">
        <v>3</v>
      </c>
      <c r="H25" t="s">
        <v>4</v>
      </c>
    </row>
    <row r="26" spans="1:8" x14ac:dyDescent="0.25">
      <c r="A26" s="1">
        <v>45555</v>
      </c>
      <c r="B26" s="5">
        <f t="shared" si="0"/>
        <v>9</v>
      </c>
      <c r="C26" t="s">
        <v>5</v>
      </c>
      <c r="D26" t="s">
        <v>24</v>
      </c>
      <c r="E26" t="s">
        <v>45</v>
      </c>
      <c r="F26" s="2">
        <v>800</v>
      </c>
      <c r="G26" t="s">
        <v>3</v>
      </c>
      <c r="H26" t="s">
        <v>13</v>
      </c>
    </row>
    <row r="27" spans="1:8" x14ac:dyDescent="0.25">
      <c r="A27" s="1">
        <v>45558</v>
      </c>
      <c r="B27" s="5">
        <f t="shared" si="0"/>
        <v>9</v>
      </c>
      <c r="C27" t="s">
        <v>5</v>
      </c>
      <c r="D27" t="s">
        <v>26</v>
      </c>
      <c r="E27" t="s">
        <v>46</v>
      </c>
      <c r="F27" s="2">
        <v>1500</v>
      </c>
      <c r="G27" t="s">
        <v>12</v>
      </c>
      <c r="H27" t="s">
        <v>9</v>
      </c>
    </row>
    <row r="28" spans="1:8" x14ac:dyDescent="0.25">
      <c r="A28" s="1">
        <v>45561</v>
      </c>
      <c r="B28" s="5">
        <f t="shared" si="0"/>
        <v>9</v>
      </c>
      <c r="C28" t="s">
        <v>5</v>
      </c>
      <c r="D28" t="s">
        <v>47</v>
      </c>
      <c r="E28" t="s">
        <v>48</v>
      </c>
      <c r="F28" s="2">
        <v>250</v>
      </c>
      <c r="G28" t="s">
        <v>8</v>
      </c>
      <c r="H28" t="s">
        <v>13</v>
      </c>
    </row>
    <row r="29" spans="1:8" x14ac:dyDescent="0.25">
      <c r="A29" s="1">
        <v>45564</v>
      </c>
      <c r="B29" s="5">
        <f t="shared" si="0"/>
        <v>9</v>
      </c>
      <c r="C29" t="s">
        <v>5</v>
      </c>
      <c r="D29" t="s">
        <v>30</v>
      </c>
      <c r="E29" t="s">
        <v>49</v>
      </c>
      <c r="F29" s="2">
        <v>400</v>
      </c>
      <c r="G29" t="s">
        <v>12</v>
      </c>
      <c r="H29" t="s">
        <v>9</v>
      </c>
    </row>
    <row r="30" spans="1:8" x14ac:dyDescent="0.25">
      <c r="A30" s="1">
        <v>45566</v>
      </c>
      <c r="B30" s="5">
        <f t="shared" si="0"/>
        <v>10</v>
      </c>
      <c r="C30" t="s">
        <v>0</v>
      </c>
      <c r="D30" t="s">
        <v>1</v>
      </c>
      <c r="E30" t="s">
        <v>2</v>
      </c>
      <c r="F30" s="2">
        <v>5000</v>
      </c>
      <c r="G30" t="s">
        <v>3</v>
      </c>
      <c r="H30" t="s">
        <v>4</v>
      </c>
    </row>
    <row r="31" spans="1:8" x14ac:dyDescent="0.25">
      <c r="A31" s="1">
        <v>45566</v>
      </c>
      <c r="B31" s="5">
        <f t="shared" si="0"/>
        <v>10</v>
      </c>
      <c r="C31" t="s">
        <v>5</v>
      </c>
      <c r="D31" t="s">
        <v>6</v>
      </c>
      <c r="E31" t="s">
        <v>7</v>
      </c>
      <c r="F31" s="2">
        <v>600</v>
      </c>
      <c r="G31" t="s">
        <v>8</v>
      </c>
      <c r="H31" t="s">
        <v>9</v>
      </c>
    </row>
    <row r="32" spans="1:8" x14ac:dyDescent="0.25">
      <c r="A32" s="1">
        <v>45568</v>
      </c>
      <c r="B32" s="5">
        <f t="shared" si="0"/>
        <v>10</v>
      </c>
      <c r="C32" t="s">
        <v>5</v>
      </c>
      <c r="D32" t="s">
        <v>10</v>
      </c>
      <c r="E32" t="s">
        <v>50</v>
      </c>
      <c r="F32" s="2">
        <v>200</v>
      </c>
      <c r="G32" t="s">
        <v>12</v>
      </c>
      <c r="H32" t="s">
        <v>13</v>
      </c>
    </row>
    <row r="33" spans="1:8" x14ac:dyDescent="0.25">
      <c r="A33" s="1">
        <v>45570</v>
      </c>
      <c r="B33" s="5">
        <f t="shared" si="0"/>
        <v>10</v>
      </c>
      <c r="C33" t="s">
        <v>5</v>
      </c>
      <c r="D33" t="s">
        <v>14</v>
      </c>
      <c r="E33" t="s">
        <v>51</v>
      </c>
      <c r="F33" s="2">
        <v>180</v>
      </c>
      <c r="G33" t="s">
        <v>3</v>
      </c>
      <c r="H33" t="s">
        <v>13</v>
      </c>
    </row>
    <row r="34" spans="1:8" x14ac:dyDescent="0.25">
      <c r="A34" s="1">
        <v>45573</v>
      </c>
      <c r="B34" s="5">
        <f t="shared" si="0"/>
        <v>10</v>
      </c>
      <c r="C34" t="s">
        <v>5</v>
      </c>
      <c r="D34" t="s">
        <v>16</v>
      </c>
      <c r="E34" t="s">
        <v>52</v>
      </c>
      <c r="F34" s="2">
        <v>120</v>
      </c>
      <c r="G34" t="s">
        <v>8</v>
      </c>
      <c r="H34" t="s">
        <v>9</v>
      </c>
    </row>
    <row r="35" spans="1:8" x14ac:dyDescent="0.25">
      <c r="A35" s="1">
        <v>45575</v>
      </c>
      <c r="B35" s="5">
        <f t="shared" si="0"/>
        <v>10</v>
      </c>
      <c r="C35" t="s">
        <v>5</v>
      </c>
      <c r="D35" t="s">
        <v>18</v>
      </c>
      <c r="E35" t="s">
        <v>53</v>
      </c>
      <c r="F35" s="2">
        <v>350</v>
      </c>
      <c r="G35" t="s">
        <v>12</v>
      </c>
      <c r="H35" t="s">
        <v>9</v>
      </c>
    </row>
    <row r="36" spans="1:8" x14ac:dyDescent="0.25">
      <c r="A36" s="1">
        <v>45578</v>
      </c>
      <c r="B36" s="5">
        <f t="shared" si="0"/>
        <v>10</v>
      </c>
      <c r="C36" t="s">
        <v>5</v>
      </c>
      <c r="D36" t="s">
        <v>20</v>
      </c>
      <c r="E36" t="s">
        <v>54</v>
      </c>
      <c r="F36" s="2">
        <v>400</v>
      </c>
      <c r="G36" t="s">
        <v>3</v>
      </c>
      <c r="H36" t="s">
        <v>13</v>
      </c>
    </row>
    <row r="37" spans="1:8" x14ac:dyDescent="0.25">
      <c r="A37" s="1">
        <v>45580</v>
      </c>
      <c r="B37" s="5">
        <f t="shared" si="0"/>
        <v>10</v>
      </c>
      <c r="C37" t="s">
        <v>5</v>
      </c>
      <c r="D37" t="s">
        <v>24</v>
      </c>
      <c r="E37" t="s">
        <v>55</v>
      </c>
      <c r="F37" s="2">
        <v>450</v>
      </c>
      <c r="G37" t="s">
        <v>8</v>
      </c>
      <c r="H37" t="s">
        <v>13</v>
      </c>
    </row>
    <row r="38" spans="1:8" x14ac:dyDescent="0.25">
      <c r="A38" s="1">
        <v>45583</v>
      </c>
      <c r="B38" s="5">
        <f t="shared" si="0"/>
        <v>10</v>
      </c>
      <c r="C38" t="s">
        <v>0</v>
      </c>
      <c r="D38" t="s">
        <v>56</v>
      </c>
      <c r="E38" t="s">
        <v>57</v>
      </c>
      <c r="F38" s="2">
        <v>1500</v>
      </c>
      <c r="G38" t="s">
        <v>3</v>
      </c>
      <c r="H38" t="s">
        <v>4</v>
      </c>
    </row>
    <row r="39" spans="1:8" x14ac:dyDescent="0.25">
      <c r="A39" s="1">
        <v>45583</v>
      </c>
      <c r="B39" s="5">
        <f t="shared" si="0"/>
        <v>10</v>
      </c>
      <c r="C39" t="s">
        <v>5</v>
      </c>
      <c r="D39" t="s">
        <v>26</v>
      </c>
      <c r="E39" t="s">
        <v>58</v>
      </c>
      <c r="F39" s="2">
        <v>300</v>
      </c>
      <c r="G39" t="s">
        <v>12</v>
      </c>
      <c r="H39" t="s">
        <v>9</v>
      </c>
    </row>
    <row r="40" spans="1:8" x14ac:dyDescent="0.25">
      <c r="A40" s="1">
        <v>45585</v>
      </c>
      <c r="B40" s="5">
        <f t="shared" si="0"/>
        <v>10</v>
      </c>
      <c r="C40" t="s">
        <v>5</v>
      </c>
      <c r="D40" t="s">
        <v>28</v>
      </c>
      <c r="E40" t="s">
        <v>59</v>
      </c>
      <c r="F40" s="2">
        <v>800</v>
      </c>
      <c r="G40" t="s">
        <v>3</v>
      </c>
      <c r="H40" t="s">
        <v>13</v>
      </c>
    </row>
    <row r="41" spans="1:8" x14ac:dyDescent="0.25">
      <c r="A41" s="1">
        <v>45587</v>
      </c>
      <c r="B41" s="5">
        <f t="shared" si="0"/>
        <v>10</v>
      </c>
      <c r="C41" t="s">
        <v>5</v>
      </c>
      <c r="D41" t="s">
        <v>30</v>
      </c>
      <c r="E41" t="s">
        <v>60</v>
      </c>
      <c r="F41" s="2">
        <v>250</v>
      </c>
      <c r="G41" t="s">
        <v>12</v>
      </c>
      <c r="H41" t="s">
        <v>9</v>
      </c>
    </row>
    <row r="42" spans="1:8" x14ac:dyDescent="0.25">
      <c r="A42" s="1">
        <v>45589</v>
      </c>
      <c r="B42" s="5">
        <f t="shared" si="0"/>
        <v>10</v>
      </c>
      <c r="C42" t="s">
        <v>5</v>
      </c>
      <c r="D42" t="s">
        <v>34</v>
      </c>
      <c r="E42" t="s">
        <v>61</v>
      </c>
      <c r="F42" s="2">
        <v>150</v>
      </c>
      <c r="G42" t="s">
        <v>8</v>
      </c>
      <c r="H42" t="s">
        <v>13</v>
      </c>
    </row>
    <row r="43" spans="1:8" x14ac:dyDescent="0.25">
      <c r="A43" s="1">
        <v>45591</v>
      </c>
      <c r="B43" s="5">
        <f t="shared" si="0"/>
        <v>10</v>
      </c>
      <c r="C43" t="s">
        <v>5</v>
      </c>
      <c r="D43" t="s">
        <v>32</v>
      </c>
      <c r="E43" t="s">
        <v>62</v>
      </c>
      <c r="F43" s="2">
        <v>250</v>
      </c>
      <c r="G43" t="s">
        <v>3</v>
      </c>
      <c r="H43" t="s">
        <v>9</v>
      </c>
    </row>
    <row r="44" spans="1:8" x14ac:dyDescent="0.25">
      <c r="A44" s="1">
        <v>45595</v>
      </c>
      <c r="B44" s="5">
        <f t="shared" si="0"/>
        <v>10</v>
      </c>
      <c r="C44" t="s">
        <v>5</v>
      </c>
      <c r="D44" t="s">
        <v>38</v>
      </c>
      <c r="E44" t="s">
        <v>63</v>
      </c>
      <c r="F44" s="2">
        <v>220</v>
      </c>
      <c r="G44" t="s">
        <v>3</v>
      </c>
      <c r="H44" t="s">
        <v>9</v>
      </c>
    </row>
    <row r="45" spans="1:8" x14ac:dyDescent="0.25">
      <c r="A45" s="1">
        <v>45596</v>
      </c>
      <c r="B45" s="5">
        <f t="shared" si="0"/>
        <v>10</v>
      </c>
      <c r="C45" t="s">
        <v>5</v>
      </c>
      <c r="D45" t="s">
        <v>36</v>
      </c>
      <c r="E45" t="s">
        <v>64</v>
      </c>
      <c r="F45" s="2">
        <v>500</v>
      </c>
      <c r="G45" t="s">
        <v>12</v>
      </c>
      <c r="H45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FF"/>
  </sheetPr>
  <dimension ref="B2:G21"/>
  <sheetViews>
    <sheetView workbookViewId="0">
      <selection activeCell="A2" sqref="A2:H45"/>
    </sheetView>
  </sheetViews>
  <sheetFormatPr defaultRowHeight="15" x14ac:dyDescent="0.25"/>
  <cols>
    <col min="2" max="2" width="20.85546875" bestFit="1" customWidth="1"/>
    <col min="3" max="3" width="15.140625" bestFit="1" customWidth="1"/>
    <col min="6" max="6" width="18" bestFit="1" customWidth="1"/>
    <col min="7" max="7" width="15.140625" bestFit="1" customWidth="1"/>
  </cols>
  <sheetData>
    <row r="2" spans="2:7" x14ac:dyDescent="0.25">
      <c r="B2" t="s">
        <v>76</v>
      </c>
      <c r="F2" t="s">
        <v>77</v>
      </c>
    </row>
    <row r="3" spans="2:7" x14ac:dyDescent="0.25">
      <c r="B3" s="3" t="s">
        <v>66</v>
      </c>
      <c r="C3" t="s">
        <v>5</v>
      </c>
      <c r="F3" s="3" t="s">
        <v>66</v>
      </c>
      <c r="G3" t="s">
        <v>0</v>
      </c>
    </row>
    <row r="5" spans="2:7" x14ac:dyDescent="0.25">
      <c r="B5" s="3" t="s">
        <v>72</v>
      </c>
      <c r="C5" t="s">
        <v>75</v>
      </c>
      <c r="F5" s="3" t="s">
        <v>72</v>
      </c>
      <c r="G5" t="s">
        <v>75</v>
      </c>
    </row>
    <row r="6" spans="2:7" x14ac:dyDescent="0.25">
      <c r="B6" s="4" t="s">
        <v>6</v>
      </c>
      <c r="C6" s="6">
        <v>1600</v>
      </c>
      <c r="F6" s="4" t="s">
        <v>43</v>
      </c>
      <c r="G6" s="6">
        <v>1200</v>
      </c>
    </row>
    <row r="7" spans="2:7" x14ac:dyDescent="0.25">
      <c r="B7" s="4" t="s">
        <v>32</v>
      </c>
      <c r="C7" s="6">
        <v>330</v>
      </c>
      <c r="F7" s="4" t="s">
        <v>22</v>
      </c>
      <c r="G7" s="6">
        <v>800</v>
      </c>
    </row>
    <row r="8" spans="2:7" x14ac:dyDescent="0.25">
      <c r="B8" s="4" t="s">
        <v>18</v>
      </c>
      <c r="C8" s="6">
        <v>1100</v>
      </c>
      <c r="F8" s="4" t="s">
        <v>1</v>
      </c>
      <c r="G8" s="6">
        <v>15000</v>
      </c>
    </row>
    <row r="9" spans="2:7" x14ac:dyDescent="0.25">
      <c r="B9" s="4" t="s">
        <v>26</v>
      </c>
      <c r="C9" s="6">
        <v>3000</v>
      </c>
      <c r="F9" s="4" t="s">
        <v>56</v>
      </c>
      <c r="G9" s="6">
        <v>1500</v>
      </c>
    </row>
    <row r="10" spans="2:7" x14ac:dyDescent="0.25">
      <c r="B10" s="4" t="s">
        <v>38</v>
      </c>
      <c r="C10" s="6">
        <v>570</v>
      </c>
      <c r="F10" s="4" t="s">
        <v>73</v>
      </c>
      <c r="G10" s="6">
        <v>18500</v>
      </c>
    </row>
    <row r="11" spans="2:7" x14ac:dyDescent="0.25">
      <c r="B11" s="4" t="s">
        <v>14</v>
      </c>
      <c r="C11" s="6">
        <v>500</v>
      </c>
    </row>
    <row r="12" spans="2:7" x14ac:dyDescent="0.25">
      <c r="B12" s="4" t="s">
        <v>34</v>
      </c>
      <c r="C12" s="6">
        <v>350</v>
      </c>
    </row>
    <row r="13" spans="2:7" x14ac:dyDescent="0.25">
      <c r="B13" s="4" t="s">
        <v>30</v>
      </c>
      <c r="C13" s="6">
        <v>830</v>
      </c>
    </row>
    <row r="14" spans="2:7" x14ac:dyDescent="0.25">
      <c r="B14" s="4" t="s">
        <v>16</v>
      </c>
      <c r="C14" s="6">
        <v>970</v>
      </c>
    </row>
    <row r="15" spans="2:7" x14ac:dyDescent="0.25">
      <c r="B15" s="4" t="s">
        <v>24</v>
      </c>
      <c r="C15" s="6">
        <v>1400</v>
      </c>
    </row>
    <row r="16" spans="2:7" x14ac:dyDescent="0.25">
      <c r="B16" s="4" t="s">
        <v>10</v>
      </c>
      <c r="C16" s="6">
        <v>800</v>
      </c>
    </row>
    <row r="17" spans="2:3" x14ac:dyDescent="0.25">
      <c r="B17" s="4" t="s">
        <v>47</v>
      </c>
      <c r="C17" s="6">
        <v>250</v>
      </c>
    </row>
    <row r="18" spans="2:3" x14ac:dyDescent="0.25">
      <c r="B18" s="4" t="s">
        <v>28</v>
      </c>
      <c r="C18" s="6">
        <v>1250</v>
      </c>
    </row>
    <row r="19" spans="2:3" x14ac:dyDescent="0.25">
      <c r="B19" s="4" t="s">
        <v>20</v>
      </c>
      <c r="C19" s="6">
        <v>1500</v>
      </c>
    </row>
    <row r="20" spans="2:3" x14ac:dyDescent="0.25">
      <c r="B20" s="4" t="s">
        <v>36</v>
      </c>
      <c r="C20" s="6">
        <v>1250</v>
      </c>
    </row>
    <row r="21" spans="2:3" x14ac:dyDescent="0.25">
      <c r="B21" s="4" t="s">
        <v>73</v>
      </c>
      <c r="C21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C235-5E1A-458E-B021-E3DA128D588B}">
  <sheetPr>
    <tabColor rgb="FFFF99FF"/>
  </sheetPr>
  <dimension ref="C1:D20"/>
  <sheetViews>
    <sheetView workbookViewId="0">
      <selection activeCell="A2" sqref="A2:H45"/>
    </sheetView>
  </sheetViews>
  <sheetFormatPr defaultRowHeight="15" x14ac:dyDescent="0.25"/>
  <cols>
    <col min="3" max="3" width="23.7109375" bestFit="1" customWidth="1"/>
    <col min="4" max="4" width="23.5703125" bestFit="1" customWidth="1"/>
  </cols>
  <sheetData>
    <row r="1" spans="3:4" s="7" customFormat="1" ht="54" customHeight="1" x14ac:dyDescent="0.25"/>
    <row r="3" spans="3:4" x14ac:dyDescent="0.25">
      <c r="C3" s="10" t="s">
        <v>80</v>
      </c>
      <c r="D3" s="6">
        <f>SUM(Tabela2[Depósito Reservado])</f>
        <v>6936</v>
      </c>
    </row>
    <row r="4" spans="3:4" x14ac:dyDescent="0.25">
      <c r="C4" s="10" t="s">
        <v>81</v>
      </c>
      <c r="D4" s="6">
        <v>20000</v>
      </c>
    </row>
    <row r="7" spans="3:4" x14ac:dyDescent="0.25">
      <c r="C7" s="9" t="s">
        <v>78</v>
      </c>
      <c r="D7" s="9" t="s">
        <v>79</v>
      </c>
    </row>
    <row r="8" spans="3:4" x14ac:dyDescent="0.25">
      <c r="C8" s="1">
        <v>45606</v>
      </c>
      <c r="D8" s="6">
        <v>215</v>
      </c>
    </row>
    <row r="9" spans="3:4" x14ac:dyDescent="0.25">
      <c r="C9" s="1">
        <v>45607</v>
      </c>
      <c r="D9" s="6">
        <v>942</v>
      </c>
    </row>
    <row r="10" spans="3:4" x14ac:dyDescent="0.25">
      <c r="C10" s="1">
        <v>45608</v>
      </c>
      <c r="D10" s="6">
        <v>457</v>
      </c>
    </row>
    <row r="11" spans="3:4" x14ac:dyDescent="0.25">
      <c r="C11" s="1">
        <v>45609</v>
      </c>
      <c r="D11" s="6">
        <v>391</v>
      </c>
    </row>
    <row r="12" spans="3:4" x14ac:dyDescent="0.25">
      <c r="C12" s="1">
        <v>45610</v>
      </c>
      <c r="D12" s="6">
        <v>139</v>
      </c>
    </row>
    <row r="13" spans="3:4" x14ac:dyDescent="0.25">
      <c r="C13" s="1">
        <v>45611</v>
      </c>
      <c r="D13" s="6">
        <v>353</v>
      </c>
    </row>
    <row r="14" spans="3:4" x14ac:dyDescent="0.25">
      <c r="C14" s="1">
        <v>45612</v>
      </c>
      <c r="D14" s="6">
        <v>741</v>
      </c>
    </row>
    <row r="15" spans="3:4" x14ac:dyDescent="0.25">
      <c r="C15" s="1">
        <v>45613</v>
      </c>
      <c r="D15" s="6">
        <v>974</v>
      </c>
    </row>
    <row r="16" spans="3:4" x14ac:dyDescent="0.25">
      <c r="C16" s="1">
        <v>45614</v>
      </c>
      <c r="D16" s="6">
        <v>574</v>
      </c>
    </row>
    <row r="17" spans="3:4" x14ac:dyDescent="0.25">
      <c r="C17" s="1">
        <v>45615</v>
      </c>
      <c r="D17" s="6">
        <v>703</v>
      </c>
    </row>
    <row r="18" spans="3:4" x14ac:dyDescent="0.25">
      <c r="C18" s="1">
        <v>45616</v>
      </c>
      <c r="D18" s="6">
        <v>39</v>
      </c>
    </row>
    <row r="19" spans="3:4" x14ac:dyDescent="0.25">
      <c r="C19" s="1">
        <v>45617</v>
      </c>
      <c r="D19" s="6">
        <v>775</v>
      </c>
    </row>
    <row r="20" spans="3:4" x14ac:dyDescent="0.25">
      <c r="C20" s="1">
        <v>45618</v>
      </c>
      <c r="D20" s="6">
        <v>633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showGridLines="0" showRowColHeaders="0" tabSelected="1" zoomScale="85" zoomScaleNormal="85" workbookViewId="0">
      <selection activeCell="A48" sqref="A48"/>
    </sheetView>
  </sheetViews>
  <sheetFormatPr defaultColWidth="0" defaultRowHeight="15" x14ac:dyDescent="0.25"/>
  <cols>
    <col min="1" max="1" width="24.42578125" style="7" customWidth="1"/>
    <col min="2" max="2" width="5.28515625" style="8" customWidth="1"/>
    <col min="3" max="21" width="8.85546875" style="8" customWidth="1"/>
    <col min="22" max="16384" width="8.85546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Paula Freire Iorio</cp:lastModifiedBy>
  <dcterms:created xsi:type="dcterms:W3CDTF">2025-01-17T17:25:46Z</dcterms:created>
  <dcterms:modified xsi:type="dcterms:W3CDTF">2025-01-17T23:19:46Z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2025-01-17T21:02:05Z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3464c554-61b7-4725-a5c7-1e7f72167088</vt:lpwstr>
  </property>
  <property fmtid="{D5CDD505-2E9C-101B-9397-08002B2CF9AE}" pid="8" name="MSIP_Label_fde7aacd-7cc4-4c31-9e6f-7ef306428f09_ContentBits">
    <vt:lpwstr>1</vt:lpwstr>
  </property>
</Properties>
</file>