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silva/Downloads/"/>
    </mc:Choice>
  </mc:AlternateContent>
  <xr:revisionPtr revIDLastSave="0" documentId="13_ncr:1_{67F3773F-74BC-AF4C-8747-C1C05545310F}" xr6:coauthVersionLast="47" xr6:coauthVersionMax="47" xr10:uidLastSave="{00000000-0000-0000-0000-000000000000}"/>
  <bookViews>
    <workbookView xWindow="0" yWindow="0" windowWidth="28800" windowHeight="18000" xr2:uid="{3E7B7854-8BD2-FE4D-985F-E886CEB1B2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14" i="1"/>
  <c r="F42" i="1"/>
  <c r="F41" i="1"/>
  <c r="F40" i="1"/>
  <c r="F37" i="1"/>
  <c r="F36" i="1"/>
  <c r="F49" i="1"/>
  <c r="F50" i="1"/>
  <c r="F20" i="1"/>
  <c r="F21" i="1"/>
  <c r="F12" i="1"/>
  <c r="F11" i="1"/>
  <c r="F10" i="1"/>
  <c r="F7" i="1"/>
  <c r="F6" i="1"/>
  <c r="XFD19" i="1"/>
</calcChain>
</file>

<file path=xl/sharedStrings.xml><?xml version="1.0" encoding="utf-8"?>
<sst xmlns="http://schemas.openxmlformats.org/spreadsheetml/2006/main" count="25" uniqueCount="15">
  <si>
    <t>Familia</t>
  </si>
  <si>
    <t>Gasto mensual en vivienda</t>
  </si>
  <si>
    <t>MEDIANA</t>
  </si>
  <si>
    <t xml:space="preserve">EJERCICIO 1 </t>
  </si>
  <si>
    <t>PROMEDIO</t>
  </si>
  <si>
    <t>RANGO INTERCUARTIL</t>
  </si>
  <si>
    <t>DESV. ESTANDAR</t>
  </si>
  <si>
    <t>VARIANZA</t>
  </si>
  <si>
    <t>Ordeno los datos de menor a mayor por el gasto</t>
  </si>
  <si>
    <t>Las familias gastan en promedio $1295 por mes</t>
  </si>
  <si>
    <t>Las familias gastan en promedio $1078 por mes</t>
  </si>
  <si>
    <t>El 50% de las familias gastan $620 o menos por mes</t>
  </si>
  <si>
    <t>La familia numero 12, aumenta un 50% su gasto</t>
  </si>
  <si>
    <t>El 50% de las familias gastan por lo menos $620</t>
  </si>
  <si>
    <t>CUARTILES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</si>
</sst>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16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18C5-3FB4-0D4B-827F-314C377D46E6}">
  <dimension ref="A1:XFD50"/>
  <sheetViews>
    <sheetView tabSelected="1" zoomScale="125" workbookViewId="0"/>
  </sheetViews>
  <sheetFormatPr baseColWidth="10" defaultRowHeight="16" x14ac:dyDescent="0.2"/>
  <cols>
    <col min="2" max="2" width="10.83203125" style="2"/>
    <col min="3" max="3" width="23.33203125" style="2" customWidth="1"/>
    <col min="5" max="5" width="24" customWidth="1"/>
    <col min="6" max="6" width="14.6640625" bestFit="1" customWidth="1"/>
    <col min="7" max="7" width="28.5" customWidth="1"/>
  </cols>
  <sheetData>
    <row r="1" spans="1:8" ht="19" x14ac:dyDescent="0.25">
      <c r="A1" s="8" t="s">
        <v>3</v>
      </c>
      <c r="B1" s="9"/>
    </row>
    <row r="2" spans="1:8" x14ac:dyDescent="0.2">
      <c r="B2" s="1" t="s">
        <v>0</v>
      </c>
      <c r="C2" s="1" t="s">
        <v>1</v>
      </c>
    </row>
    <row r="3" spans="1:8" x14ac:dyDescent="0.2">
      <c r="B3" s="1">
        <v>1</v>
      </c>
      <c r="C3" s="1">
        <v>300</v>
      </c>
    </row>
    <row r="4" spans="1:8" x14ac:dyDescent="0.2">
      <c r="B4" s="1">
        <v>2</v>
      </c>
      <c r="C4" s="1">
        <v>550</v>
      </c>
    </row>
    <row r="5" spans="1:8" x14ac:dyDescent="0.2">
      <c r="B5" s="1">
        <v>3</v>
      </c>
      <c r="C5" s="1">
        <v>350</v>
      </c>
    </row>
    <row r="6" spans="1:8" x14ac:dyDescent="0.2">
      <c r="B6" s="1">
        <v>4</v>
      </c>
      <c r="C6" s="1">
        <v>1100</v>
      </c>
      <c r="E6" s="11" t="s">
        <v>4</v>
      </c>
      <c r="F6" s="4">
        <f>AVERAGE(C3:C14)</f>
        <v>1078.3333333333333</v>
      </c>
      <c r="H6" t="s">
        <v>10</v>
      </c>
    </row>
    <row r="7" spans="1:8" x14ac:dyDescent="0.2">
      <c r="B7" s="1">
        <v>5</v>
      </c>
      <c r="C7" s="1">
        <v>640</v>
      </c>
      <c r="E7" s="11" t="s">
        <v>2</v>
      </c>
      <c r="F7" s="4">
        <f>MEDIAN(C3:C14)</f>
        <v>620</v>
      </c>
      <c r="H7" t="s">
        <v>11</v>
      </c>
    </row>
    <row r="8" spans="1:8" x14ac:dyDescent="0.2">
      <c r="B8" s="1">
        <v>6</v>
      </c>
      <c r="C8" s="1">
        <v>480</v>
      </c>
      <c r="E8" s="11"/>
    </row>
    <row r="9" spans="1:8" x14ac:dyDescent="0.2">
      <c r="B9" s="1">
        <v>7</v>
      </c>
      <c r="C9" s="1">
        <v>450</v>
      </c>
      <c r="E9" s="11"/>
    </row>
    <row r="10" spans="1:8" x14ac:dyDescent="0.2">
      <c r="B10" s="1">
        <v>8</v>
      </c>
      <c r="C10" s="1">
        <v>700</v>
      </c>
      <c r="E10" s="11" t="s">
        <v>14</v>
      </c>
      <c r="F10" s="6">
        <f>QUARTILE(C19:C30,1)</f>
        <v>472.5</v>
      </c>
      <c r="G10" s="7">
        <v>0.25</v>
      </c>
    </row>
    <row r="11" spans="1:8" x14ac:dyDescent="0.2">
      <c r="B11" s="1">
        <v>9</v>
      </c>
      <c r="C11" s="1">
        <v>670</v>
      </c>
      <c r="F11" s="6">
        <f>QUARTILE(C19:C30,2)</f>
        <v>620</v>
      </c>
      <c r="G11" s="7">
        <v>0.5</v>
      </c>
    </row>
    <row r="12" spans="1:8" x14ac:dyDescent="0.2">
      <c r="B12" s="1">
        <v>10</v>
      </c>
      <c r="C12" s="1">
        <v>600</v>
      </c>
      <c r="F12" s="6">
        <f>QUARTILE(C19:C30,3)</f>
        <v>800</v>
      </c>
      <c r="G12" s="7">
        <v>0.75</v>
      </c>
    </row>
    <row r="13" spans="1:8" x14ac:dyDescent="0.2">
      <c r="B13" s="1">
        <v>11</v>
      </c>
      <c r="C13" s="1">
        <v>1900</v>
      </c>
    </row>
    <row r="14" spans="1:8" x14ac:dyDescent="0.2">
      <c r="B14" s="1">
        <v>12</v>
      </c>
      <c r="C14" s="1">
        <v>5200</v>
      </c>
      <c r="E14" s="11" t="s">
        <v>5</v>
      </c>
      <c r="F14">
        <f>+F12-F10</f>
        <v>327.5</v>
      </c>
    </row>
    <row r="17" spans="1:7 16384:16384" x14ac:dyDescent="0.2">
      <c r="A17" t="s">
        <v>8</v>
      </c>
      <c r="B17" s="5"/>
      <c r="C17" s="5"/>
    </row>
    <row r="18" spans="1:7 16384:16384" x14ac:dyDescent="0.2">
      <c r="B18" s="1" t="s">
        <v>0</v>
      </c>
      <c r="C18" s="1" t="s">
        <v>1</v>
      </c>
    </row>
    <row r="19" spans="1:7 16384:16384" x14ac:dyDescent="0.2">
      <c r="B19" s="1">
        <v>1</v>
      </c>
      <c r="C19" s="1">
        <v>300</v>
      </c>
      <c r="XFD19">
        <f>SUM(A19:XFC19)</f>
        <v>301</v>
      </c>
    </row>
    <row r="20" spans="1:7 16384:16384" x14ac:dyDescent="0.2">
      <c r="B20" s="1">
        <v>3</v>
      </c>
      <c r="C20" s="1">
        <v>350</v>
      </c>
      <c r="E20" s="11" t="s">
        <v>6</v>
      </c>
      <c r="F20" s="10">
        <f>+SQRT(F21)</f>
        <v>1309.031660766419</v>
      </c>
      <c r="G20" s="3"/>
    </row>
    <row r="21" spans="1:7 16384:16384" x14ac:dyDescent="0.2">
      <c r="B21" s="1">
        <v>7</v>
      </c>
      <c r="C21" s="1">
        <v>450</v>
      </c>
      <c r="E21" s="11" t="s">
        <v>7</v>
      </c>
      <c r="F21" s="4">
        <f>VARP(C19:C30)</f>
        <v>1713563.888888889</v>
      </c>
      <c r="G21" s="4"/>
    </row>
    <row r="22" spans="1:7 16384:16384" x14ac:dyDescent="0.2">
      <c r="B22" s="1">
        <v>6</v>
      </c>
      <c r="C22" s="1">
        <v>480</v>
      </c>
    </row>
    <row r="23" spans="1:7 16384:16384" x14ac:dyDescent="0.2">
      <c r="B23" s="1">
        <v>2</v>
      </c>
      <c r="C23" s="1">
        <v>550</v>
      </c>
    </row>
    <row r="24" spans="1:7 16384:16384" x14ac:dyDescent="0.2">
      <c r="B24" s="1">
        <v>10</v>
      </c>
      <c r="C24" s="1">
        <v>600</v>
      </c>
    </row>
    <row r="25" spans="1:7 16384:16384" x14ac:dyDescent="0.2">
      <c r="B25" s="1">
        <v>5</v>
      </c>
      <c r="C25" s="1">
        <v>640</v>
      </c>
    </row>
    <row r="26" spans="1:7 16384:16384" x14ac:dyDescent="0.2">
      <c r="B26" s="1">
        <v>9</v>
      </c>
      <c r="C26" s="1">
        <v>670</v>
      </c>
    </row>
    <row r="27" spans="1:7 16384:16384" x14ac:dyDescent="0.2">
      <c r="B27" s="1">
        <v>8</v>
      </c>
      <c r="C27" s="1">
        <v>700</v>
      </c>
    </row>
    <row r="28" spans="1:7 16384:16384" x14ac:dyDescent="0.2">
      <c r="B28" s="1">
        <v>4</v>
      </c>
      <c r="C28" s="1">
        <v>1100</v>
      </c>
    </row>
    <row r="29" spans="1:7 16384:16384" x14ac:dyDescent="0.2">
      <c r="B29" s="1">
        <v>11</v>
      </c>
      <c r="C29" s="1">
        <v>1900</v>
      </c>
    </row>
    <row r="30" spans="1:7 16384:16384" x14ac:dyDescent="0.2">
      <c r="B30" s="1">
        <v>12</v>
      </c>
      <c r="C30" s="1">
        <v>5200</v>
      </c>
    </row>
    <row r="33" spans="1:8" x14ac:dyDescent="0.2">
      <c r="A33" s="12" t="s">
        <v>12</v>
      </c>
      <c r="B33" s="12"/>
      <c r="C33" s="12"/>
    </row>
    <row r="34" spans="1:8" x14ac:dyDescent="0.2">
      <c r="B34" s="1" t="s">
        <v>0</v>
      </c>
      <c r="C34" s="1" t="s">
        <v>1</v>
      </c>
    </row>
    <row r="35" spans="1:8" x14ac:dyDescent="0.2">
      <c r="B35" s="1">
        <v>1</v>
      </c>
      <c r="C35" s="1">
        <v>300</v>
      </c>
    </row>
    <row r="36" spans="1:8" x14ac:dyDescent="0.2">
      <c r="B36" s="1">
        <v>3</v>
      </c>
      <c r="C36" s="1">
        <v>350</v>
      </c>
      <c r="E36" s="11" t="s">
        <v>4</v>
      </c>
      <c r="F36" s="4">
        <f>AVERAGE(C35:C46)</f>
        <v>1295</v>
      </c>
      <c r="H36" t="s">
        <v>9</v>
      </c>
    </row>
    <row r="37" spans="1:8" x14ac:dyDescent="0.2">
      <c r="B37" s="1">
        <v>7</v>
      </c>
      <c r="C37" s="1">
        <v>450</v>
      </c>
      <c r="E37" s="11" t="s">
        <v>2</v>
      </c>
      <c r="F37" s="4">
        <f>MEDIAN(C35:C46)</f>
        <v>620</v>
      </c>
      <c r="H37" t="s">
        <v>13</v>
      </c>
    </row>
    <row r="38" spans="1:8" x14ac:dyDescent="0.2">
      <c r="B38" s="1">
        <v>6</v>
      </c>
      <c r="C38" s="1">
        <v>480</v>
      </c>
      <c r="E38" s="11"/>
    </row>
    <row r="39" spans="1:8" x14ac:dyDescent="0.2">
      <c r="B39" s="1">
        <v>2</v>
      </c>
      <c r="C39" s="1">
        <v>550</v>
      </c>
      <c r="E39" s="11"/>
    </row>
    <row r="40" spans="1:8" x14ac:dyDescent="0.2">
      <c r="B40" s="1">
        <v>10</v>
      </c>
      <c r="C40" s="1">
        <v>600</v>
      </c>
      <c r="E40" s="11" t="s">
        <v>14</v>
      </c>
      <c r="F40" s="6">
        <f>QUARTILE(C35:C46,1)</f>
        <v>472.5</v>
      </c>
      <c r="G40" s="7">
        <v>0.25</v>
      </c>
    </row>
    <row r="41" spans="1:8" x14ac:dyDescent="0.2">
      <c r="B41" s="1">
        <v>5</v>
      </c>
      <c r="C41" s="1">
        <v>640</v>
      </c>
      <c r="E41" s="11"/>
      <c r="F41" s="6">
        <f>QUARTILE(C35:C46,2)</f>
        <v>620</v>
      </c>
      <c r="G41" s="7">
        <v>0.5</v>
      </c>
    </row>
    <row r="42" spans="1:8" x14ac:dyDescent="0.2">
      <c r="B42" s="1">
        <v>9</v>
      </c>
      <c r="C42" s="1">
        <v>670</v>
      </c>
      <c r="E42" s="11"/>
      <c r="F42" s="6">
        <f>QUARTILE(C35:C46,3)</f>
        <v>800</v>
      </c>
      <c r="G42" s="7">
        <v>0.75</v>
      </c>
    </row>
    <row r="43" spans="1:8" x14ac:dyDescent="0.2">
      <c r="B43" s="1">
        <v>8</v>
      </c>
      <c r="C43" s="1">
        <v>700</v>
      </c>
      <c r="E43" s="11"/>
    </row>
    <row r="44" spans="1:8" x14ac:dyDescent="0.2">
      <c r="B44" s="1">
        <v>4</v>
      </c>
      <c r="C44" s="1">
        <v>1100</v>
      </c>
      <c r="E44" s="11" t="s">
        <v>5</v>
      </c>
      <c r="F44">
        <f>F42-F40</f>
        <v>327.5</v>
      </c>
    </row>
    <row r="45" spans="1:8" x14ac:dyDescent="0.2">
      <c r="B45" s="1">
        <v>11</v>
      </c>
      <c r="C45" s="1">
        <v>1900</v>
      </c>
    </row>
    <row r="46" spans="1:8" x14ac:dyDescent="0.2">
      <c r="B46" s="1">
        <v>12</v>
      </c>
      <c r="C46" s="1">
        <v>7800</v>
      </c>
    </row>
    <row r="49" spans="5:6" x14ac:dyDescent="0.2">
      <c r="E49" s="11" t="s">
        <v>6</v>
      </c>
      <c r="F49" s="4">
        <f>+SQRT(F50)</f>
        <v>2003.9980871581024</v>
      </c>
    </row>
    <row r="50" spans="5:6" x14ac:dyDescent="0.2">
      <c r="E50" s="11" t="s">
        <v>7</v>
      </c>
      <c r="F50" s="4">
        <f>VARP(C35:C46)</f>
        <v>4016008.3333333335</v>
      </c>
    </row>
  </sheetData>
  <sortState xmlns:xlrd2="http://schemas.microsoft.com/office/spreadsheetml/2017/richdata2" ref="B17:C30">
    <sortCondition ref="C17:C30"/>
  </sortState>
  <mergeCells count="1">
    <mergeCell ref="A33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2021-08-27T11:31:31Z</dcterms:created>
  <dcterms:modified xsi:type="dcterms:W3CDTF">2021-08-28T21:18:29Z</dcterms:modified>
</cp:coreProperties>
</file>