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wamp\www\PROTOTIPO EXPOSCION\ARCHIVOS\PRESUPUESTO\"/>
    </mc:Choice>
  </mc:AlternateContent>
  <bookViews>
    <workbookView xWindow="0" yWindow="0" windowWidth="20490" windowHeight="7755" activeTab="1"/>
  </bookViews>
  <sheets>
    <sheet name="COMPUTADOR" sheetId="3" r:id="rId1"/>
    <sheet name="SALARIO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7" i="1"/>
  <c r="D6" i="1"/>
  <c r="H2" i="3"/>
  <c r="I2" i="3" s="1"/>
  <c r="C4" i="3" s="1"/>
  <c r="H6" i="3" s="1"/>
  <c r="I6" i="3"/>
  <c r="H7" i="3"/>
  <c r="I7" i="3" l="1"/>
  <c r="C7" i="3" s="1"/>
  <c r="D5" i="1"/>
</calcChain>
</file>

<file path=xl/sharedStrings.xml><?xml version="1.0" encoding="utf-8"?>
<sst xmlns="http://schemas.openxmlformats.org/spreadsheetml/2006/main" count="36" uniqueCount="34">
  <si>
    <t xml:space="preserve">Ítems </t>
  </si>
  <si>
    <t xml:space="preserve">Porcentaje </t>
  </si>
  <si>
    <t xml:space="preserve">Valor </t>
  </si>
  <si>
    <t>Salario</t>
  </si>
  <si>
    <t>N/A</t>
  </si>
  <si>
    <t xml:space="preserve">Cesantía </t>
  </si>
  <si>
    <t xml:space="preserve">Interés Cesantías </t>
  </si>
  <si>
    <t xml:space="preserve">Salud </t>
  </si>
  <si>
    <t>Auxilio de transporte</t>
  </si>
  <si>
    <t xml:space="preserve">Vacaciones </t>
  </si>
  <si>
    <t>Prima</t>
  </si>
  <si>
    <t>Pensión(AFP)</t>
  </si>
  <si>
    <t>Caja de compensación</t>
  </si>
  <si>
    <t>SENA</t>
  </si>
  <si>
    <t>ICBF</t>
  </si>
  <si>
    <t>TOTAL</t>
  </si>
  <si>
    <t>Consolidado de pago mensual por Empleado</t>
  </si>
  <si>
    <t>(valor del computador utilizado en el proyecto)</t>
  </si>
  <si>
    <t>(horas proyecto)</t>
  </si>
  <si>
    <t>VALOR DEL COMPUTADOR UTILIZADO EN EL PROYECTO</t>
  </si>
  <si>
    <t>(valor computador)</t>
  </si>
  <si>
    <t>(Horas vida util)</t>
  </si>
  <si>
    <t>CONVERTIR HORAS A PRECIO</t>
  </si>
  <si>
    <t xml:space="preserve">horas </t>
  </si>
  <si>
    <t>HORAS PROYECTO</t>
  </si>
  <si>
    <t>horas</t>
  </si>
  <si>
    <t>(Horas en un año)</t>
  </si>
  <si>
    <t>(Año)</t>
  </si>
  <si>
    <t>años</t>
  </si>
  <si>
    <t>VIDA UTIL</t>
  </si>
  <si>
    <t>(total horas vida util)</t>
  </si>
  <si>
    <t>(Vida util)</t>
  </si>
  <si>
    <t xml:space="preserve">VALOR COMPUTADOR </t>
  </si>
  <si>
    <t>CONVERTIR VIDA UTIL A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</si>
</sst>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[$$-240A]* #,##0.00_-;\-[$$-240A]* #,##0.00_-;_-[$$-240A]* &quot;-&quot;??_-;_-@_-"/>
    <numFmt numFmtId="165" formatCode="_-[$$-240A]* #,##0_-;\-[$$-240A]* #,##0_-;_-[$$-240A]* &quot;-&quot;??_-;_-@_-"/>
    <numFmt numFmtId="166" formatCode="0.0%"/>
    <numFmt numFmtId="167" formatCode="_-[$$-240A]* #,##0_-;\-[$$-240A]* #,##0_-;_-[$$-240A]* &quot;-&quot;?_-;_-@_-"/>
    <numFmt numFmtId="168" formatCode="_-[$$-240A]* #,##0_-;\-[$$-240A]* #,##0_-;_-[$$-240A]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5" xfId="0" applyFill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5" borderId="8" xfId="0" applyNumberFormat="1" applyFont="1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166" fontId="0" fillId="3" borderId="1" xfId="0" applyNumberForma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1" fillId="6" borderId="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167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7" fontId="0" fillId="0" borderId="0" xfId="0" applyNumberFormat="1" applyAlignment="1">
      <alignment vertical="center"/>
    </xf>
    <xf numFmtId="0" fontId="1" fillId="0" borderId="0" xfId="0" applyFont="1" applyAlignment="1">
      <alignment wrapText="1"/>
    </xf>
    <xf numFmtId="168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indent="1"/>
    </xf>
    <xf numFmtId="0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left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8">
    <dxf>
      <numFmt numFmtId="164" formatCode="_-[$$-240A]* #,##0.00_-;\-[$$-240A]* #,##0.00_-;_-[$$-240A]* &quot;-&quot;??_-;_-@_-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GRAFICO</a:t>
            </a:r>
            <a:r>
              <a:rPr lang="es-ES" baseline="0"/>
              <a:t> DE PAGO POR EMPLEADO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0866613263394555E-3"/>
                  <c:y val="-0.24202554237675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876-4BBE-A985-1E737B87DA03}"/>
                </c:ext>
              </c:extLst>
            </c:dLbl>
            <c:dLbl>
              <c:idx val="1"/>
              <c:layout>
                <c:manualLayout>
                  <c:x val="0"/>
                  <c:y val="-9.468688682562174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876-4BBE-A985-1E737B87DA03}"/>
                </c:ext>
              </c:extLst>
            </c:dLbl>
            <c:dLbl>
              <c:idx val="2"/>
              <c:layout>
                <c:manualLayout>
                  <c:x val="2.173322652678911E-3"/>
                  <c:y val="-8.252052651480314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876-4BBE-A985-1E737B87DA03}"/>
                </c:ext>
              </c:extLst>
            </c:dLbl>
            <c:dLbl>
              <c:idx val="3"/>
              <c:layout>
                <c:manualLayout>
                  <c:x val="-3.9843788353603638E-17"/>
                  <c:y val="-9.190502382249622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876-4BBE-A985-1E737B87DA03}"/>
                </c:ext>
              </c:extLst>
            </c:dLbl>
            <c:dLbl>
              <c:idx val="4"/>
              <c:layout>
                <c:manualLayout>
                  <c:x val="0"/>
                  <c:y val="-9.47809135067019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876-4BBE-A985-1E737B87DA03}"/>
                </c:ext>
              </c:extLst>
            </c:dLbl>
            <c:dLbl>
              <c:idx val="5"/>
              <c:layout>
                <c:manualLayout>
                  <c:x val="0"/>
                  <c:y val="-0.1142643378430567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876-4BBE-A985-1E737B87DA03}"/>
                </c:ext>
              </c:extLst>
            </c:dLbl>
            <c:dLbl>
              <c:idx val="6"/>
              <c:layout>
                <c:manualLayout>
                  <c:x val="0"/>
                  <c:y val="-9.102388421912138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876-4BBE-A985-1E737B87DA03}"/>
                </c:ext>
              </c:extLst>
            </c:dLbl>
            <c:dLbl>
              <c:idx val="7"/>
              <c:layout>
                <c:manualLayout>
                  <c:x val="-4.3466453053579018E-3"/>
                  <c:y val="-8.82420212159958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876-4BBE-A985-1E737B87DA03}"/>
                </c:ext>
              </c:extLst>
            </c:dLbl>
            <c:dLbl>
              <c:idx val="8"/>
              <c:layout>
                <c:manualLayout>
                  <c:x val="-7.9687576707207275E-17"/>
                  <c:y val="-9.923102903549693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76-4BBE-A985-1E737B87DA03}"/>
                </c:ext>
              </c:extLst>
            </c:dLbl>
            <c:dLbl>
              <c:idx val="9"/>
              <c:layout>
                <c:manualLayout>
                  <c:x val="1.1644832605531296E-2"/>
                  <c:y val="-5.833170853643294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76-4BBE-A985-1E737B87DA03}"/>
                </c:ext>
              </c:extLst>
            </c:dLbl>
            <c:dLbl>
              <c:idx val="10"/>
              <c:layout>
                <c:manualLayout>
                  <c:x val="0"/>
                  <c:y val="-0.1595950045874060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76-4BBE-A985-1E737B87DA03}"/>
                </c:ext>
              </c:extLst>
            </c:dLbl>
            <c:dLbl>
              <c:idx val="11"/>
              <c:layout>
                <c:manualLayout>
                  <c:x val="0"/>
                  <c:y val="-0.3742982970498984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76-4BBE-A985-1E737B87DA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SALARIO!$B$4:$C$15</c:f>
              <c:multiLvlStrCache>
                <c:ptCount val="12"/>
                <c:lvl>
                  <c:pt idx="0">
                    <c:v>N/A</c:v>
                  </c:pt>
                  <c:pt idx="1">
                    <c:v>9,30%</c:v>
                  </c:pt>
                  <c:pt idx="2">
                    <c:v>1%</c:v>
                  </c:pt>
                  <c:pt idx="3">
                    <c:v>4,0%</c:v>
                  </c:pt>
                  <c:pt idx="4">
                    <c:v>N/A</c:v>
                  </c:pt>
                  <c:pt idx="5">
                    <c:v>4,2%</c:v>
                  </c:pt>
                  <c:pt idx="6">
                    <c:v>9,3%</c:v>
                  </c:pt>
                  <c:pt idx="7">
                    <c:v>4,0%</c:v>
                  </c:pt>
                  <c:pt idx="8">
                    <c:v>4,0%</c:v>
                  </c:pt>
                  <c:pt idx="9">
                    <c:v>2,0%</c:v>
                  </c:pt>
                  <c:pt idx="10">
                    <c:v>3,0%</c:v>
                  </c:pt>
                  <c:pt idx="11">
                    <c:v>N/A</c:v>
                  </c:pt>
                </c:lvl>
                <c:lvl>
                  <c:pt idx="0">
                    <c:v>Salario</c:v>
                  </c:pt>
                  <c:pt idx="1">
                    <c:v>Cesantía </c:v>
                  </c:pt>
                  <c:pt idx="2">
                    <c:v>Interés Cesantías </c:v>
                  </c:pt>
                  <c:pt idx="3">
                    <c:v>Salud </c:v>
                  </c:pt>
                  <c:pt idx="4">
                    <c:v>Auxilio de transporte</c:v>
                  </c:pt>
                  <c:pt idx="5">
                    <c:v>Vacaciones </c:v>
                  </c:pt>
                  <c:pt idx="6">
                    <c:v>Prima</c:v>
                  </c:pt>
                  <c:pt idx="7">
                    <c:v>Pensión(AFP)</c:v>
                  </c:pt>
                  <c:pt idx="8">
                    <c:v>Caja de compensación</c:v>
                  </c:pt>
                  <c:pt idx="9">
                    <c:v>SENA</c:v>
                  </c:pt>
                  <c:pt idx="10">
                    <c:v>ICBF</c:v>
                  </c:pt>
                  <c:pt idx="11">
                    <c:v>TOTAL</c:v>
                  </c:pt>
                </c:lvl>
              </c:multiLvlStrCache>
            </c:multiLvlStrRef>
          </c:cat>
          <c:val>
            <c:numRef>
              <c:f>SALARIO!$D$4:$D$15</c:f>
              <c:numCache>
                <c:formatCode>_-[$$-240A]* #,##0.00_-;\-[$$-240A]* #,##0.00_-;_-[$$-240A]* "-"??_-;_-@_-</c:formatCode>
                <c:ptCount val="12"/>
                <c:pt idx="0" formatCode="_-[$$-240A]* #,##0_-;\-[$$-240A]* #,##0_-;_-[$$-240A]* &quot;-&quot;??_-;_-@_-">
                  <c:v>737717</c:v>
                </c:pt>
                <c:pt idx="1">
                  <c:v>68607.680999999997</c:v>
                </c:pt>
                <c:pt idx="2">
                  <c:v>7377.17</c:v>
                </c:pt>
                <c:pt idx="3">
                  <c:v>29508.68</c:v>
                </c:pt>
                <c:pt idx="4">
                  <c:v>83140</c:v>
                </c:pt>
                <c:pt idx="5">
                  <c:v>30984.114000000001</c:v>
                </c:pt>
                <c:pt idx="6">
                  <c:v>68607.680999999997</c:v>
                </c:pt>
                <c:pt idx="7">
                  <c:v>29508.68</c:v>
                </c:pt>
                <c:pt idx="8">
                  <c:v>29508.68</c:v>
                </c:pt>
                <c:pt idx="9">
                  <c:v>14754.34</c:v>
                </c:pt>
                <c:pt idx="10">
                  <c:v>22131.51</c:v>
                </c:pt>
                <c:pt idx="11">
                  <c:v>1121845.5360000001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6-4BBE-A985-1E737B87D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332256592"/>
        <c:axId val="1469382592"/>
      </c:barChart>
      <c:catAx>
        <c:axId val="13322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3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9382592"/>
        <c:crosses val="autoZero"/>
        <c:auto val="1"/>
        <c:lblAlgn val="ctr"/>
        <c:lblOffset val="100"/>
        <c:noMultiLvlLbl val="0"/>
      </c:catAx>
      <c:valAx>
        <c:axId val="14693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* #,##0_-;\-[$$-240A]* #,##0_-;_-[$$-24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22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295276</xdr:colOff>
      <xdr:row>21</xdr:row>
      <xdr:rowOff>190499</xdr:rowOff>
    </xdr:from>
    <xdr:to>
      <xdr:col>18</xdr:col>
      <xdr:colOff>542925</xdr:colOff>
      <xdr:row>40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8C49F2-F9AB-4513-A92C-15DAA081C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B3:D15" totalsRowShown="0" headerRowDxfId="7" dataDxfId="5" headerRowBorderDxfId="6" tableBorderDxfId="4" totalsRowBorderDxfId="3">
  <autoFilter ref="B3:D15"/>
  <tableColumns count="3">
    <tableColumn id="1" name="Ítems " dataDxfId="2"/>
    <tableColumn id="2" name="Porcentaje " dataDxfId="1"/>
    <tableColumn id="3" name="Valor 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"/>
  <sheetViews>
    <sheetView workbookViewId="0">
      <selection activeCell="C7" sqref="C7"/>
    </sheetView>
  </sheetViews>
  <sheetFormatPr baseColWidth="10" defaultRowHeight="15" x14ac:dyDescent="0.25"/>
  <cols>
    <col min="2" max="2" width="21" customWidth="1"/>
    <col min="3" max="3" width="11.85546875" customWidth="1"/>
    <col min="4" max="4" width="7.28515625" customWidth="1"/>
    <col min="6" max="6" width="7.85546875" customWidth="1"/>
    <col min="7" max="7" width="14.42578125" customWidth="1"/>
    <col min="8" max="8" width="9.140625" customWidth="1"/>
    <col min="9" max="9" width="14" customWidth="1"/>
    <col min="10" max="10" width="20" customWidth="1"/>
  </cols>
  <sheetData>
    <row r="1" spans="2:10" ht="30" customHeight="1" x14ac:dyDescent="0.25">
      <c r="H1" s="26" t="s">
        <v>33</v>
      </c>
      <c r="I1" s="26"/>
    </row>
    <row r="2" spans="2:10" x14ac:dyDescent="0.25">
      <c r="B2" s="28" t="s">
        <v>32</v>
      </c>
      <c r="C2" s="25">
        <v>1500000</v>
      </c>
      <c r="G2" s="30" t="s">
        <v>31</v>
      </c>
      <c r="H2">
        <f>C3</f>
        <v>5</v>
      </c>
      <c r="I2" s="28">
        <f>H2*I3/H3</f>
        <v>43800</v>
      </c>
      <c r="J2" t="s">
        <v>30</v>
      </c>
    </row>
    <row r="3" spans="2:10" x14ac:dyDescent="0.25">
      <c r="B3" s="29" t="s">
        <v>29</v>
      </c>
      <c r="C3" s="27">
        <v>5</v>
      </c>
      <c r="D3" t="s">
        <v>28</v>
      </c>
      <c r="G3" s="30" t="s">
        <v>27</v>
      </c>
      <c r="H3">
        <v>1</v>
      </c>
      <c r="I3">
        <v>8760</v>
      </c>
      <c r="J3" t="s">
        <v>26</v>
      </c>
    </row>
    <row r="4" spans="2:10" x14ac:dyDescent="0.25">
      <c r="B4" s="29"/>
      <c r="C4" s="27">
        <f>I2</f>
        <v>43800</v>
      </c>
      <c r="D4" t="s">
        <v>25</v>
      </c>
    </row>
    <row r="5" spans="2:10" ht="27.75" customHeight="1" x14ac:dyDescent="0.25">
      <c r="B5" s="28" t="s">
        <v>24</v>
      </c>
      <c r="C5" s="27">
        <v>2098</v>
      </c>
      <c r="D5" t="s">
        <v>23</v>
      </c>
      <c r="H5" s="26" t="s">
        <v>22</v>
      </c>
      <c r="I5" s="26"/>
    </row>
    <row r="6" spans="2:10" x14ac:dyDescent="0.25">
      <c r="G6" t="s">
        <v>21</v>
      </c>
      <c r="H6">
        <f>C4</f>
        <v>43800</v>
      </c>
      <c r="I6" s="25">
        <f>C2</f>
        <v>1500000</v>
      </c>
      <c r="J6" t="s">
        <v>20</v>
      </c>
    </row>
    <row r="7" spans="2:10" ht="60" x14ac:dyDescent="0.25">
      <c r="B7" s="24" t="s">
        <v>19</v>
      </c>
      <c r="C7" s="23">
        <f>I7</f>
        <v>71849.315068493146</v>
      </c>
      <c r="G7" s="22" t="s">
        <v>18</v>
      </c>
      <c r="H7" s="22">
        <f>C5</f>
        <v>2098</v>
      </c>
      <c r="I7" s="21">
        <f>H7*I6/H6</f>
        <v>71849.315068493146</v>
      </c>
      <c r="J7" s="20" t="s">
        <v>17</v>
      </c>
    </row>
  </sheetData>
  <mergeCells count="3">
    <mergeCell ref="B3:B4"/>
    <mergeCell ref="H1:I1"/>
    <mergeCell ref="H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Normal="100" workbookViewId="0">
      <selection activeCell="L9" sqref="L9:P9"/>
    </sheetView>
  </sheetViews>
  <sheetFormatPr baseColWidth="10" defaultRowHeight="15" x14ac:dyDescent="0.25"/>
  <cols>
    <col min="1" max="1" width="3.5703125" customWidth="1"/>
    <col min="2" max="2" width="23.5703125" customWidth="1"/>
    <col min="3" max="3" width="15" customWidth="1"/>
    <col min="4" max="4" width="16.140625" customWidth="1"/>
    <col min="5" max="5" width="3.140625" customWidth="1"/>
    <col min="6" max="6" width="2.42578125" customWidth="1"/>
    <col min="7" max="7" width="3.42578125" customWidth="1"/>
    <col min="8" max="9" width="6.7109375" customWidth="1"/>
    <col min="10" max="10" width="22.5703125" customWidth="1"/>
    <col min="11" max="11" width="14.140625" customWidth="1"/>
    <col min="12" max="12" width="11.140625" customWidth="1"/>
    <col min="13" max="13" width="6.7109375" customWidth="1"/>
    <col min="14" max="14" width="11.140625" customWidth="1"/>
    <col min="15" max="16" width="7.85546875" customWidth="1"/>
    <col min="17" max="17" width="9" customWidth="1"/>
    <col min="18" max="18" width="4" customWidth="1"/>
  </cols>
  <sheetData>
    <row r="1" spans="1:18" x14ac:dyDescent="0.25">
      <c r="A1" s="19"/>
      <c r="B1" s="19"/>
      <c r="C1" s="19"/>
      <c r="D1" s="19"/>
      <c r="E1" s="19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8" ht="22.5" customHeight="1" x14ac:dyDescent="0.25">
      <c r="A2" s="19"/>
      <c r="B2" s="16" t="s">
        <v>16</v>
      </c>
      <c r="C2" s="17"/>
      <c r="D2" s="18"/>
      <c r="E2" s="19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18" x14ac:dyDescent="0.25">
      <c r="A3" s="19"/>
      <c r="B3" s="13" t="s">
        <v>0</v>
      </c>
      <c r="C3" s="14" t="s">
        <v>1</v>
      </c>
      <c r="D3" s="15" t="s">
        <v>2</v>
      </c>
      <c r="E3" s="19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x14ac:dyDescent="0.25">
      <c r="A4" s="19"/>
      <c r="B4" s="12" t="s">
        <v>3</v>
      </c>
      <c r="C4" s="10" t="s">
        <v>4</v>
      </c>
      <c r="D4" s="11">
        <v>737717</v>
      </c>
      <c r="E4" s="19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 x14ac:dyDescent="0.25">
      <c r="A5" s="19"/>
      <c r="B5" s="1" t="s">
        <v>5</v>
      </c>
      <c r="C5" s="8">
        <v>9.2999999999999999E-2</v>
      </c>
      <c r="D5" s="7">
        <f>D4*Tabla2[[#This Row],[Porcentaje ]]</f>
        <v>68607.680999999997</v>
      </c>
      <c r="E5" s="19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 x14ac:dyDescent="0.25">
      <c r="A6" s="19"/>
      <c r="B6" s="1" t="s">
        <v>6</v>
      </c>
      <c r="C6" s="3">
        <v>0.01</v>
      </c>
      <c r="D6" s="7">
        <f>D4*Tabla2[[#This Row],[Porcentaje ]]</f>
        <v>7377.17</v>
      </c>
      <c r="E6" s="19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 x14ac:dyDescent="0.25">
      <c r="A7" s="19"/>
      <c r="B7" s="1" t="s">
        <v>7</v>
      </c>
      <c r="C7" s="9">
        <v>0.04</v>
      </c>
      <c r="D7" s="7">
        <f>D4*Tabla2[[#This Row],[Porcentaje ]]</f>
        <v>29508.68</v>
      </c>
      <c r="E7" s="19"/>
      <c r="G7" s="32"/>
      <c r="H7" s="32"/>
      <c r="I7" s="32"/>
      <c r="J7" s="32"/>
      <c r="K7" s="32"/>
      <c r="L7" s="37"/>
      <c r="M7" s="32"/>
      <c r="N7" s="32"/>
      <c r="O7" s="32"/>
      <c r="P7" s="32"/>
      <c r="Q7" s="37"/>
      <c r="R7" s="32"/>
    </row>
    <row r="8" spans="1:18" x14ac:dyDescent="0.25">
      <c r="A8" s="19"/>
      <c r="B8" s="1" t="s">
        <v>8</v>
      </c>
      <c r="C8" s="8" t="s">
        <v>4</v>
      </c>
      <c r="D8" s="7">
        <v>83140</v>
      </c>
      <c r="E8" s="19"/>
      <c r="G8" s="32"/>
      <c r="H8" s="32"/>
      <c r="I8" s="32"/>
      <c r="J8" s="32"/>
      <c r="K8" s="32"/>
      <c r="L8" s="32"/>
      <c r="M8" s="32"/>
      <c r="N8" s="32"/>
      <c r="O8" s="32"/>
      <c r="P8" s="32"/>
      <c r="Q8" s="37"/>
      <c r="R8" s="32"/>
    </row>
    <row r="9" spans="1:18" x14ac:dyDescent="0.25">
      <c r="A9" s="19"/>
      <c r="B9" s="1" t="s">
        <v>9</v>
      </c>
      <c r="C9" s="9">
        <v>4.2000000000000003E-2</v>
      </c>
      <c r="D9" s="7">
        <f>D4*Tabla2[[#This Row],[Porcentaje ]]</f>
        <v>30984.114000000001</v>
      </c>
      <c r="E9" s="19"/>
      <c r="G9" s="32"/>
      <c r="H9" s="32"/>
      <c r="I9" s="32"/>
      <c r="J9" s="32"/>
      <c r="K9" s="32"/>
      <c r="L9" s="32"/>
      <c r="M9" s="32"/>
      <c r="N9" s="32"/>
      <c r="O9" s="32"/>
      <c r="P9" s="32"/>
      <c r="Q9" s="37"/>
      <c r="R9" s="32"/>
    </row>
    <row r="10" spans="1:18" x14ac:dyDescent="0.25">
      <c r="A10" s="19"/>
      <c r="B10" s="1" t="s">
        <v>10</v>
      </c>
      <c r="C10" s="9">
        <v>9.2999999999999999E-2</v>
      </c>
      <c r="D10" s="7">
        <f>D4*Tabla2[[#This Row],[Porcentaje ]]</f>
        <v>68607.680999999997</v>
      </c>
      <c r="E10" s="19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 x14ac:dyDescent="0.25">
      <c r="A11" s="19"/>
      <c r="B11" s="1" t="s">
        <v>11</v>
      </c>
      <c r="C11" s="9">
        <v>0.04</v>
      </c>
      <c r="D11" s="7">
        <f>D4*Tabla2[[#This Row],[Porcentaje ]]</f>
        <v>29508.68</v>
      </c>
      <c r="E11" s="19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 x14ac:dyDescent="0.25">
      <c r="A12" s="19"/>
      <c r="B12" s="1" t="s">
        <v>12</v>
      </c>
      <c r="C12" s="9">
        <v>0.04</v>
      </c>
      <c r="D12" s="7">
        <f>D4*Tabla2[[#This Row],[Porcentaje ]]</f>
        <v>29508.68</v>
      </c>
      <c r="E12" s="19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 x14ac:dyDescent="0.25">
      <c r="A13" s="19"/>
      <c r="B13" s="1" t="s">
        <v>13</v>
      </c>
      <c r="C13" s="9">
        <v>0.02</v>
      </c>
      <c r="D13" s="7">
        <f>D4*Tabla2[[#This Row],[Porcentaje ]]</f>
        <v>14754.34</v>
      </c>
      <c r="E13" s="19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</row>
    <row r="14" spans="1:18" x14ac:dyDescent="0.25">
      <c r="A14" s="19"/>
      <c r="B14" s="1" t="s">
        <v>14</v>
      </c>
      <c r="C14" s="9">
        <v>0.03</v>
      </c>
      <c r="D14" s="7">
        <f>D4*Tabla2[[#This Row],[Porcentaje ]]</f>
        <v>22131.51</v>
      </c>
      <c r="E14" s="19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</row>
    <row r="15" spans="1:18" x14ac:dyDescent="0.25">
      <c r="A15" s="19"/>
      <c r="B15" s="2" t="s">
        <v>15</v>
      </c>
      <c r="C15" s="2" t="s">
        <v>4</v>
      </c>
      <c r="D15" s="7">
        <f>SUM(D4:D14)</f>
        <v>1121845.5360000001</v>
      </c>
      <c r="E15" s="19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</row>
    <row r="16" spans="1:18" x14ac:dyDescent="0.25">
      <c r="A16" s="19"/>
      <c r="B16" s="19"/>
      <c r="C16" s="19"/>
      <c r="D16" s="19"/>
      <c r="E16" s="19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2:19" x14ac:dyDescent="0.25"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</row>
    <row r="18" spans="2:19" x14ac:dyDescent="0.25">
      <c r="C18" s="31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</row>
    <row r="19" spans="2:19" x14ac:dyDescent="0.25">
      <c r="B19" s="4"/>
      <c r="C19" s="6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2:19" x14ac:dyDescent="0.25">
      <c r="B20" s="5"/>
      <c r="C20" s="6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2:19" x14ac:dyDescent="0.25">
      <c r="B21" s="4"/>
      <c r="C21" s="6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spans="2:19" x14ac:dyDescent="0.25">
      <c r="B22" s="33"/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</row>
    <row r="23" spans="2:19" x14ac:dyDescent="0.25">
      <c r="B23" s="36"/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</row>
    <row r="24" spans="2:19" x14ac:dyDescent="0.25">
      <c r="B24" s="33"/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</row>
    <row r="25" spans="2:19" x14ac:dyDescent="0.25">
      <c r="B25" s="36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</row>
    <row r="26" spans="2:19" x14ac:dyDescent="0.25">
      <c r="B26" s="33"/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</row>
    <row r="27" spans="2:19" x14ac:dyDescent="0.25">
      <c r="B27" s="36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</row>
    <row r="28" spans="2:19" x14ac:dyDescent="0.25">
      <c r="B28" s="33"/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</row>
    <row r="29" spans="2:19" x14ac:dyDescent="0.25">
      <c r="B29" s="36"/>
      <c r="C29" s="34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</row>
    <row r="30" spans="2:19" x14ac:dyDescent="0.25">
      <c r="B30" s="33"/>
      <c r="C30" s="34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</row>
    <row r="31" spans="2:19" x14ac:dyDescent="0.25">
      <c r="B31" s="36"/>
      <c r="C31" s="34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</row>
    <row r="32" spans="2:19" x14ac:dyDescent="0.25">
      <c r="B32" s="33"/>
      <c r="C32" s="34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</row>
    <row r="33" spans="2:19" x14ac:dyDescent="0.25">
      <c r="B33" s="36"/>
      <c r="C33" s="34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</row>
    <row r="34" spans="2:19" x14ac:dyDescent="0.25">
      <c r="B34" s="33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</row>
    <row r="35" spans="2:19" x14ac:dyDescent="0.25">
      <c r="B35" s="36"/>
      <c r="C35" s="34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</row>
    <row r="36" spans="2:19" x14ac:dyDescent="0.25">
      <c r="B36" s="33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</row>
    <row r="37" spans="2:19" x14ac:dyDescent="0.25">
      <c r="B37" s="36"/>
      <c r="C37" s="34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</row>
    <row r="38" spans="2:19" x14ac:dyDescent="0.25">
      <c r="B38" s="33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</row>
    <row r="39" spans="2:19" x14ac:dyDescent="0.25">
      <c r="B39" s="36"/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</row>
    <row r="40" spans="2:19" x14ac:dyDescent="0.25">
      <c r="B40" s="33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</row>
    <row r="41" spans="2:19" x14ac:dyDescent="0.25">
      <c r="B41" s="36"/>
      <c r="C41" s="34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</row>
    <row r="42" spans="2:19" x14ac:dyDescent="0.25">
      <c r="B42" s="33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</row>
    <row r="43" spans="2:19" x14ac:dyDescent="0.25">
      <c r="B43" s="4"/>
      <c r="C43" s="6"/>
    </row>
  </sheetData>
  <mergeCells count="68">
    <mergeCell ref="G21:K21"/>
    <mergeCell ref="L21:P21"/>
    <mergeCell ref="Q21:R21"/>
    <mergeCell ref="G19:K19"/>
    <mergeCell ref="L19:P19"/>
    <mergeCell ref="Q19:R19"/>
    <mergeCell ref="G20:K20"/>
    <mergeCell ref="L20:P20"/>
    <mergeCell ref="Q20:R20"/>
    <mergeCell ref="G17:K17"/>
    <mergeCell ref="L17:P17"/>
    <mergeCell ref="Q17:R17"/>
    <mergeCell ref="G18:K18"/>
    <mergeCell ref="L18:P18"/>
    <mergeCell ref="Q18:R18"/>
    <mergeCell ref="G15:K15"/>
    <mergeCell ref="L15:P15"/>
    <mergeCell ref="Q15:R15"/>
    <mergeCell ref="G16:K16"/>
    <mergeCell ref="L16:P16"/>
    <mergeCell ref="Q16:R16"/>
    <mergeCell ref="G13:K13"/>
    <mergeCell ref="L13:P13"/>
    <mergeCell ref="Q13:R13"/>
    <mergeCell ref="G14:K14"/>
    <mergeCell ref="L14:P14"/>
    <mergeCell ref="Q14:R14"/>
    <mergeCell ref="G11:K11"/>
    <mergeCell ref="L11:P11"/>
    <mergeCell ref="Q11:R11"/>
    <mergeCell ref="G12:K12"/>
    <mergeCell ref="L12:P12"/>
    <mergeCell ref="Q12:R12"/>
    <mergeCell ref="G9:K9"/>
    <mergeCell ref="L9:P9"/>
    <mergeCell ref="Q9:R9"/>
    <mergeCell ref="G10:K10"/>
    <mergeCell ref="L10:P10"/>
    <mergeCell ref="Q10:R10"/>
    <mergeCell ref="G7:K7"/>
    <mergeCell ref="L7:P7"/>
    <mergeCell ref="Q7:R7"/>
    <mergeCell ref="G8:K8"/>
    <mergeCell ref="L8:P8"/>
    <mergeCell ref="Q8:R8"/>
    <mergeCell ref="G5:K5"/>
    <mergeCell ref="L5:P5"/>
    <mergeCell ref="Q5:R5"/>
    <mergeCell ref="G6:K6"/>
    <mergeCell ref="L6:P6"/>
    <mergeCell ref="Q6:R6"/>
    <mergeCell ref="G3:K3"/>
    <mergeCell ref="L3:P3"/>
    <mergeCell ref="Q3:R3"/>
    <mergeCell ref="G4:K4"/>
    <mergeCell ref="L4:P4"/>
    <mergeCell ref="Q4:R4"/>
    <mergeCell ref="G1:K1"/>
    <mergeCell ref="L1:P1"/>
    <mergeCell ref="Q1:R1"/>
    <mergeCell ref="G2:K2"/>
    <mergeCell ref="L2:P2"/>
    <mergeCell ref="Q2:R2"/>
    <mergeCell ref="B2:D2"/>
    <mergeCell ref="A1:E1"/>
    <mergeCell ref="E2:E15"/>
    <mergeCell ref="A16:E16"/>
    <mergeCell ref="A2:A15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COMPUTADOR</vt:lpstr>
      <vt:lpstr>SALARIO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LEOOOO</dc:creator>
  <cp:lastModifiedBy>Toshiba</cp:lastModifiedBy>
  <dcterms:created xsi:type="dcterms:W3CDTF">2017-05-21T16:06:04Z</dcterms:created>
  <dcterms:modified xsi:type="dcterms:W3CDTF">2017-06-22T02:02:42Z</dcterms:modified>
</cp:coreProperties>
</file>