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FUNDACIÓN EFECTO COMUNITARIO\"/>
    </mc:Choice>
  </mc:AlternateContent>
  <xr:revisionPtr revIDLastSave="0" documentId="13_ncr:1_{8A2E49F5-181E-4876-B88D-8BC1FDFBF58E}" xr6:coauthVersionLast="47" xr6:coauthVersionMax="47" xr10:uidLastSave="{00000000-0000-0000-0000-000000000000}"/>
  <bookViews>
    <workbookView xWindow="-120" yWindow="-120" windowWidth="20730" windowHeight="11160" firstSheet="3" activeTab="3" xr2:uid="{0A309942-4E0B-441E-A4D6-32D7F977A09B}"/>
  </bookViews>
  <sheets>
    <sheet name="DEMOGRÁFICOS" sheetId="30" r:id="rId1"/>
    <sheet name="DATOS" sheetId="29" r:id="rId2"/>
    <sheet name="Hoja5" sheetId="31" r:id="rId3"/>
    <sheet name="FONDO 8% P.T." sheetId="19" r:id="rId4"/>
    <sheet name="ORGANIZACIONES FUNCIONALES" sheetId="25" r:id="rId5"/>
    <sheet name="FUNDACIONES" sheetId="26" r:id="rId6"/>
    <sheet name="JUNTAS DE VECINOS" sheetId="21" r:id="rId7"/>
    <sheet name="JJVV_DATOS" sheetId="1" r:id="rId8"/>
    <sheet name="JJVV_VIGENCIA_2025" sheetId="15" r:id="rId9"/>
    <sheet name="SIN_SEDE" sheetId="17" r:id="rId10"/>
    <sheet name="COMITÉS ADELANTO" sheetId="2" r:id="rId11"/>
    <sheet name="COMITÉS DE VIVIENDA" sheetId="3" r:id="rId12"/>
    <sheet name="FNAM" sheetId="18" r:id="rId13"/>
    <sheet name="CONTAR" sheetId="27" r:id="rId14"/>
    <sheet name="QUE TENGO PARA VER" sheetId="22" r:id="rId15"/>
    <sheet name="ORGANIZACIONES DE MUJERES" sheetId="4" r:id="rId16"/>
    <sheet name="ORGANIZACIONES JUVENILES" sheetId="5" r:id="rId17"/>
    <sheet name="ORGANIZACIONES VARIAS" sheetId="7" r:id="rId18"/>
    <sheet name="CUBLES DEPORTIVOS" sheetId="8" r:id="rId19"/>
    <sheet name="CLUBES DE HUASOS" sheetId="6" r:id="rId20"/>
    <sheet name="CENTROS DE PADRES" sheetId="9" r:id="rId21"/>
    <sheet name="CLUB ADULTO MAYOR" sheetId="11" r:id="rId22"/>
    <sheet name="ORGANIZACIONES CULTURALES" sheetId="10" r:id="rId23"/>
    <sheet name="COMITÉS SEGURIDAD" sheetId="12" r:id="rId24"/>
    <sheet name="Hoja2" sheetId="28" r:id="rId25"/>
    <sheet name="Hoja11" sheetId="23" r:id="rId26"/>
    <sheet name="Hoja1" sheetId="24" r:id="rId27"/>
  </sheets>
  <definedNames>
    <definedName name="_xlnm._FilterDatabase" localSheetId="20" hidden="1">'CENTROS DE PADRES'!$A$2:$L$2</definedName>
    <definedName name="_xlnm._FilterDatabase" localSheetId="19" hidden="1">'CLUBES DE HUASOS'!$A$2:$L$2</definedName>
    <definedName name="_xlnm._FilterDatabase" localSheetId="10" hidden="1">'COMITÉS ADELANTO'!$A$2:$M$2</definedName>
    <definedName name="_xlnm._FilterDatabase" localSheetId="23" hidden="1">'COMITÉS SEGURIDAD'!$A$2:$M$2</definedName>
    <definedName name="_xlnm._FilterDatabase" localSheetId="18" hidden="1">'CUBLES DEPORTIVOS'!$A$2:$O$66</definedName>
    <definedName name="_xlnm._FilterDatabase" localSheetId="12" hidden="1">FNAM!$A$1:$F$1471</definedName>
    <definedName name="_xlnm._FilterDatabase" localSheetId="3" hidden="1">'FONDO 8% P.T.'!$A$2:$N$350</definedName>
    <definedName name="_xlnm._FilterDatabase" localSheetId="5" hidden="1">FUNDACIONES!$A$3:$C$3</definedName>
    <definedName name="_xlnm._FilterDatabase" localSheetId="7" hidden="1">JJVV_DATOS!$A$3:$N$3</definedName>
    <definedName name="_xlnm._FilterDatabase" localSheetId="8" hidden="1">JJVV_VIGENCIA_2025!$A$2:$N$81</definedName>
    <definedName name="_xlnm._FilterDatabase" localSheetId="6" hidden="1">'JUNTAS DE VECINOS'!$A$2:$D$88</definedName>
    <definedName name="_xlnm._FilterDatabase" localSheetId="15" hidden="1">'ORGANIZACIONES DE MUJERES'!$A$2:$L$2</definedName>
    <definedName name="_xlnm._FilterDatabase" localSheetId="4" hidden="1">'ORGANIZACIONES FUNCIONALES'!$A$3:$D$338</definedName>
    <definedName name="_xlnm._FilterDatabase" localSheetId="17" hidden="1">'ORGANIZACIONES VARIAS'!$A$2:$L$2</definedName>
    <definedName name="_xlnm._FilterDatabase" localSheetId="9" hidden="1">SIN_SEDE!$A$2:$N$81</definedName>
  </definedNames>
  <calcPr calcId="191029"/>
  <pivotCaches>
    <pivotCache cacheId="0" r:id="rId28"/>
    <pivotCache cacheId="1" r:id="rId2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9" l="1"/>
  <c r="B11" i="29"/>
  <c r="H7" i="29"/>
  <c r="H8" i="29"/>
  <c r="H9" i="29"/>
  <c r="H10" i="29"/>
  <c r="H6" i="29"/>
  <c r="G10" i="29"/>
  <c r="G9" i="29"/>
  <c r="G8" i="29"/>
  <c r="G7" i="29"/>
  <c r="G6" i="29"/>
  <c r="K9" i="29"/>
  <c r="K10" i="29"/>
  <c r="K8" i="29"/>
  <c r="K7" i="29"/>
  <c r="K6" i="29"/>
  <c r="F10" i="29"/>
  <c r="F9" i="29"/>
  <c r="F8" i="29"/>
  <c r="F7" i="29"/>
</calcChain>
</file>

<file path=xl/sharedStrings.xml><?xml version="1.0" encoding="utf-8"?>
<sst xmlns="http://schemas.openxmlformats.org/spreadsheetml/2006/main" count="14566" uniqueCount="7718">
  <si>
    <t>N°</t>
  </si>
  <si>
    <t>JUNTA DE VECINOS</t>
  </si>
  <si>
    <t>DIRECCIÓN SEDE</t>
  </si>
  <si>
    <t>NOMBRE PRESIDENTE</t>
  </si>
  <si>
    <t>E-MAIL</t>
  </si>
  <si>
    <t>NOMBRE SECRETARIO</t>
  </si>
  <si>
    <t>NOMBRE TESORERO</t>
  </si>
  <si>
    <t>NOMBRE 1º DIRECTOR</t>
  </si>
  <si>
    <t>NOMBRE 2º DIRECTOR</t>
  </si>
  <si>
    <t>NOMBRE 3º DIRECTOR</t>
  </si>
  <si>
    <t>DIRECTOR</t>
  </si>
  <si>
    <t>PERSONALIDAD JURÍDICA</t>
  </si>
  <si>
    <t>FECHA ULTIMA ELECCIÓN</t>
  </si>
  <si>
    <t>VIGENCIA</t>
  </si>
  <si>
    <t>JUNTAS DE VECINOS</t>
  </si>
  <si>
    <t>PJ REGISTRO CIVIL</t>
  </si>
  <si>
    <t>Union Comunal de Juntas de Vecinos Peñaflor</t>
  </si>
  <si>
    <t>Heraclio Mena N°1692, Villa Los Artesanos</t>
  </si>
  <si>
    <t>Francisco Esteban Sepulveda Candia</t>
  </si>
  <si>
    <t>fransep41@hotmail.com</t>
  </si>
  <si>
    <t>Juan Pablo Zamorano Denecken</t>
  </si>
  <si>
    <t>Benedicto Flores Galleguillos</t>
  </si>
  <si>
    <t>Yonathan Carrizo Aguilera (VICEP)</t>
  </si>
  <si>
    <t>Alicia Gujardo Romero</t>
  </si>
  <si>
    <t>Manuel Carreño Baeza</t>
  </si>
  <si>
    <t>04-22 23/01/1990</t>
  </si>
  <si>
    <t>Junta de Vecinos N° 1 Dr. Prado Tagle</t>
  </si>
  <si>
    <t>Luis Gonzalez Quiroz</t>
  </si>
  <si>
    <t>luis.an.gonzalez.1@gmail.com</t>
  </si>
  <si>
    <t>Irene Carrasco Calderon</t>
  </si>
  <si>
    <t>Juan Gonzalez Quiroz</t>
  </si>
  <si>
    <t>03-18 23/01/90</t>
  </si>
  <si>
    <t>Junta de Vecinos Nº 2 Peñaflor</t>
  </si>
  <si>
    <t>Nueva Lo Marquez N° 75</t>
  </si>
  <si>
    <t>Andrea Moya Gonzalez</t>
  </si>
  <si>
    <t>andreamoyagonzalez@gmail.com</t>
  </si>
  <si>
    <t>Leonel Silva Albornoz</t>
  </si>
  <si>
    <t>Sergio Azócar Rivadeneira</t>
  </si>
  <si>
    <t>Ricardo Rojas Armijo</t>
  </si>
  <si>
    <t>Alejandro Perez Oliva</t>
  </si>
  <si>
    <t>01-06 31/01/90</t>
  </si>
  <si>
    <t>Junta de Vecinos Nº3 Villa Ilusión</t>
  </si>
  <si>
    <t>Jazmín CatalánSoto</t>
  </si>
  <si>
    <t>joa.catalan2015@gmail.com</t>
  </si>
  <si>
    <t>Sara Chandia Lizama</t>
  </si>
  <si>
    <t>Alisson Olivares Gatica</t>
  </si>
  <si>
    <t>Claudio Rivas Guzman</t>
  </si>
  <si>
    <t>Carlos Mancilla Espinoza</t>
  </si>
  <si>
    <t>4-21 23/01/90</t>
  </si>
  <si>
    <t>Junta de Vecinos Nº 4 Pobl. Manuel Rodríguez</t>
  </si>
  <si>
    <t>Luis Alberto Contreras Lartiga</t>
  </si>
  <si>
    <t>Patricia Carolina Vargas Videla</t>
  </si>
  <si>
    <t>Marissa Agusto Cabrera</t>
  </si>
  <si>
    <t>04-20 23/01/90</t>
  </si>
  <si>
    <t>Junta de Vecinos Nº5 El Prado</t>
  </si>
  <si>
    <t>juanpablozamorano@gmail.com</t>
  </si>
  <si>
    <t>Hugo Parada Guzmán</t>
  </si>
  <si>
    <t>Juan Pablo Berrios Alvarado</t>
  </si>
  <si>
    <t>04-19 23/01/90</t>
  </si>
  <si>
    <t>Junta de Vecinos Nº 06 Union de Cooperativas</t>
  </si>
  <si>
    <t>Jessica Paola Silva Zuñiga</t>
  </si>
  <si>
    <t>paolawines1@gmail.com</t>
  </si>
  <si>
    <t>Sebastián Ignacio Muñoz Soto</t>
  </si>
  <si>
    <t>Carmen Gloria Soto Pozas</t>
  </si>
  <si>
    <t>02-10 21- 02 -1985</t>
  </si>
  <si>
    <t>Junta de Vecinos Nª08 Malloco</t>
  </si>
  <si>
    <t>Miguel Antonio Pérez Allendes (renuncia 8-07-2024)</t>
  </si>
  <si>
    <t>mperezallendes@gmail.com</t>
  </si>
  <si>
    <t>Graciela Egana Ibacache</t>
  </si>
  <si>
    <t>Guillermo Navarro Arena</t>
  </si>
  <si>
    <t>Cesar Rohr Galleguillos (RENUNCIA 01-07-2024)</t>
  </si>
  <si>
    <t>Lilian Encalada Valenzuela</t>
  </si>
  <si>
    <t>02-12 04/09/86</t>
  </si>
  <si>
    <t>Junta de Vecinos Nº13 Manuel Castillo</t>
  </si>
  <si>
    <t>Av. Manuel Castillo S/Nº0972</t>
  </si>
  <si>
    <t>Mario Flores Rodriguez</t>
  </si>
  <si>
    <t>Mauricio Douglas Soto</t>
  </si>
  <si>
    <t>Valeska Quezada Labarca</t>
  </si>
  <si>
    <t>01-01 21/10/1990</t>
  </si>
  <si>
    <t>Junta de Vecinos Nº 16 Pelvin</t>
  </si>
  <si>
    <t>Ceidy Febré Vergara</t>
  </si>
  <si>
    <t>ceidyfebre@gmail.com</t>
  </si>
  <si>
    <t>Pedro Enriquez Alfaro</t>
  </si>
  <si>
    <t>Eduardo Gonzalez Avila</t>
  </si>
  <si>
    <t>03-14 23/01/1990</t>
  </si>
  <si>
    <t>Junta de Vecinos Nº19 Las Araucarias</t>
  </si>
  <si>
    <t>La Concepción Nº 1808 El Castillo</t>
  </si>
  <si>
    <t>Yanett Orellana Muñoz</t>
  </si>
  <si>
    <t>yanett.orellana77@gmail.com</t>
  </si>
  <si>
    <t>Daniela Manzo Santibañez</t>
  </si>
  <si>
    <t>Salvador Toro Toro</t>
  </si>
  <si>
    <t>Roxana Gonzalez Curaqueo</t>
  </si>
  <si>
    <t>01-03 23/01/90</t>
  </si>
  <si>
    <t>Junta de Vecinos Nº 20 El Canelo</t>
  </si>
  <si>
    <t>Gimnasio Guindal</t>
  </si>
  <si>
    <t>Ana María Morales</t>
  </si>
  <si>
    <t>Doris García Peralta</t>
  </si>
  <si>
    <t>Rosa Berrios Torres</t>
  </si>
  <si>
    <t>Sonia Morales Concha</t>
  </si>
  <si>
    <t>Máximo Durán Martin</t>
  </si>
  <si>
    <t>01-04 31/01/90</t>
  </si>
  <si>
    <t>Junta de Vecinos Nº24 Nueva Trapiche</t>
  </si>
  <si>
    <t>Cantarito de Greda Nº2887 Pob. Nueva Trapiche 7 Calle Cantarito de Greda N° 2832</t>
  </si>
  <si>
    <t>Ariel Ernesto Recabarren Silva</t>
  </si>
  <si>
    <t>ariel.recabarren9@gmail.com</t>
  </si>
  <si>
    <t>Carla Victoria Moreno Alarcón</t>
  </si>
  <si>
    <t>Maria Georgina Ortiz Rojas</t>
  </si>
  <si>
    <t>Luisa Antonia Ulloa Flores</t>
  </si>
  <si>
    <t>Nestor Lepileo de la Jara</t>
  </si>
  <si>
    <t>Francisca Antonia Palma Acevedo</t>
  </si>
  <si>
    <t>05-25 12/05/1990</t>
  </si>
  <si>
    <t>Junta de Vecinos Nº27 Villa Frei</t>
  </si>
  <si>
    <t>Elizabeth Riquelme Ramirez</t>
  </si>
  <si>
    <t>err20042@gmail.com</t>
  </si>
  <si>
    <t>Gloria Del Carmen Medina Barría</t>
  </si>
  <si>
    <t>Richard Cortés Carrasco</t>
  </si>
  <si>
    <t>Roberto Donoso Mella</t>
  </si>
  <si>
    <t>Joseñyn Vergara Jacobelli</t>
  </si>
  <si>
    <t>05-26 18/03/90</t>
  </si>
  <si>
    <t>Junta de Vecinos Nº32 El Manzanar de Peñaflor</t>
  </si>
  <si>
    <t>Calle I S/Nº El Manzanar / Calle Uno N°266</t>
  </si>
  <si>
    <t>Texia Pizarro Macaya</t>
  </si>
  <si>
    <t>Benjamín Diaz Huerta RENUNCIA 30/03/2023</t>
  </si>
  <si>
    <t>Javier Reyes Araos</t>
  </si>
  <si>
    <t>Luis Tordecilla Martinez</t>
  </si>
  <si>
    <t>06-35 27/10/90</t>
  </si>
  <si>
    <t>Junta de Vecinos Nº33 Dictmar Schwemberg</t>
  </si>
  <si>
    <t>Carlos Andrés Poblete Galvez</t>
  </si>
  <si>
    <t>jjvv33dictmar@gmail.com / pobletegalvez@gmail.com</t>
  </si>
  <si>
    <t>Marta Muñoz Astorga</t>
  </si>
  <si>
    <t>Angélica Ponce Puebla</t>
  </si>
  <si>
    <t>06-36 12/10/90</t>
  </si>
  <si>
    <t>Junta de Vecinos Nº34 Pobl.21 de Mayo de Peñaflor</t>
  </si>
  <si>
    <t>Los Almendros N°777</t>
  </si>
  <si>
    <t>Vinka Morales Arriagada</t>
  </si>
  <si>
    <t>vinka_85@hotmail.com</t>
  </si>
  <si>
    <t>Rosa Jofre Flores</t>
  </si>
  <si>
    <t>Patricio Rojas Aguila</t>
  </si>
  <si>
    <t>Sylvia Jimenez Meza</t>
  </si>
  <si>
    <t>María Ponce Tamayo</t>
  </si>
  <si>
    <t>Maria Henriquez Cavas</t>
  </si>
  <si>
    <t>07-37 08/10/90</t>
  </si>
  <si>
    <t>Junta de Vecinos Nº36 Villa Nazareth de Peñaflor</t>
  </si>
  <si>
    <t>Las Rosas Nº 1839 Villa Nazareth</t>
  </si>
  <si>
    <t>Jeannette Angelica Osorio Lopez</t>
  </si>
  <si>
    <t>Jacqueline Veromica del Rosario Espinoza Chazau</t>
  </si>
  <si>
    <t>Isabel Carter Núñez</t>
  </si>
  <si>
    <t>Elizabeth Fernandoy Palma</t>
  </si>
  <si>
    <t>Carlos Osorio Olivos</t>
  </si>
  <si>
    <t>Edith Pamela Godoy Bravo</t>
  </si>
  <si>
    <t>07-39 10/12/90</t>
  </si>
  <si>
    <t>Junta de Vecinos Nº40 Pobl. Víctor Domingo Silva de Malloco</t>
  </si>
  <si>
    <t>Calle Central S/ Nº (Entre Eliana del Pin y Gabriela Mistral)</t>
  </si>
  <si>
    <t>Olga Duarte Opazo</t>
  </si>
  <si>
    <t>Monica Gomez Ibarra</t>
  </si>
  <si>
    <t>Natalia Vidal Lagos</t>
  </si>
  <si>
    <t>Silvia Hernandez Bravo</t>
  </si>
  <si>
    <t>Ignacio Castillo Cordero</t>
  </si>
  <si>
    <t>Belén Osses Moyano</t>
  </si>
  <si>
    <t>07-41 17/11/90</t>
  </si>
  <si>
    <t>Junta de Vecinos Nº42 Villa Bilbao Montecarlo</t>
  </si>
  <si>
    <t>Victoria Eugenia Zambrano Barrales</t>
  </si>
  <si>
    <t>vbmn42@hotmail.com</t>
  </si>
  <si>
    <t>Juana del Carmen Cartagena González</t>
  </si>
  <si>
    <t>Marcela Beatriz Acevedo Riveros</t>
  </si>
  <si>
    <t>Isidro Primitivo Maldonado Galeguillos</t>
  </si>
  <si>
    <t>Angel Albino Espinoza Rojas</t>
  </si>
  <si>
    <t>Juan Enrique Astudillo Morales</t>
  </si>
  <si>
    <t>13-69 30/05/1992</t>
  </si>
  <si>
    <t>Junta de Vecinos Nº47 Villa Los Profesores</t>
  </si>
  <si>
    <t>Alejandra Duarte Meza</t>
  </si>
  <si>
    <t>alejandraduartemeza2004@gmail.com</t>
  </si>
  <si>
    <t>Carolina Garrido Chaparro</t>
  </si>
  <si>
    <t>Nancy Reyes Segovia</t>
  </si>
  <si>
    <t>Juan Ruedi Avila</t>
  </si>
  <si>
    <t>16-82 07/03/93</t>
  </si>
  <si>
    <t>Junta de Vecinos Nº50 Villa El Sol</t>
  </si>
  <si>
    <t>Pasaje Pluton N°2021, Villa el Sol</t>
  </si>
  <si>
    <t>Isabel Yañez Balladares</t>
  </si>
  <si>
    <t>juntadevecinosvillaelsol@hotmail.com</t>
  </si>
  <si>
    <t>Cecilia Vera Aguilera</t>
  </si>
  <si>
    <t>Mónica Rice Garcés</t>
  </si>
  <si>
    <t>Veronica Cuello Peñailillo</t>
  </si>
  <si>
    <t>Isolina Melo Araya</t>
  </si>
  <si>
    <t>17-85 27/03/93</t>
  </si>
  <si>
    <t>Junta de Vecinos Nº51 Nicanor Molinares II</t>
  </si>
  <si>
    <t>Mauricio Pastoriza Belloc</t>
  </si>
  <si>
    <t>Roberto Silva Valdés</t>
  </si>
  <si>
    <t>Jorge Castro Valenzuela</t>
  </si>
  <si>
    <t>18-89 15/05/93</t>
  </si>
  <si>
    <t>Junta de Vecinos Nº52 Pobl. Manuel Castillo de Peñaflor</t>
  </si>
  <si>
    <t>bene-flores@gmail.com</t>
  </si>
  <si>
    <t>Patricia Veronica Cortes Aravena</t>
  </si>
  <si>
    <t>Elba Liliana Barahona Morales</t>
  </si>
  <si>
    <t>Claudia Veliz Núñez</t>
  </si>
  <si>
    <t>Ricardo Aguilar Gonzalez</t>
  </si>
  <si>
    <t>17-86 05/03/93</t>
  </si>
  <si>
    <t>Junta de Vecinos Nº53 Los Bosques 2</t>
  </si>
  <si>
    <t>Forestal N° 1103</t>
  </si>
  <si>
    <t>María Isabel Almonacid Ortiz</t>
  </si>
  <si>
    <t>m.isabelalmonacid85@gmail.com</t>
  </si>
  <si>
    <t>Claudia Velásquez Velásquez</t>
  </si>
  <si>
    <t>María Celinda Ortiz Villagra</t>
  </si>
  <si>
    <t>Alicia Morales Alarcón</t>
  </si>
  <si>
    <t>18-92 16/09/93</t>
  </si>
  <si>
    <t>Junta de Vecinos Nº 55 Villa Los Bosques</t>
  </si>
  <si>
    <t>Jovanka Chandía Arévalo</t>
  </si>
  <si>
    <t>jovanka.chandia@gmail.com</t>
  </si>
  <si>
    <t>Norma Matus Machuca</t>
  </si>
  <si>
    <t>Marco Perez Rojas</t>
  </si>
  <si>
    <t>Gloria Henriquez Diaz</t>
  </si>
  <si>
    <t>Patricia Vega Palma</t>
  </si>
  <si>
    <t>19-94 27/08/1993</t>
  </si>
  <si>
    <t>Junta de Vecinos Nº56 Villa Nueva Malloco</t>
  </si>
  <si>
    <t>Pta. Arenas 0129 Malloco Peñaflor</t>
  </si>
  <si>
    <t>Ismael Ríos Pavez</t>
  </si>
  <si>
    <t>ismaelriospavez@gmail.com</t>
  </si>
  <si>
    <t>María Teresa Pererira Echeverría</t>
  </si>
  <si>
    <t>Erica Guzmán Oyarzun</t>
  </si>
  <si>
    <t>Tatiana Martinez Vidal</t>
  </si>
  <si>
    <t>19-95 10/09/93</t>
  </si>
  <si>
    <t>Junta de Vecinos Nº58 Toribio Larrain</t>
  </si>
  <si>
    <t>Diguer Silva Padilla</t>
  </si>
  <si>
    <t>diguersilvapadilla@gmail.com</t>
  </si>
  <si>
    <t>Angelica Sanchez Varas</t>
  </si>
  <si>
    <t>XImena Saavedra Espinoza</t>
  </si>
  <si>
    <t>Aurora Vidal Leiva</t>
  </si>
  <si>
    <t>Orlando Larenas Yañez</t>
  </si>
  <si>
    <t>Modesta Murúa Pavez</t>
  </si>
  <si>
    <t>20-97 09/10/93</t>
  </si>
  <si>
    <t>Junta de Vecinos Nº59 Villa Fantasía de Malloco</t>
  </si>
  <si>
    <t>Alejandra Morales Merino</t>
  </si>
  <si>
    <t>adj.morales66@gmail.com</t>
  </si>
  <si>
    <t>Isabel Borquez Peña</t>
  </si>
  <si>
    <t>Gabriel Zúñiga Navarrete</t>
  </si>
  <si>
    <t>Cruz Beatriz Calderon Marilez</t>
  </si>
  <si>
    <t>20-98 12/02/94</t>
  </si>
  <si>
    <t>Junta de Vecinos Nº60 Viocan de Peñaflor</t>
  </si>
  <si>
    <t>Pablo Castillo Cavieres</t>
  </si>
  <si>
    <t>pablocc.2008@gmail.com</t>
  </si>
  <si>
    <t>Gemita Galleguillos Pacheco</t>
  </si>
  <si>
    <t>Maritza de las Mercedes Paredes Olguin</t>
  </si>
  <si>
    <t>Berbara Hernandez</t>
  </si>
  <si>
    <t>21-101 07/05/94</t>
  </si>
  <si>
    <t>Junta de Vecinos Nº64 Villa Rucalemu</t>
  </si>
  <si>
    <t>Juana Aguilar Leon</t>
  </si>
  <si>
    <t>nievesbeba@hotmail.com</t>
  </si>
  <si>
    <t>Luis Alberto Azocar Covarrubias</t>
  </si>
  <si>
    <t>Pamela Weedhan Figueroa</t>
  </si>
  <si>
    <t>José Reyes Ahumada</t>
  </si>
  <si>
    <t>Sergio Moreno Ramirez</t>
  </si>
  <si>
    <t>22-105 27/08/1994</t>
  </si>
  <si>
    <t>Junta de Vecinos Nº 66 Nueva Peñaflor</t>
  </si>
  <si>
    <t>Pje. Uno C/Calle Basterrica Sur</t>
  </si>
  <si>
    <t>Ada Cristy Catalán Romero</t>
  </si>
  <si>
    <t>juntadevecinos.nuevapenaflor@gmail.com</t>
  </si>
  <si>
    <t>Elio Antonio Melendez Melendez</t>
  </si>
  <si>
    <t>María Angélica Navarro Barrios</t>
  </si>
  <si>
    <t>Lissette Andrea Galaz Vera</t>
  </si>
  <si>
    <t>Myriam Alejandra Huerta Armijo</t>
  </si>
  <si>
    <t>Elisa Maturana Torres</t>
  </si>
  <si>
    <t>22-107 26/10/1994</t>
  </si>
  <si>
    <t>Junta de Vecinos N°67 Villa Campodonico</t>
  </si>
  <si>
    <t>mantonio43@hotmail.com</t>
  </si>
  <si>
    <t>Eduardo Santibañez Contreras</t>
  </si>
  <si>
    <t>Cecilia Silva Pinto</t>
  </si>
  <si>
    <t>Luis Vera Duarte</t>
  </si>
  <si>
    <t>Mario Huerta Sepúlveda</t>
  </si>
  <si>
    <t>Alejandra Gonzalez Vargas</t>
  </si>
  <si>
    <t>23-111 19/11/94</t>
  </si>
  <si>
    <t>Junta de Vecinos Nº69 Duralitte II</t>
  </si>
  <si>
    <t>Juana Francisca Abarca Catalán</t>
  </si>
  <si>
    <t>jfrancisca.abarca29@gmail.com</t>
  </si>
  <si>
    <t>Claudia Romero Caameño</t>
  </si>
  <si>
    <t>Ana del Tránsito Villagrán Zúñiga</t>
  </si>
  <si>
    <t>Carolina Gonzalez Vargas</t>
  </si>
  <si>
    <t>24-113 (24.01.1995)</t>
  </si>
  <si>
    <t>Junta de Vecinos Nº70 Villa Flor</t>
  </si>
  <si>
    <t>Calle Anguita N° 159</t>
  </si>
  <si>
    <t>Fernando Valdivia Opazo</t>
  </si>
  <si>
    <t>simonvaldivia87@gmail.com</t>
  </si>
  <si>
    <t>Geraldina Morales Barrales</t>
  </si>
  <si>
    <t>Evangelina Fernández Sepúlveda</t>
  </si>
  <si>
    <t>Ana María Vera Cortes</t>
  </si>
  <si>
    <t>Ruth Carrasco Morales</t>
  </si>
  <si>
    <t>24-114 28/01/95</t>
  </si>
  <si>
    <t>Junta de Vecinos Nº 74 Brilla El Sol</t>
  </si>
  <si>
    <t>Karen Cifuentes Fernandez (Renuncia 16-01-2024)</t>
  </si>
  <si>
    <t>cifuentesfernandezk@gmail.com</t>
  </si>
  <si>
    <t>Cristian Olea Rubilar (Renuncia 15-01-2024)</t>
  </si>
  <si>
    <t>Manuel Rojas Rubilar (16.01.2024)</t>
  </si>
  <si>
    <t>Georgina Sepúlveda Gajardo RENUNCIA 27-02.2024)</t>
  </si>
  <si>
    <t>Denisse Avila Gonzalez</t>
  </si>
  <si>
    <t>Ramón Aguila Gonzalez</t>
  </si>
  <si>
    <t>25-118 16/11/1995</t>
  </si>
  <si>
    <t>Junta de Vecinos Nº76 Villa Alameda de Peñaflor</t>
  </si>
  <si>
    <t>Container Plaza de la Villa</t>
  </si>
  <si>
    <t>Johnny Zúñiga Flores</t>
  </si>
  <si>
    <t>johnnyzf2@hotmail.com</t>
  </si>
  <si>
    <t>Eric Eduardo Pinto Perez</t>
  </si>
  <si>
    <t>Sergio Daniel Saavedra Canales</t>
  </si>
  <si>
    <t>Angelina Maria Sanchez Barraza</t>
  </si>
  <si>
    <t>Julio Cesar Marchant Guzman</t>
  </si>
  <si>
    <t>25-120 05/12/1995</t>
  </si>
  <si>
    <t>Junta de Vecinos Nº78 Villa Santa Rosa</t>
  </si>
  <si>
    <t>Calle Santo Tomas, - Entre Psje. San Esteban-San Ricardo</t>
  </si>
  <si>
    <t>Luisa Orellana Mellao</t>
  </si>
  <si>
    <t>maggy.orellana.m@gmail.com</t>
  </si>
  <si>
    <t>José Alfaro Pinto</t>
  </si>
  <si>
    <t>Julio Huerta Toro</t>
  </si>
  <si>
    <t>jessica Gomez Erazo</t>
  </si>
  <si>
    <t>Jorge Guzmán Oyarzún</t>
  </si>
  <si>
    <t>Marisol Cabezas Calderón</t>
  </si>
  <si>
    <t>26-122 29/01/96</t>
  </si>
  <si>
    <t>Junta de Vecinos N°81 Las Praderas III de Peñaflor</t>
  </si>
  <si>
    <t>Hernán Cortés Nº 430</t>
  </si>
  <si>
    <t>Victoria Fuentes Fuentes</t>
  </si>
  <si>
    <t>butaforever@hotmail.com</t>
  </si>
  <si>
    <t>Isabel Rodriguez Peralta</t>
  </si>
  <si>
    <t>Gregoria María Díaz Bahamondes</t>
  </si>
  <si>
    <t>Patricio Perez Maureira</t>
  </si>
  <si>
    <t>27-125 11/04/96</t>
  </si>
  <si>
    <t>Junta de Vecinos N°85 Villa Pellegrini dePeñaflor</t>
  </si>
  <si>
    <t>Santa Rita N°62, Malloco</t>
  </si>
  <si>
    <t>Graciela Ravanal Martinez</t>
  </si>
  <si>
    <t>gravanalm1958@gmail.com</t>
  </si>
  <si>
    <t>Karim Spate Gonzalez</t>
  </si>
  <si>
    <t>Juan Vicencio Cáceres</t>
  </si>
  <si>
    <t>Sarela Pinto Jerez</t>
  </si>
  <si>
    <t>Rodrigo Santos Aguayo</t>
  </si>
  <si>
    <t>María Oyarce Bravo</t>
  </si>
  <si>
    <t>28-129 22/06/96</t>
  </si>
  <si>
    <t>Junta de Vecinos N°86 12 de Septiembre de Peñaflor</t>
  </si>
  <si>
    <t>Carolina Dureaux Yañez</t>
  </si>
  <si>
    <t>carodureaux@gmail.com</t>
  </si>
  <si>
    <t>Mireya Estay Cabrera</t>
  </si>
  <si>
    <t>Paula Alvarez Arros</t>
  </si>
  <si>
    <t>Verónica Guzmán Rojas</t>
  </si>
  <si>
    <t>Susana Julio Gonzalez</t>
  </si>
  <si>
    <t>Raquel Céspeces Roca</t>
  </si>
  <si>
    <t>28-130 10/7/96</t>
  </si>
  <si>
    <t>Junta de Vecinos N°89 Villa El Parrón de Peñaflor</t>
  </si>
  <si>
    <t>Cristián Yañez Cabezas</t>
  </si>
  <si>
    <t>cyanez_05@yahoo.com</t>
  </si>
  <si>
    <t>Jorge Cumplido Opazo</t>
  </si>
  <si>
    <t>Lissette Pino Romero</t>
  </si>
  <si>
    <t>29-133 28/09/96</t>
  </si>
  <si>
    <t>Junta de Vecinos Nº91 Alto Los Rosales</t>
  </si>
  <si>
    <t>Avda. Troncal N°771</t>
  </si>
  <si>
    <t>Clara Silva Muñoz</t>
  </si>
  <si>
    <t>claryoosilva@gmail.com</t>
  </si>
  <si>
    <t>Lorena López Ojeda</t>
  </si>
  <si>
    <t>Sonia Diaz Rojo</t>
  </si>
  <si>
    <t>Yessenia Espinoza Poblete</t>
  </si>
  <si>
    <t>Cecilia Poblete Valenzuela</t>
  </si>
  <si>
    <t>Tegualda Pacheco Pacheco</t>
  </si>
  <si>
    <t>29-135 09/01/99</t>
  </si>
  <si>
    <t>Junta de Vecinos Nº 92 Villa Los Rosales</t>
  </si>
  <si>
    <t>Adriana Vergara Soto</t>
  </si>
  <si>
    <t>adrianavergara1967@gmail.com</t>
  </si>
  <si>
    <t>Norma Jacqueline Beiza Espinoza</t>
  </si>
  <si>
    <t>Elia del Carmen Guajardo Velasquez</t>
  </si>
  <si>
    <t>Javiera Krugger Vergara</t>
  </si>
  <si>
    <t>29-136 15/05/99</t>
  </si>
  <si>
    <t>Junta de vecinos Nº 93 Villa La Foresta</t>
  </si>
  <si>
    <t>Loica N°1645</t>
  </si>
  <si>
    <t>Carmen Gloria gonzález Mercado</t>
  </si>
  <si>
    <t>cggm.66@mail.com</t>
  </si>
  <si>
    <t>Patricia Silva Neira</t>
  </si>
  <si>
    <t>Susana Beltran Beltran</t>
  </si>
  <si>
    <t>Ana María Muñoz Castillo</t>
  </si>
  <si>
    <t>Ricardo Gonzalez Leiva</t>
  </si>
  <si>
    <t>Uberlinda Del Carmen Lazo Muñoz</t>
  </si>
  <si>
    <t>30-137 06/10/1999</t>
  </si>
  <si>
    <t>Junta de Vecinos N° 94 Villa Las Lomas</t>
  </si>
  <si>
    <t>Pasaje Cerro mariposa N°2481</t>
  </si>
  <si>
    <t>Blanca Amelia Jaque Llancaleo</t>
  </si>
  <si>
    <t>lanca.,jaque.11@gmail.com</t>
  </si>
  <si>
    <t>Carolina Araya Saldaña</t>
  </si>
  <si>
    <t>Estrella Lizama Tobar</t>
  </si>
  <si>
    <t>Sofia Cubillos Nuñez</t>
  </si>
  <si>
    <t>Irma Verónica Ruiz Arévalo</t>
  </si>
  <si>
    <t>30-138 16/10/99</t>
  </si>
  <si>
    <t>Junta de Vecinos Nº 97 Villa Alborada</t>
  </si>
  <si>
    <t>Esteban Flores Flores</t>
  </si>
  <si>
    <t>esteban.marcelo.flores.f@gmail.com</t>
  </si>
  <si>
    <t>Mercedes Cáceres Cabrera</t>
  </si>
  <si>
    <t>María Isabel Vargas Sepúlveda</t>
  </si>
  <si>
    <t>Fernando Diaz Bazaez</t>
  </si>
  <si>
    <t>31-141 04-08-1967</t>
  </si>
  <si>
    <t>Junta de Vecinos Nº 98 Las Vertientes del Guanaco</t>
  </si>
  <si>
    <t>Dagoberto Mauricio Calquin Correa</t>
  </si>
  <si>
    <t>mauricio.calquinc@gmail.com</t>
  </si>
  <si>
    <t>Rubén Villarroel Gonzalez</t>
  </si>
  <si>
    <t>Carolina Navarrete Herrera</t>
  </si>
  <si>
    <t>Isidro Navarrete Herrera</t>
  </si>
  <si>
    <t>31-142 08/09/2001</t>
  </si>
  <si>
    <t>Junta de Vecinos Nº 99 Villa Las Brisas de Peñaflor</t>
  </si>
  <si>
    <t>Calle Mozart N°164</t>
  </si>
  <si>
    <t>Cristina Ortiz Espinoza</t>
  </si>
  <si>
    <t>villalasbrisas164@gmail.com</t>
  </si>
  <si>
    <t>Maria Elena de la Cerda Narvaez</t>
  </si>
  <si>
    <t>Gabriela Núñez Muñoz</t>
  </si>
  <si>
    <t>Marias Cristina Aranguiz Bustos</t>
  </si>
  <si>
    <t>31-143 / 21-12-2001</t>
  </si>
  <si>
    <t>Junta de Vecinos Nº 100 Villa Aguas Claras</t>
  </si>
  <si>
    <t>Pasaje Otawa N°1065</t>
  </si>
  <si>
    <t>Sergio Contreras Droguett</t>
  </si>
  <si>
    <t>sergiodanielcd@gmail.com</t>
  </si>
  <si>
    <t>Laura Pereira Carrasco</t>
  </si>
  <si>
    <t>José Miguel Aedo Tamarin</t>
  </si>
  <si>
    <t>José Galindo Quiroz</t>
  </si>
  <si>
    <t>Graciela Aguilera Aguila</t>
  </si>
  <si>
    <t>31-144 26/04/2003</t>
  </si>
  <si>
    <t>Junta de Vecinos Nº 101 Villa Rosales IV</t>
  </si>
  <si>
    <t>Av. Troncal 1203</t>
  </si>
  <si>
    <t>Gabriela Rojas Delgado</t>
  </si>
  <si>
    <t>rojasdelgadogabyta@gmail.com</t>
  </si>
  <si>
    <t>Carmen Silva Rojas</t>
  </si>
  <si>
    <t>Marta Llanos Astete</t>
  </si>
  <si>
    <t>32-145 09/08/2003</t>
  </si>
  <si>
    <t>Junta de Vecinos Nº 103 Villa España</t>
  </si>
  <si>
    <t>transmarlogistica@gmail.com</t>
  </si>
  <si>
    <t>Carlos Alberto Huerta Garcia</t>
  </si>
  <si>
    <t>Carola del Transito Campos Jorquera</t>
  </si>
  <si>
    <t>Juana del Carmen Rios Urra</t>
  </si>
  <si>
    <t>Luisa Cortés Tapia</t>
  </si>
  <si>
    <t>Yonathan Gonzalez Soto</t>
  </si>
  <si>
    <t>32-147 01/09/2003</t>
  </si>
  <si>
    <t>Junta de Vecinos Nº 105 Villa El Romero I</t>
  </si>
  <si>
    <t>21 de mayo 0916</t>
  </si>
  <si>
    <t>Neftali Retamal Moreno</t>
  </si>
  <si>
    <t>neftamalneftali@gmail.com</t>
  </si>
  <si>
    <t>Patricio Montenegro Acuña</t>
  </si>
  <si>
    <t>Juan Berrios Espinoza</t>
  </si>
  <si>
    <t>Oscar Flores Rojas</t>
  </si>
  <si>
    <t>Robin Ramirez Flores</t>
  </si>
  <si>
    <t>Eduardo Gonzalez Toledo</t>
  </si>
  <si>
    <t>33-149 19/10/2003</t>
  </si>
  <si>
    <t>Junta de Vecinos Nº 107 Villa la Arboleda de Peñaflor</t>
  </si>
  <si>
    <t>Magdalena N° 252</t>
  </si>
  <si>
    <t>Maria Fabiola Huerta Garcia</t>
  </si>
  <si>
    <t>fabytah26@gmail.com</t>
  </si>
  <si>
    <t>Elena Lagos Tapia</t>
  </si>
  <si>
    <t>Ester Espinoza Rojas</t>
  </si>
  <si>
    <t>Gisela Muñoz Muñoz</t>
  </si>
  <si>
    <t>Carol Lavin Muñoz</t>
  </si>
  <si>
    <t>33/151 15/05/2004</t>
  </si>
  <si>
    <t>Junta de Vecinos N° 109 Las Palmeras</t>
  </si>
  <si>
    <t>Claudia Fuentes Lillos</t>
  </si>
  <si>
    <t>claudia.fuentesn@gmail.com</t>
  </si>
  <si>
    <t>Magaly Ocares Contreras</t>
  </si>
  <si>
    <t>Pamela Riquelme Gonzalez</t>
  </si>
  <si>
    <t>Marcela Velásquez Ramirez</t>
  </si>
  <si>
    <t>Lorena Olivares Figuerroa (RENUNCIA 22.05.2023)</t>
  </si>
  <si>
    <t>34-153 02/10/2004</t>
  </si>
  <si>
    <t>Junta de Vecino n°110 villa San Rafael</t>
  </si>
  <si>
    <t>Pasaje Convento N° 4055</t>
  </si>
  <si>
    <t>Doris Quiñones Araneda</t>
  </si>
  <si>
    <t>dorisqaraneda@gmail.com</t>
  </si>
  <si>
    <t>Maria Patricia Espinoza Veas</t>
  </si>
  <si>
    <t>Carlos Meza Jara</t>
  </si>
  <si>
    <t>Priscila Andrea Alvarez Gonzalez</t>
  </si>
  <si>
    <t>34-154 19/11/2005</t>
  </si>
  <si>
    <t>Junta de Vecinos Nº 111 Pajaritos</t>
  </si>
  <si>
    <t>Bernardo Herrera Herrera</t>
  </si>
  <si>
    <t>bernardoventura@gmail.com</t>
  </si>
  <si>
    <t>Francisco Sepúlveda Candia</t>
  </si>
  <si>
    <t>Manuel Iturrieta Gamboa</t>
  </si>
  <si>
    <t>Ana Luisa Guzmán Rojas</t>
  </si>
  <si>
    <t>34-155 07/01/2006</t>
  </si>
  <si>
    <t>Junta de Vecinos Nº 112 El Almendral</t>
  </si>
  <si>
    <t>Washington Mauricio Moglia Picart</t>
  </si>
  <si>
    <t>mmogliap@gmail.com</t>
  </si>
  <si>
    <t>Elvira Vera Olivares</t>
  </si>
  <si>
    <t>Mario Ramirez Bértora</t>
  </si>
  <si>
    <t>América Tarragó Cardonne</t>
  </si>
  <si>
    <t>Miguel Aubele Ortiz</t>
  </si>
  <si>
    <t>Juan Carlos Muñoz Castillo</t>
  </si>
  <si>
    <t>34-156 04/02/2006</t>
  </si>
  <si>
    <t>Junta de Vecinos Nº 113 Los Parques de Poles Astarol</t>
  </si>
  <si>
    <t>Hector Labraña Aguilera</t>
  </si>
  <si>
    <t>pamelamoraleschamorro@gmail.com</t>
  </si>
  <si>
    <t>Liliana Yañez Gutierrez</t>
  </si>
  <si>
    <t>Pamela Morales Chamorro</t>
  </si>
  <si>
    <t>Lorena Faundez Reyes</t>
  </si>
  <si>
    <t>35-157 26/08/2006</t>
  </si>
  <si>
    <t>Junta de Vecinos Nº 115 Valle del Sol</t>
  </si>
  <si>
    <t>Yonathan dario Carrizo Aguilera</t>
  </si>
  <si>
    <t>Berta Raquel Videla Quezada</t>
  </si>
  <si>
    <t>Hans Mardones</t>
  </si>
  <si>
    <t>Alexander Pereira Altamar</t>
  </si>
  <si>
    <t>35-159 19/04/2007</t>
  </si>
  <si>
    <t>Junta de Vecinos Nº 116 Parque Residencial Las Vertientes</t>
  </si>
  <si>
    <t>Juan Mauricio Moragas Espinoza</t>
  </si>
  <si>
    <t>jm.moragas@gmail.com</t>
  </si>
  <si>
    <t>Cherie Cordero Perez</t>
  </si>
  <si>
    <t>Patricia Aravena Norambuena</t>
  </si>
  <si>
    <t>Alejandra Dinamarca Valdivia</t>
  </si>
  <si>
    <t>35-160 14/04/07</t>
  </si>
  <si>
    <t>Junta de Vecinos Nº 118 Renacer de San Javier de la Manana</t>
  </si>
  <si>
    <t>Calle los Pinos N°600 San Javier De la Manana</t>
  </si>
  <si>
    <t>Yasna Maribel Castillo Reyes</t>
  </si>
  <si>
    <t>yasnacastillopanguipulli@gmail.com</t>
  </si>
  <si>
    <t>Cristina Antoniera Bernazar Mejias</t>
  </si>
  <si>
    <t>Bania Isabel Cerda Medallo</t>
  </si>
  <si>
    <t>Carlos Antonio Hernandez Valezuela</t>
  </si>
  <si>
    <t>36-162 21/06/08</t>
  </si>
  <si>
    <t>Junta de Vecinos Nº 119 Las Araucaria de Santa Maria</t>
  </si>
  <si>
    <t>Calle Santiago Bueras s/n, conjunto Habitacional Santa Maria</t>
  </si>
  <si>
    <t>Pamela Torres Muñoz</t>
  </si>
  <si>
    <t>pamela1973torres@gmail.com /Mariela3579@gmail.com</t>
  </si>
  <si>
    <t>Mariela Zuñiga Silva</t>
  </si>
  <si>
    <t>Fabiola Alejandra Contador Alvares</t>
  </si>
  <si>
    <t>Ingrid Andrea Ortega Silva</t>
  </si>
  <si>
    <t>36-163 27/12/08</t>
  </si>
  <si>
    <t>Junta de Vecinos Nº 120 Los Mandarinos</t>
  </si>
  <si>
    <t>Calle Pablo Neruda, Esquina Calle Rafael Maluenda- (SEDE)</t>
  </si>
  <si>
    <t>Margarita Morales Piña</t>
  </si>
  <si>
    <t>margarita.mp934@gmail.com</t>
  </si>
  <si>
    <t>María Elena Arejula Gatica</t>
  </si>
  <si>
    <t>Carolina Reyes Morales</t>
  </si>
  <si>
    <t>Carmen Pinto Cabezas</t>
  </si>
  <si>
    <t>Ana Riquelme Mendez</t>
  </si>
  <si>
    <t>36-164 16/08/09</t>
  </si>
  <si>
    <t>Junta de Vecinos Nº 121 Villa Las Puertas de Peñaflor</t>
  </si>
  <si>
    <t>Folclorista Monica Gonzalez con Samuel LLanten - Teniente Jaime Saenz Neira N° 684 - Atleta Alejandro Aros N° 3764 / 92249679</t>
  </si>
  <si>
    <t>Jenny Garate Encina</t>
  </si>
  <si>
    <t>yennygarate22@gmail.com</t>
  </si>
  <si>
    <t>Erika Araya López</t>
  </si>
  <si>
    <t>Teresa Iturriera Urra</t>
  </si>
  <si>
    <t>Gloria Hernández Rivera</t>
  </si>
  <si>
    <t>Roberta Oyarzún Munizaga</t>
  </si>
  <si>
    <t>37-165 01/08/2010</t>
  </si>
  <si>
    <t>Junta de Vecinos Nº 122 Pajarito Interior</t>
  </si>
  <si>
    <t>Loreto Vargas Acevedo</t>
  </si>
  <si>
    <t>javieraloreto6@gmail,com</t>
  </si>
  <si>
    <t>Claudia Diaz Guajardo</t>
  </si>
  <si>
    <t>Gisela Lagos Lagos</t>
  </si>
  <si>
    <t>Leonidas Romero Abarca</t>
  </si>
  <si>
    <t>02-37-166 21/02/12</t>
  </si>
  <si>
    <t>Junta de Vecinos Nº 123 De las Villas Cruz del Sur y El Carmen</t>
  </si>
  <si>
    <t>Calle 1 N° 119 Villa El Carmen</t>
  </si>
  <si>
    <t>Jose Luis Cornejo Valezuela</t>
  </si>
  <si>
    <t>jocorne@tie.cl</t>
  </si>
  <si>
    <t>Jocelyn Marcela Rojas Hidalgo</t>
  </si>
  <si>
    <t>Tania Ivonne Loyola Quintanilla</t>
  </si>
  <si>
    <t>Elizabeth Schnettler Diaz</t>
  </si>
  <si>
    <t>37-167 21/04/12</t>
  </si>
  <si>
    <t>Junta de Vecinos Nº 125 Parque Residencial Miraflores</t>
  </si>
  <si>
    <t>Amanda Córdova Gatica</t>
  </si>
  <si>
    <t>amandacordovag@gmail.com</t>
  </si>
  <si>
    <t>Carolina Zuilt Gonzalez</t>
  </si>
  <si>
    <t>Luis Sepúlveda Mardones</t>
  </si>
  <si>
    <t>Ana Cortina Farías</t>
  </si>
  <si>
    <t>Natalia Romero Gallardo</t>
  </si>
  <si>
    <t>Ana María Gonzalez Carvajal</t>
  </si>
  <si>
    <t>38-169 08/03/14</t>
  </si>
  <si>
    <t>Junto de vecino N° 126 los Artesanos de Peñaflor</t>
  </si>
  <si>
    <t>Calle Americo Simonetti N.º 1912</t>
  </si>
  <si>
    <t>Nelson Aguirre Montoya</t>
  </si>
  <si>
    <t>nelsonaguirremontoya@gmail.com</t>
  </si>
  <si>
    <t>Enzo Valiente Piña</t>
  </si>
  <si>
    <t>Carolina Valdebenito Baeza</t>
  </si>
  <si>
    <t>Gloria Briones Olivares</t>
  </si>
  <si>
    <t>Victor Torrealba Vilches</t>
  </si>
  <si>
    <t>38-170 17/05/14</t>
  </si>
  <si>
    <t>Junta de Vecinos Nº 127 Valle de Peñaflor -Malloco</t>
  </si>
  <si>
    <t>Calle Abelardo Laguna Con Ronald Fuentes y Calle Rodolfo Theiler Bergfeld con Los Flamentos /F: 966744706</t>
  </si>
  <si>
    <t>Maria Elizabeth Acevedo Bustos</t>
  </si>
  <si>
    <t>MARIAELIZABETH@GMAIL.COM</t>
  </si>
  <si>
    <t>Mario Alberto Leal Valenzuela</t>
  </si>
  <si>
    <t>Mary Jane Cerda Paredes</t>
  </si>
  <si>
    <t>Margarita Isabel Matus Cárdenas</t>
  </si>
  <si>
    <t>38-171 30/06/14</t>
  </si>
  <si>
    <t>Junta de Vecinos Nº 128 Villa Lo Marquez</t>
  </si>
  <si>
    <t>Carlos Carrasco Ramirez</t>
  </si>
  <si>
    <t>carlocarrasco@gmail.com</t>
  </si>
  <si>
    <t>Manuel López Anabalón</t>
  </si>
  <si>
    <t>Jaime Herrera Avello</t>
  </si>
  <si>
    <t>Rosa Cassina Tapia</t>
  </si>
  <si>
    <t>Julio Leal Esquivel</t>
  </si>
  <si>
    <t>Ana Luisa Orellana Catalán</t>
  </si>
  <si>
    <t>39-172 04/10/14</t>
  </si>
  <si>
    <t>Junta de Vecinos N°129 poblacion miraflores</t>
  </si>
  <si>
    <t>Calle Porvenir Nº 3017 Pobl. Miraflores</t>
  </si>
  <si>
    <t>Gema Segura Diaz</t>
  </si>
  <si>
    <t>gemac.seguradiaz@gmail.com</t>
  </si>
  <si>
    <t>Viviana López Fuentes</t>
  </si>
  <si>
    <t>Claudia Muñoz Herrera</t>
  </si>
  <si>
    <t>39-173 13/8/14</t>
  </si>
  <si>
    <t>Junta de Vecinos Nº 130 Cántaros de Agua</t>
  </si>
  <si>
    <t>Paradero 17 /</t>
  </si>
  <si>
    <t>Luisa Ester Barril Villanueva</t>
  </si>
  <si>
    <t>villacantarosdeagua@gmail.com</t>
  </si>
  <si>
    <t>Jessica Rojas Ramirez</t>
  </si>
  <si>
    <t>Rosa Norambuena Corales</t>
  </si>
  <si>
    <t>Nancy Morales Luengo</t>
  </si>
  <si>
    <t>Marcela Opazo</t>
  </si>
  <si>
    <t>39-174 13/12/14</t>
  </si>
  <si>
    <t>Junta de Vecinos Nº 133 Villa los Artesanos Etapa 3 y 4</t>
  </si>
  <si>
    <t>Juan Poblete Alay N°1913</t>
  </si>
  <si>
    <t>Paloma Frias Toro</t>
  </si>
  <si>
    <t>Losartesanos3y4@gmail.com</t>
  </si>
  <si>
    <t>Fernando León Rodríguez</t>
  </si>
  <si>
    <t>Tamara Román Sandoval</t>
  </si>
  <si>
    <t>40-177 29-07-2015</t>
  </si>
  <si>
    <t>Junta de Vecinos Nº 134 Villa los Viñedos de Peñaflor</t>
  </si>
  <si>
    <t>Juan Manuel Ortega Inostroza</t>
  </si>
  <si>
    <t>brunnymetal@gmail.com</t>
  </si>
  <si>
    <t>Marjorie Alegría Valenzuela</t>
  </si>
  <si>
    <t>Marcelo Norambuena Roa</t>
  </si>
  <si>
    <t>Francesca Medel Ramirez</t>
  </si>
  <si>
    <t>40-178 23-08-2016</t>
  </si>
  <si>
    <t>Junta de Vecinos Nº 135 Los Artesanos V</t>
  </si>
  <si>
    <t>Calle Alfredo Lascar con Calle la Manana</t>
  </si>
  <si>
    <t>Darkangely Sumonte Marcos</t>
  </si>
  <si>
    <t>ldea_dark17@hotmail.com</t>
  </si>
  <si>
    <t>María José Ramirez Moya</t>
  </si>
  <si>
    <t>Javier Vergara Quezada</t>
  </si>
  <si>
    <t>Ariel Mercado Mora</t>
  </si>
  <si>
    <t>03-905-214 03-12-2016</t>
  </si>
  <si>
    <t>Junta de Vecinos Nº137 Sol de Miraflores</t>
  </si>
  <si>
    <t>Carlos Diaz Orozco</t>
  </si>
  <si>
    <t>carlosdiazorozco@gmail.com</t>
  </si>
  <si>
    <t>Susan Paillay Venegas</t>
  </si>
  <si>
    <t>Olga Elena Ara Gonzalez</t>
  </si>
  <si>
    <t>40-179 / 8-07-2017</t>
  </si>
  <si>
    <t>Junta de Vecinos N° 139 Magdalena Petit</t>
  </si>
  <si>
    <t>Francisco Bilbao 1889</t>
  </si>
  <si>
    <t>Elizabeth Castillo Cavieres</t>
  </si>
  <si>
    <t>elicastilloolimpo@gmail.com</t>
  </si>
  <si>
    <t>María Luisa Pérez Medina</t>
  </si>
  <si>
    <t>Romané Valpreda Leiva</t>
  </si>
  <si>
    <t>Marcela Gonzalez Espinoza</t>
  </si>
  <si>
    <t>41-183 (9.12.2020)</t>
  </si>
  <si>
    <t>Junta de Vecinos N° 140 Villa Los Artesanos Etapa 8 y 9</t>
  </si>
  <si>
    <t>Ruben Aliaga N°323</t>
  </si>
  <si>
    <t>Clara Arriagada Echeverria</t>
  </si>
  <si>
    <t>hy.clara.e@gmail.com</t>
  </si>
  <si>
    <t>Daniela Garrido Opazo</t>
  </si>
  <si>
    <t>Jocelyn Arce Ilabaca</t>
  </si>
  <si>
    <t>Paula Mallea Mora</t>
  </si>
  <si>
    <t>Paola Caro Diaz</t>
  </si>
  <si>
    <t>03-281-1116 (01/06/2022)</t>
  </si>
  <si>
    <t>ORGANIZACIÓN</t>
  </si>
  <si>
    <t>PRESIDENTE</t>
  </si>
  <si>
    <t>Email</t>
  </si>
  <si>
    <t>SECRETARIO</t>
  </si>
  <si>
    <t>TESORERO</t>
  </si>
  <si>
    <t>PRIMER DIRECTOR</t>
  </si>
  <si>
    <t>SEGUNDO DIRECTOR</t>
  </si>
  <si>
    <t>TERCER DIRECTOR</t>
  </si>
  <si>
    <t>PER, JURIDICA</t>
  </si>
  <si>
    <t>FECHA ELECCION</t>
  </si>
  <si>
    <t>FECHA VENCIMIENTO</t>
  </si>
  <si>
    <t>Comité de Adelanto Villa Cordillera</t>
  </si>
  <si>
    <t>Gloria Cabello Cabello</t>
  </si>
  <si>
    <t>Juan Carlos Vargas Ibarra</t>
  </si>
  <si>
    <t>Valeska Fuentes Escibar</t>
  </si>
  <si>
    <t>02-148-620 26/11/2008</t>
  </si>
  <si>
    <t>Comité de Adelanto Britania</t>
  </si>
  <si>
    <t>Maria Cristina Rodriguez Garrido</t>
  </si>
  <si>
    <t>e.armigol@gmail.com</t>
  </si>
  <si>
    <t>Wilson Avila Herrera</t>
  </si>
  <si>
    <t>Ginette Catalan Huechapan</t>
  </si>
  <si>
    <t>Violeta Hermosilla Diaz</t>
  </si>
  <si>
    <t>Javier Suazo Lizana</t>
  </si>
  <si>
    <t>95-391 de 11-11-2003</t>
  </si>
  <si>
    <t>Comité de Adelanto Cooperativa Bataflex 9</t>
  </si>
  <si>
    <t>Renato Valdivia Albornoz</t>
  </si>
  <si>
    <t>renato.valdivia.a@gmail.com</t>
  </si>
  <si>
    <t>Milka Pedreros Page</t>
  </si>
  <si>
    <t>Cristian Allende Orozco</t>
  </si>
  <si>
    <t>55-231 16-08-1999</t>
  </si>
  <si>
    <t>Comité de Adelanto El Ensueño II</t>
  </si>
  <si>
    <t>María Ines Farias Sandoval</t>
  </si>
  <si>
    <t>manefarias@yahoo.com</t>
  </si>
  <si>
    <t>Paola Espinoza Castillo</t>
  </si>
  <si>
    <t>Mónica Gerrero Rojas</t>
  </si>
  <si>
    <t>Verónica Aravena Gutoerrez</t>
  </si>
  <si>
    <t>59-247 12/05/2000</t>
  </si>
  <si>
    <t>Comité de Adelanto Lindenau</t>
  </si>
  <si>
    <t>María Teresa Gaete Avila</t>
  </si>
  <si>
    <t>Roxana Catalán Guerra</t>
  </si>
  <si>
    <t>Teresa Gómez Moreno</t>
  </si>
  <si>
    <t>93-384 27/09/2003</t>
  </si>
  <si>
    <t>Comité de Adelanto Renacer Campesino</t>
  </si>
  <si>
    <t>Flor Irene Cerro Diaz</t>
  </si>
  <si>
    <t>florcerrodiaz@gmail.com</t>
  </si>
  <si>
    <t>Sandra del Carmen Galleguillos Henriquez</t>
  </si>
  <si>
    <t>Juan Carlos Diaz Castro</t>
  </si>
  <si>
    <t>Lucia Gloria Llanos Bastias</t>
  </si>
  <si>
    <t>GTo9nzalo Andres Aciares Sanches</t>
  </si>
  <si>
    <t>Camila Paz Fernandez Moya</t>
  </si>
  <si>
    <t>55-230 19/08/99</t>
  </si>
  <si>
    <t>Comité de Adelanto Villa 12 de Septiembre</t>
  </si>
  <si>
    <t>Ingrid Rivera López</t>
  </si>
  <si>
    <t>ingridmrl178@gmail.com</t>
  </si>
  <si>
    <t>Maria Jaqueline Alarcon Ojeda RENUNCIA 25.11.2023</t>
  </si>
  <si>
    <t>María Palominos Torres RENUNCIA 25.11.2023</t>
  </si>
  <si>
    <t>Hilda del Carmen Quintero Lillo</t>
  </si>
  <si>
    <t>02-122-499 22 -04-2006</t>
  </si>
  <si>
    <t>Comité de Adelanto Villa Los Cipreses</t>
  </si>
  <si>
    <t>Carolina Sepúlveda Matus</t>
  </si>
  <si>
    <t>carolinaandreasepulveda@gmail.com</t>
  </si>
  <si>
    <t>Leslie Salas Hernández</t>
  </si>
  <si>
    <t>Natalia Sánchez</t>
  </si>
  <si>
    <t>Valentina Venegas Zamudio</t>
  </si>
  <si>
    <t>02-113-463 (25/11/2004)</t>
  </si>
  <si>
    <t>Comité de Adelanto Viña Pelvin</t>
  </si>
  <si>
    <t>Julia Palacios Briones</t>
  </si>
  <si>
    <t>julia,medamarilis@gmail.com</t>
  </si>
  <si>
    <t>Alicia Muñoz García</t>
  </si>
  <si>
    <t>Katherine Proboste Campos</t>
  </si>
  <si>
    <t>Luis Lazcano Silva</t>
  </si>
  <si>
    <t>Mauricio Huencho</t>
  </si>
  <si>
    <t>Carolina Cerda Lyon</t>
  </si>
  <si>
    <t>61-255 (23/07/2000)</t>
  </si>
  <si>
    <t>Comité de Adelanto Amigos del Parque</t>
  </si>
  <si>
    <t>Renee Arratia Varela</t>
  </si>
  <si>
    <t>reneearratia@gmail.com</t>
  </si>
  <si>
    <t>Paul Berenguela Aravena</t>
  </si>
  <si>
    <t>Nadia Fuentes Manriquez</t>
  </si>
  <si>
    <t>Marcela Donoso Huerta</t>
  </si>
  <si>
    <t>Oscar Romero Iturrieta</t>
  </si>
  <si>
    <t>Ninoska Castro Tobar</t>
  </si>
  <si>
    <t>02-154-651 18/07/2009</t>
  </si>
  <si>
    <t>Comité de Adelanto El Renacer Viña Pelvín</t>
  </si>
  <si>
    <t>Javier Irigoyen Messina</t>
  </si>
  <si>
    <t>javier.irigoyenm@gmail.com</t>
  </si>
  <si>
    <t>Jeanette Rojo Suazo</t>
  </si>
  <si>
    <t>Elizabeth Aranguiz Iturriaga</t>
  </si>
  <si>
    <t>02-155-658 (29/08/2009)</t>
  </si>
  <si>
    <t>Comité de Adelanto Villa Progreso</t>
  </si>
  <si>
    <t>Victor Aguilera Bossardt</t>
  </si>
  <si>
    <t>victor11332@gmail.com</t>
  </si>
  <si>
    <t>Jacqueline Cuello Navarro</t>
  </si>
  <si>
    <t>Lisette Plaza Pizarro</t>
  </si>
  <si>
    <t>Sonia Núñez Rojas</t>
  </si>
  <si>
    <t>Delia Bricel Lizama</t>
  </si>
  <si>
    <t>Hernán Cerón Donoso</t>
  </si>
  <si>
    <t>02-162-692 de 27/07/2010</t>
  </si>
  <si>
    <t>Comité de Adelanto Villa El Romero A-2</t>
  </si>
  <si>
    <t>Cecilia Arriaza Guajardo</t>
  </si>
  <si>
    <t>cecilia.arriaza4@gmail.com</t>
  </si>
  <si>
    <t>Sylvia Riquelme Castro</t>
  </si>
  <si>
    <t>Maritza Espinoza Madrid</t>
  </si>
  <si>
    <t>Marcelo Baeza Ponce</t>
  </si>
  <si>
    <t>Ingrid Salgado Riquelme</t>
  </si>
  <si>
    <t>02-165-706 de 27/10/2010</t>
  </si>
  <si>
    <t>Comité de Adelanto El Castillo</t>
  </si>
  <si>
    <t>Margarita Luisa Elena Reyes Vásquez</t>
  </si>
  <si>
    <t>m.reyesvasquez1272@gmail.com</t>
  </si>
  <si>
    <t>María Verónica Barraza Riquelme</t>
  </si>
  <si>
    <t>Mauricio Landaeta Orellana</t>
  </si>
  <si>
    <t>Olga Cofré Cartagena</t>
  </si>
  <si>
    <t>02-128-522 22-12-06</t>
  </si>
  <si>
    <t>Comité de Adelanto Villa Ombú</t>
  </si>
  <si>
    <t>Germán Córdova Riveros</t>
  </si>
  <si>
    <t>gcordova.riveros@gmail.com</t>
  </si>
  <si>
    <t>Teresa Perez Medina</t>
  </si>
  <si>
    <t>Cristian Segovia Flores</t>
  </si>
  <si>
    <t>Jesús Toledo Venegas</t>
  </si>
  <si>
    <t>Ricardo Pinochet San Martín</t>
  </si>
  <si>
    <t>02-167-716 de 19-03-2011</t>
  </si>
  <si>
    <t>Comité de Adelanto Portal de Miraflores</t>
  </si>
  <si>
    <t>Verónica Soledad Farías Ramirez</t>
  </si>
  <si>
    <t>omar.gallardo@sonda.com</t>
  </si>
  <si>
    <t>Verónica Cecilia Muñoz Vicencio</t>
  </si>
  <si>
    <t>Jorge Polidoro Cortés Rojas</t>
  </si>
  <si>
    <t>02-189-803 05/04/2014</t>
  </si>
  <si>
    <t>Comité de Adelanto y Administración Condominio Real</t>
  </si>
  <si>
    <t>Gladys Ibañez Lorca</t>
  </si>
  <si>
    <t>gladys.ibañez.lorca@gmail.com</t>
  </si>
  <si>
    <t>Claudia Coll Cortés</t>
  </si>
  <si>
    <t>Gianni Deluccchi Cibrario</t>
  </si>
  <si>
    <t>02-189-805 05/05/2014</t>
  </si>
  <si>
    <t>Comité de Adelanto Amapolas 2</t>
  </si>
  <si>
    <t>Justo Mendoza Cerda</t>
  </si>
  <si>
    <t>justo1982matias@gmail.com</t>
  </si>
  <si>
    <t>Alexandra Borquez Bravo</t>
  </si>
  <si>
    <t>José Luis Miranda Zura</t>
  </si>
  <si>
    <t>Ricardo Arenas</t>
  </si>
  <si>
    <t>Claudio Briones</t>
  </si>
  <si>
    <t>02-196-831 de 17/01/2015</t>
  </si>
  <si>
    <t>Comité de Adelanto "Villa Peumayen"</t>
  </si>
  <si>
    <t>Claudia Veronica Yañez Cornejo</t>
  </si>
  <si>
    <t>kclaudiaveronicagmail.com</t>
  </si>
  <si>
    <t>Nancy del Pilar Delgado Mendoza</t>
  </si>
  <si>
    <t>Ingrid Isabel Campos Fernandez</t>
  </si>
  <si>
    <t>Ximena Cubillo Peña</t>
  </si>
  <si>
    <t>Rosa Barahona</t>
  </si>
  <si>
    <t>Jacqueline del Carmen Almuna Schulz</t>
  </si>
  <si>
    <t>02-199-844 (9.05.2015)</t>
  </si>
  <si>
    <t>Comité de Adelanto Villa Salvador Silva</t>
  </si>
  <si>
    <t>Verónica Becerra Urra</t>
  </si>
  <si>
    <t>veronicadelcarmenbecerraurra@gmail.com</t>
  </si>
  <si>
    <t>Jesús Belén Muñoz Romo</t>
  </si>
  <si>
    <t>Teresa Angélica Farías Santos</t>
  </si>
  <si>
    <t>Carolina Andrea Toledo Ovalle</t>
  </si>
  <si>
    <t>02-201-852 / 27-06-2015</t>
  </si>
  <si>
    <t>Comitè De Adelanto "Bello Futuro"</t>
  </si>
  <si>
    <t>Paulo Fuentes Fuentes</t>
  </si>
  <si>
    <t>Ana Stuardo Quezada</t>
  </si>
  <si>
    <t>Julio Nuñez Valenzuela</t>
  </si>
  <si>
    <t>03-201-853 / 08-05-2015</t>
  </si>
  <si>
    <t>Comité de Adelanto Los Nogales</t>
  </si>
  <si>
    <t>Eliana Chavez Alvarado</t>
  </si>
  <si>
    <t>Ivan Aparicio Yañez</t>
  </si>
  <si>
    <t>Carmen Gonzalez Vergara RENUNCIA 31.03.2023</t>
  </si>
  <si>
    <t>Jaime Cortez Cea</t>
  </si>
  <si>
    <t>03-203-863 / 20-10-2015</t>
  </si>
  <si>
    <t>Comité de Adelanto Condominio Chacra Santa Ximena</t>
  </si>
  <si>
    <t>Leonardo Dominguez de Vicenzi</t>
  </si>
  <si>
    <t>leonardo@metalurgicaddr.cl</t>
  </si>
  <si>
    <t>Betsabe Gajardo Espinoza</t>
  </si>
  <si>
    <t>Maria Gallardo Prat</t>
  </si>
  <si>
    <t>Andres Silva Rubio</t>
  </si>
  <si>
    <t>Sergio Vera Norambuena</t>
  </si>
  <si>
    <t>Cristian Hinojosa Barriga</t>
  </si>
  <si>
    <t>03-204-864 / 20-10-2015</t>
  </si>
  <si>
    <t>Comité de Adelanto Condominio las Bandurrias II</t>
  </si>
  <si>
    <t>Paulina Reyes Rebolledo</t>
  </si>
  <si>
    <t>paulinareyesrebolledo@gmail.com</t>
  </si>
  <si>
    <t>Miguel Angel Gómez Morales</t>
  </si>
  <si>
    <t>Pamela Navarrete Peña</t>
  </si>
  <si>
    <t>03-211-892 / 20-07-2016</t>
  </si>
  <si>
    <t>Comité de Adelanto Emilia Láscar</t>
  </si>
  <si>
    <t>María Eugenia Acevedo Cornejo</t>
  </si>
  <si>
    <t>acevedome@gmail.com</t>
  </si>
  <si>
    <t>Dante Morel Pezoa</t>
  </si>
  <si>
    <t>Rosa Cabrera Escárate</t>
  </si>
  <si>
    <t>03-897-212 / 24-08-2016</t>
  </si>
  <si>
    <t>Comité de Adelanto Condominio "Doña Amelia"</t>
  </si>
  <si>
    <t>Sergio Antonio Guzman Trivelli</t>
  </si>
  <si>
    <t>sguzmant67@gmail.com</t>
  </si>
  <si>
    <t>Cristian Alejandro Cataldo Cáceres</t>
  </si>
  <si>
    <t>Rolando Antonio Céspedes Pavez</t>
  </si>
  <si>
    <t>03-910-215 / 24-01-2017</t>
  </si>
  <si>
    <t>Comité de Adelanto 21 de Mayo</t>
  </si>
  <si>
    <t>Marcela del Carmen Alvarez Bueno</t>
  </si>
  <si>
    <t>alvarezbuenomarceladelcarmen@gmail.com</t>
  </si>
  <si>
    <t>Aaron Caceres Morales</t>
  </si>
  <si>
    <t>Marlene Bianca Valencia Pacheco</t>
  </si>
  <si>
    <t>Paula Carrasco Alvarez</t>
  </si>
  <si>
    <t>Sebastián Espinoza Garrido</t>
  </si>
  <si>
    <t>03-219-925 / 18-04-2017</t>
  </si>
  <si>
    <t>Comité de Adelanto Conjunto Habitacional Villarrica</t>
  </si>
  <si>
    <t>María Teresa Inostroza Araos</t>
  </si>
  <si>
    <t>inostrozaraos@gmail.com</t>
  </si>
  <si>
    <t>Mayory Palacios Nuñez</t>
  </si>
  <si>
    <t>Cristina Elizabeth Guzman Romero</t>
  </si>
  <si>
    <t>Lorena Valenzuela Chu</t>
  </si>
  <si>
    <t>Denis Seoúlveda García</t>
  </si>
  <si>
    <t>03-224-943 / 01/09/2017</t>
  </si>
  <si>
    <t>Comite de Adelanto Reina Agustina</t>
  </si>
  <si>
    <t>Juan Francisco Piña Farfán</t>
  </si>
  <si>
    <t>el-juan@live.cl</t>
  </si>
  <si>
    <t>Erika Margarita Reyes Martinez</t>
  </si>
  <si>
    <t>Catalina Barrios Salazar</t>
  </si>
  <si>
    <t>03-226-951 de (04/12/2017)</t>
  </si>
  <si>
    <t>Comite de Adelanto Somos Porvenir</t>
  </si>
  <si>
    <t>Máximo Cortés Jerez</t>
  </si>
  <si>
    <t>max.cortesjerez@gmail.com</t>
  </si>
  <si>
    <t>José Coronado Ceballos</t>
  </si>
  <si>
    <t>Verónica Pavez Leiva</t>
  </si>
  <si>
    <t>Alejandra Ortiz Donoso</t>
  </si>
  <si>
    <t>Vicky Haisinena Herrera</t>
  </si>
  <si>
    <t>Silvia Gonzalez Rubio</t>
  </si>
  <si>
    <t>03-228-962 de (17/03/2018)</t>
  </si>
  <si>
    <t>Comite Las Terrazas de Peñaflor</t>
  </si>
  <si>
    <t>Luz Alfaro Brenet</t>
  </si>
  <si>
    <t>alfarobrenet.jj@gmail.com</t>
  </si>
  <si>
    <t>Vanesa Ruiz Muñoz</t>
  </si>
  <si>
    <t>Esteban Neira Cordero</t>
  </si>
  <si>
    <t>Mayron Balbi Ojeda</t>
  </si>
  <si>
    <t>Felipe McGuire Cancino</t>
  </si>
  <si>
    <t>03-249-1031 (05.08.2019)</t>
  </si>
  <si>
    <t>COMITES DE ADELANTO</t>
  </si>
  <si>
    <t>COMITÉ PARA LA VIVIENDA</t>
  </si>
  <si>
    <t>ULTIMA ELECCION</t>
  </si>
  <si>
    <t>FECHA DE VENCIMIENTO DE DIRECTIVA</t>
  </si>
  <si>
    <t>Comité para la vivienda Blanca Esperanza</t>
  </si>
  <si>
    <t>Yasna Grisela Mallea Morales .</t>
  </si>
  <si>
    <t>Valeria Castro Navarrete</t>
  </si>
  <si>
    <t>Isabel Gomez Mallea</t>
  </si>
  <si>
    <t>Jamilett Castro Castillo</t>
  </si>
  <si>
    <t>Johanna Peña Leiva</t>
  </si>
  <si>
    <t>02-104-428 22/07/2004</t>
  </si>
  <si>
    <t>Comité de Allegados Para la Vivienda El Encanto</t>
  </si>
  <si>
    <t>Claudia Nuñez Gómez</t>
  </si>
  <si>
    <t>Débora Fernández Orozco</t>
  </si>
  <si>
    <t>Irene Acevedo Bermudez</t>
  </si>
  <si>
    <t>Francisco Rodriguez Peñaloza</t>
  </si>
  <si>
    <t>02-137-565 13/08/07</t>
  </si>
  <si>
    <t>Comité para la Vivienda Olimpo</t>
  </si>
  <si>
    <t>Elizabeth Adriana Castillo Cavieres</t>
  </si>
  <si>
    <t>Mirza Salazar Pizarro</t>
  </si>
  <si>
    <t>Mónica López Morales</t>
  </si>
  <si>
    <t>Mónica Aguilera Garrido</t>
  </si>
  <si>
    <t>02-134-553 de 19/06/2007</t>
  </si>
  <si>
    <t>Comité Para la Vivienda Génesis</t>
  </si>
  <si>
    <t>Paula Inés Osorio Rodriguez</t>
  </si>
  <si>
    <t>Evelyn Contreras Ahumada</t>
  </si>
  <si>
    <t>Claudia Sepulveda Vera</t>
  </si>
  <si>
    <t>02-133-545 de 02/05/2007</t>
  </si>
  <si>
    <t>Comité Para la Vivienda Juventud Crece</t>
  </si>
  <si>
    <t>Lissette Jerez Díaz</t>
  </si>
  <si>
    <t>María Muñoz Jara</t>
  </si>
  <si>
    <t>Daniela Panes Muñoz</t>
  </si>
  <si>
    <t>02-144-601 de 18/06/2008</t>
  </si>
  <si>
    <t>Comité Para la Vivienda Desafíos por la Vida</t>
  </si>
  <si>
    <r>
      <t>Marcela del Carmen Gonzalez Es</t>
    </r>
    <r>
      <rPr>
        <u/>
        <sz val="10"/>
        <color theme="1"/>
        <rFont val="Arial"/>
        <family val="2"/>
      </rPr>
      <t>pinoza</t>
    </r>
  </si>
  <si>
    <t>Viviana Adriazola Cheuquedao</t>
  </si>
  <si>
    <t>Marcela Aguirre Gonzalez</t>
  </si>
  <si>
    <t>Rosario del Carmen Velasquez Diaz</t>
  </si>
  <si>
    <t>02-150-633 de 04/04/2009</t>
  </si>
  <si>
    <t>Comité Para la Vivienda Vida Nueva</t>
  </si>
  <si>
    <t>Berta Santibañez Reyes</t>
  </si>
  <si>
    <t>Jessica Isabel Nahuel González</t>
  </si>
  <si>
    <t>Guillermina Galleguillos Espinoza</t>
  </si>
  <si>
    <t>02-154-650 de 08/07/2009</t>
  </si>
  <si>
    <t>Comité de Vivienda Julieta 21</t>
  </si>
  <si>
    <t>Yasna Espinoza Pérez</t>
  </si>
  <si>
    <t>Noemi Morales Arriagada</t>
  </si>
  <si>
    <t>Yolanda Adasme Ojeda</t>
  </si>
  <si>
    <t>02-170-725 07-05-2011</t>
  </si>
  <si>
    <t>Comité para la Vivienda Olimpo y Esperanza</t>
  </si>
  <si>
    <t>María Luisa Perez Medina</t>
  </si>
  <si>
    <t>Erika Andrea Olave Silva</t>
  </si>
  <si>
    <t>Claudia Vargas Diaz</t>
  </si>
  <si>
    <t>Ingrid Lobos Arancibia</t>
  </si>
  <si>
    <t>María Olga Gutierrez Castro</t>
  </si>
  <si>
    <t>02-188-798 06/11/13</t>
  </si>
  <si>
    <t>Comite Para La Vivienda Sueños de Peñaflor</t>
  </si>
  <si>
    <t>Maria Jose Arancibia briones</t>
  </si>
  <si>
    <t>Daniela Tapia Arancibia</t>
  </si>
  <si>
    <t>Yohe Galdames Carquin</t>
  </si>
  <si>
    <t>03-219-923 de 10/04/2017</t>
  </si>
  <si>
    <t>Comité de Vivienda Peñaflor Unido</t>
  </si>
  <si>
    <t>María Trujillo Alvarez</t>
  </si>
  <si>
    <t>Silvia Roa Laplagne</t>
  </si>
  <si>
    <t>Susana Norambuena Corales</t>
  </si>
  <si>
    <t>03-221-931 24/05/17</t>
  </si>
  <si>
    <t>Comite de Vivienda Fuerza y Unión Ecológica</t>
  </si>
  <si>
    <t>Nicole Andrea Hernandez Bravo</t>
  </si>
  <si>
    <t>Fabiola Andrea Norambuena Castillo</t>
  </si>
  <si>
    <t>Ximena Alejandra Alarcon Herriquez</t>
  </si>
  <si>
    <t>03-211-893 20/07/2016</t>
  </si>
  <si>
    <t>Comite de Vivienda Dos de Noviembre</t>
  </si>
  <si>
    <t>Francisca Orellana Becerra</t>
  </si>
  <si>
    <t>Yasna Isla Ávila</t>
  </si>
  <si>
    <t>Jocelyn Hevia Leiva</t>
  </si>
  <si>
    <t>Nancy Echeverria Navarrete RENUNCIA 22.06.2023</t>
  </si>
  <si>
    <t>Ingrid Urtubia Osorio</t>
  </si>
  <si>
    <t>03/225/950 de (30.11.2017)</t>
  </si>
  <si>
    <t>Comité de Vivienda Villa Amanecer</t>
  </si>
  <si>
    <t>Macarena Sánchez Rodriguez</t>
  </si>
  <si>
    <t>Francisca Gonzalez Guerrero</t>
  </si>
  <si>
    <t>Macarena Spate Gonzalez</t>
  </si>
  <si>
    <t>03-233-986 (12.12.2018)</t>
  </si>
  <si>
    <t>Comité de Vivienda Nuestra Nueva Independencia Peñaflor</t>
  </si>
  <si>
    <t>Ada Catalán Romero</t>
  </si>
  <si>
    <t>Fernando Alejandro Velasquez Martinez</t>
  </si>
  <si>
    <t>Anuchka Hernandez Fuentealba</t>
  </si>
  <si>
    <t>Edith Velasquez Martinez</t>
  </si>
  <si>
    <t>03-245-1018 (22/05/2019)</t>
  </si>
  <si>
    <t>Comité de Vivienda Cerro La Virgen</t>
  </si>
  <si>
    <t>Yessenia Hernandez Yañez</t>
  </si>
  <si>
    <t>Gladys Peñaloza Osorio</t>
  </si>
  <si>
    <t>Nelly Yañez Morales</t>
  </si>
  <si>
    <t>María Pamiño Troncoso</t>
  </si>
  <si>
    <t>03-247-1025 (17-07-2019)</t>
  </si>
  <si>
    <t>Comité de Vivienda "Wengamen"</t>
  </si>
  <si>
    <t>Samuel Quintul Hernández</t>
  </si>
  <si>
    <t>Carolina Marchant Carrizo</t>
  </si>
  <si>
    <t>Alba Perez Diaz</t>
  </si>
  <si>
    <t>Paola Cisternas Armijo</t>
  </si>
  <si>
    <t>Susana Salcedo Suarez</t>
  </si>
  <si>
    <t>03-255-1044 (18/12/2019)</t>
  </si>
  <si>
    <t>Comité de Vivienda "Nuevo Comienzo"</t>
  </si>
  <si>
    <t>Verónica Riquelme Pérez</t>
  </si>
  <si>
    <t>Daniela Farias Cuellar</t>
  </si>
  <si>
    <t>Claudia Becerra Romero</t>
  </si>
  <si>
    <t>Mariana Sánchez Orellana</t>
  </si>
  <si>
    <t>Alvaro Momberg Plaza</t>
  </si>
  <si>
    <t>03-261-1062 (21/11/2020)</t>
  </si>
  <si>
    <t>Comite para la Vivienda Villa las Lomas</t>
  </si>
  <si>
    <t>Javiera Durán Cornejo</t>
  </si>
  <si>
    <t>Luis Brant Rojas (RENUNCIA 19-08-2024)</t>
  </si>
  <si>
    <t>Jazmín Rodriguez Sepúlveda ( RENUNCIA 23.08.2024)</t>
  </si>
  <si>
    <t>Vanessa Moreno Cubillos</t>
  </si>
  <si>
    <t>03-273-1096 ( 12-10-2021 )</t>
  </si>
  <si>
    <t>Con Todo o sino paque</t>
  </si>
  <si>
    <t>Marcela Escobar Escobar</t>
  </si>
  <si>
    <t>Marisela Espinoza Farias</t>
  </si>
  <si>
    <t>Domingo Valenzuela Norambuena (RENUNCIA 30-04-2024)</t>
  </si>
  <si>
    <t>Luis Sebastian Parada Gallardo</t>
  </si>
  <si>
    <t>Evelyn Rios Beas</t>
  </si>
  <si>
    <t>Fatmë Hurtado Santiago</t>
  </si>
  <si>
    <t>03-275-1097 ( 29-10-2021 )</t>
  </si>
  <si>
    <t>Comite de Vivienda de Funcionarios de Salud</t>
  </si>
  <si>
    <t>Daniela Barra Duarte</t>
  </si>
  <si>
    <t>Catherine Valenzuela Marchant</t>
  </si>
  <si>
    <t>Alejandra Jara Cerón</t>
  </si>
  <si>
    <t>03-277-1103 (14/12/2021)</t>
  </si>
  <si>
    <t>Comite de Vivienda Libertad</t>
  </si>
  <si>
    <t>Maritza Morales Alarcon</t>
  </si>
  <si>
    <t>Yessenia Muñoz Toro</t>
  </si>
  <si>
    <t>Laura López Rojas</t>
  </si>
  <si>
    <t>Francisca Vega Ramirez</t>
  </si>
  <si>
    <t>03-277-1104 (11/12/2021)</t>
  </si>
  <si>
    <t>La Estrella Comite de Vivienda</t>
  </si>
  <si>
    <t>Daniel Berrueta Minizaga (Renuncia 30.11.2023)</t>
  </si>
  <si>
    <t>Adriana San Martin Valenzuela (RENUNCIA 30.11.2023)</t>
  </si>
  <si>
    <t>Daniela Moraga Ogeda</t>
  </si>
  <si>
    <t>Bárbara Serrano Martín</t>
  </si>
  <si>
    <t>03-277-1105 (19-01-2022)</t>
  </si>
  <si>
    <t>Comite de la Vivienda Valles los Copihues de Peñaflor</t>
  </si>
  <si>
    <t>Jose Manuel Valenzuela Oregon</t>
  </si>
  <si>
    <t>Vanesa Valezuela Olave</t>
  </si>
  <si>
    <t>Juan Rivas Contreras</t>
  </si>
  <si>
    <t>Nicole Obregín Ponce</t>
  </si>
  <si>
    <t>Kimberly Alcaino Miranda</t>
  </si>
  <si>
    <t>Claudia Olivas Puebla</t>
  </si>
  <si>
    <t>03-279-1109 (31-01-2022)</t>
  </si>
  <si>
    <t>Nuestro Futuro, Comité de Vivienda</t>
  </si>
  <si>
    <t>Gema Varas Garrido</t>
  </si>
  <si>
    <t>Manuel Barrera Henriquez RENUNCIA10.02.2023</t>
  </si>
  <si>
    <t>Jeisson López Alvarado</t>
  </si>
  <si>
    <t>Carolina Pincheira Nomel</t>
  </si>
  <si>
    <t>03-281-1115 (31-05-2022)</t>
  </si>
  <si>
    <t>Comité de Vivienda Aires del Sur</t>
  </si>
  <si>
    <t>Marcela del Carmen Soto Santis</t>
  </si>
  <si>
    <t>Margarita Guerra Maldonado</t>
  </si>
  <si>
    <t>Helen Moll Venegas</t>
  </si>
  <si>
    <t>Pia Taulis Arias</t>
  </si>
  <si>
    <t>Nixan Fernanda Fry Jofre</t>
  </si>
  <si>
    <t>Diego Gonzalez Melendez</t>
  </si>
  <si>
    <t>03-287-1134 (16-11-2022)</t>
  </si>
  <si>
    <t>Comité de Vivienda Villa Ely</t>
  </si>
  <si>
    <t>María Inés Llano Manzo</t>
  </si>
  <si>
    <t>Evelyn Ramirez Céspedes</t>
  </si>
  <si>
    <t>Ingrid Muñoz Sanchez</t>
  </si>
  <si>
    <t>Lyham Jer Tapia</t>
  </si>
  <si>
    <t>03-289-1139 (24-11-2022)</t>
  </si>
  <si>
    <t>Comité de Vivienda “Estrella del Sol”</t>
  </si>
  <si>
    <t>Geraldine Serrano Cruz</t>
  </si>
  <si>
    <t>Cindy Armijo Ojeda</t>
  </si>
  <si>
    <t>Yolanda Muñoz Gonzalez</t>
  </si>
  <si>
    <t>Johanna Araneda Cortés</t>
  </si>
  <si>
    <t>Laura Vergara Quezada</t>
  </si>
  <si>
    <t>02-291-1145 (01-02-2023)</t>
  </si>
  <si>
    <t>Comité de Vivienda a Grandes Pasos</t>
  </si>
  <si>
    <t>Catalina Galvez Vega</t>
  </si>
  <si>
    <t>Rocio Morales Heredia</t>
  </si>
  <si>
    <t>Lizeth Minota Gonzalez (27-02-2024)</t>
  </si>
  <si>
    <t>03-291-1148 (28-02-2023)</t>
  </si>
  <si>
    <t>Comité de Vivienda “Nuevo Comienzo II”</t>
  </si>
  <si>
    <t>Luz Arias Navarrete</t>
  </si>
  <si>
    <t>Nielsen Arias Carrasco</t>
  </si>
  <si>
    <t>Christian Valenzuela Rivera</t>
  </si>
  <si>
    <t>Diego Diaz Arias</t>
  </si>
  <si>
    <t>Raúl Gonzalez Maulen</t>
  </si>
  <si>
    <t>03-297-1162 (28.06.2023)</t>
  </si>
  <si>
    <t>Comité de Vivienda “Nuevo Comienzo III”</t>
  </si>
  <si>
    <t>Paulina Avila Diaz</t>
  </si>
  <si>
    <t>Blanca Le Magueresse Pardo</t>
  </si>
  <si>
    <t>Luz Peña Carranza</t>
  </si>
  <si>
    <t>Jeens Le Magueresse Pardo</t>
  </si>
  <si>
    <t>Bryan Pereira Gajardo (RENUNCIA 26.08.2024)</t>
  </si>
  <si>
    <t>Paola Avila Gaete</t>
  </si>
  <si>
    <t>03-297-1167 (19.07.2023)</t>
  </si>
  <si>
    <t>Comité de Vivienda Infinitamente</t>
  </si>
  <si>
    <t>Yazmin De La Hoz Montero</t>
  </si>
  <si>
    <t>Camila Salas Rojas</t>
  </si>
  <si>
    <t>Solange Acevedo Gutierrez</t>
  </si>
  <si>
    <t>Tamara Fariña Jaque</t>
  </si>
  <si>
    <t>Ana Leiva Romero</t>
  </si>
  <si>
    <t>Karen Alejandra Silva Moreno</t>
  </si>
  <si>
    <t>03-301-1179 (11-10-2023)</t>
  </si>
  <si>
    <t>Comité de Vivienda Esperanza Nueva</t>
  </si>
  <si>
    <t>Astrid Veliz Uribe</t>
  </si>
  <si>
    <t>Yazna Valenzuela Venegas</t>
  </si>
  <si>
    <t>Marta Venegas Pizarro</t>
  </si>
  <si>
    <t>Damaris Muñoz Carvajal</t>
  </si>
  <si>
    <t>Cecilia Acevedo Barria</t>
  </si>
  <si>
    <t>Yaritza Romero Acevedo</t>
  </si>
  <si>
    <t>03-303-1180 (16-10-2023)</t>
  </si>
  <si>
    <t>COMITES DE VIVIENDA</t>
  </si>
  <si>
    <t>FECHA ULTIMA ELECCION</t>
  </si>
  <si>
    <t>Centro de Madres Pob Nueva Malloco</t>
  </si>
  <si>
    <t>Dina Alvarez Miranda</t>
  </si>
  <si>
    <t>Isabel Diaz Alvarez</t>
  </si>
  <si>
    <t>Ernestina del Carmen Diaz Perez</t>
  </si>
  <si>
    <t>08-43 28/02/1990</t>
  </si>
  <si>
    <t>Taller de Manualidades Manos de Mujer</t>
  </si>
  <si>
    <t>Patricia Oróstica Oyarce</t>
  </si>
  <si>
    <t>Isabel Cartes Nuñez</t>
  </si>
  <si>
    <t>Soledad Matta Catalán</t>
  </si>
  <si>
    <t>Mónica Pereira Vásquez</t>
  </si>
  <si>
    <t>02-186-793 de 02-10-2013</t>
  </si>
  <si>
    <t>Centro de Madres Ebenezer</t>
  </si>
  <si>
    <t>Ana Maria Martinez vidal</t>
  </si>
  <si>
    <t>Ligia Maturana Muñoz</t>
  </si>
  <si>
    <t>Myriam Silva Peralta</t>
  </si>
  <si>
    <t>Lilian Rios Carrasco</t>
  </si>
  <si>
    <t>Sara Orellana Cortés</t>
  </si>
  <si>
    <t>02-195-827 de 16/01/2015</t>
  </si>
  <si>
    <t>TEJEDORAS DE SUEÑO</t>
  </si>
  <si>
    <t>Eva Berrios Quinteros</t>
  </si>
  <si>
    <t>Guillermina Poblete Villarroel</t>
  </si>
  <si>
    <t>María Berrios Quinteros</t>
  </si>
  <si>
    <t>03-221-932 01-06-2017</t>
  </si>
  <si>
    <t>Agrupación social Artesanas mente y cuerpo sano</t>
  </si>
  <si>
    <t>Margarita Reyes Vasquez</t>
  </si>
  <si>
    <t>Silvia Canales Veliz</t>
  </si>
  <si>
    <t>Marcela Gonzalez Carvajal</t>
  </si>
  <si>
    <t>03-279-1113 (28.04.2022)</t>
  </si>
  <si>
    <t>NOMBRE ORGANIZACIÓN</t>
  </si>
  <si>
    <t>ORGANIZACIONES DE MUJERES</t>
  </si>
  <si>
    <t>ORGANIZACIONES JUVENILES</t>
  </si>
  <si>
    <t>FECHA ÚLTIMA ELECCIÓN</t>
  </si>
  <si>
    <t>Grupo Scout Impeesa</t>
  </si>
  <si>
    <t>Alfredo Solis Castillo</t>
  </si>
  <si>
    <t>Nitza Rozas Troncoso</t>
  </si>
  <si>
    <t>Alejandro Catalán Garrido</t>
  </si>
  <si>
    <t>02-139-577 de 10/11/2007</t>
  </si>
  <si>
    <t>Centro Juvenil y Cultural Grupo Skate de Peñaflor</t>
  </si>
  <si>
    <t>Marías Caro Córdova</t>
  </si>
  <si>
    <t>Claudio Sánchez Mallea</t>
  </si>
  <si>
    <t>Nicolás Catalán Fernández</t>
  </si>
  <si>
    <t>Felipe Canales Jorquera</t>
  </si>
  <si>
    <t>50-211 (07-05-1999)</t>
  </si>
  <si>
    <t>REGISTRO CIVIL</t>
  </si>
  <si>
    <t>CLUBES DE HUASOS Y RODEOS</t>
  </si>
  <si>
    <t>1 er DIRECTOR</t>
  </si>
  <si>
    <t>2do DIRECTOR</t>
  </si>
  <si>
    <t>3º DIRECTOR</t>
  </si>
  <si>
    <t>Fecha de Vencimiento Directiva:</t>
  </si>
  <si>
    <t>Asociación de Rodeo y Clubes de Huasos de Peñaflor</t>
  </si>
  <si>
    <t>Carlos Maureira Rebeco RENUNCIA6-7-2023</t>
  </si>
  <si>
    <t>Jeannette Gonzalez Lasseure</t>
  </si>
  <si>
    <t>Fernando Madariaga Sánches RENUNCIA 6-7-2023</t>
  </si>
  <si>
    <t>Nemesio Valenzuela RENUNCIA 6-7-2023</t>
  </si>
  <si>
    <t>Luis Vallejos Espinoza</t>
  </si>
  <si>
    <t>Claudio Viedra</t>
  </si>
  <si>
    <t>02-153-646 de 24/06/2009</t>
  </si>
  <si>
    <t>Club de Huaso Deporte y Cultura El Trapiche de Peñaflor</t>
  </si>
  <si>
    <t>Fernando Mallea Rojas</t>
  </si>
  <si>
    <t>Elizabeth García Moraga</t>
  </si>
  <si>
    <t>Luis Garcia Moraga</t>
  </si>
  <si>
    <t>Nancy Garcia Moraga</t>
  </si>
  <si>
    <t>Camila Garcia Moraga</t>
  </si>
  <si>
    <t>29-131 20/07/1995</t>
  </si>
  <si>
    <t>Club de Huasos de Malloco</t>
  </si>
  <si>
    <t>Luis Enrique Vallejos Espinoza</t>
  </si>
  <si>
    <t>Rosa Morales Olivares</t>
  </si>
  <si>
    <t>Katherine Meza Morales</t>
  </si>
  <si>
    <t>Jeannette Gonzalez Lasseube</t>
  </si>
  <si>
    <t>Martina Ramirez Maldonado</t>
  </si>
  <si>
    <t>Franz Dreyer Jaramillo</t>
  </si>
  <si>
    <t>43-182 30/06/97</t>
  </si>
  <si>
    <t>Club de Rodeo Laboral Criollos de Peñaflor</t>
  </si>
  <si>
    <t>Nemesio Valenzuela Hernández</t>
  </si>
  <si>
    <t>Rolando Moyano Hermosilla</t>
  </si>
  <si>
    <t>Cristian Perez Gonzalez</t>
  </si>
  <si>
    <t>Sebastián Muñoz Avila</t>
  </si>
  <si>
    <t>Rodrigo Moyano Martinez</t>
  </si>
  <si>
    <t>Gustavo Fernández Valdez</t>
  </si>
  <si>
    <t>018-89 19/04/94</t>
  </si>
  <si>
    <t>Club de Huasos y Rodeo Pelvín</t>
  </si>
  <si>
    <t>José Sánchez Fuentes</t>
  </si>
  <si>
    <t>José Miguel Faundez Peric</t>
  </si>
  <si>
    <t>Patricia Gajardo Sanchez</t>
  </si>
  <si>
    <t>Patricio Cartagena Gomez</t>
  </si>
  <si>
    <t>Abelardo Marin Gonzalez</t>
  </si>
  <si>
    <t>Macarena Yañez Cifuentes</t>
  </si>
  <si>
    <t>02-186-790 de 12/08/2013</t>
  </si>
  <si>
    <t>CLUBES DE HUASOS</t>
  </si>
  <si>
    <t>Agrupación Las Flores</t>
  </si>
  <si>
    <t>Marianela Gómez Pérez</t>
  </si>
  <si>
    <t>María Sepúlveda Carrera</t>
  </si>
  <si>
    <t>Silvia Díaz Navarro</t>
  </si>
  <si>
    <t>Tamara González Peña</t>
  </si>
  <si>
    <t>03-210-888/ 28-06-2016</t>
  </si>
  <si>
    <t>Consejo de Desarrollo Hospital de Peñaflor</t>
  </si>
  <si>
    <t>Pablo Castillo Arriagada</t>
  </si>
  <si>
    <t>Jessica Nahuel Gonzalez</t>
  </si>
  <si>
    <t>María Angélica Letelier Lopez</t>
  </si>
  <si>
    <t>Eliana Gonzalez Melo</t>
  </si>
  <si>
    <t>68-281 21-03-2001</t>
  </si>
  <si>
    <t>Club de Alcoholicos Recuperados Recreación y Cultura</t>
  </si>
  <si>
    <t>Juan Gomez Liempi</t>
  </si>
  <si>
    <t>Raul Enrique Vega Diaz</t>
  </si>
  <si>
    <t>Juan Cuevas tapia</t>
  </si>
  <si>
    <t>03-15 de 23/01/90</t>
  </si>
  <si>
    <t>Club de Hipertensos de Peñaflor</t>
  </si>
  <si>
    <t>Verónica Maulén Concha</t>
  </si>
  <si>
    <t>Gema Labbe Jimenez</t>
  </si>
  <si>
    <t>Alicia Concha Fuentes</t>
  </si>
  <si>
    <t>30-138 (20/12/1995)</t>
  </si>
  <si>
    <t>Feria De Las Pulgas El Esfuerzo</t>
  </si>
  <si>
    <t>Claudia Arias Silva</t>
  </si>
  <si>
    <t>Jessica Alegría Osorio</t>
  </si>
  <si>
    <t>María Arancibia Gutierrez</t>
  </si>
  <si>
    <t>Claudia Herrera Galaz</t>
  </si>
  <si>
    <t>Gladys Fuentealba Avila</t>
  </si>
  <si>
    <t>Mónica Fernández Olivares</t>
  </si>
  <si>
    <t>02-120-490 16/11/05</t>
  </si>
  <si>
    <t>COMITÉ DE AGUA POTABLE RURAL DE PELVIN DE PEÑAFLOR</t>
  </si>
  <si>
    <t>Mariela Pimentel Arancibia</t>
  </si>
  <si>
    <t>Ivan Gonzalez Osses</t>
  </si>
  <si>
    <t>Mauricio Roa Cabello</t>
  </si>
  <si>
    <t>44-187</t>
  </si>
  <si>
    <t>Comité de Control Social Programa Prodesal</t>
  </si>
  <si>
    <t>Graciela Vargas Santibañez</t>
  </si>
  <si>
    <t>Ascensión Miranda Gonzalez</t>
  </si>
  <si>
    <t>Claudia Olivares Martinez</t>
  </si>
  <si>
    <t>Rodolfo Cárdenas Moreira</t>
  </si>
  <si>
    <t>02-159-674 04/12/2009</t>
  </si>
  <si>
    <t>Consejo Local de Salud CESFAM PEÑAFLOR</t>
  </si>
  <si>
    <t>Jessica Nahuel González</t>
  </si>
  <si>
    <t>Maria Angelica Letelier Lopez</t>
  </si>
  <si>
    <t>Norma Allegado Gonzalez</t>
  </si>
  <si>
    <t>02-163-697 14/07/2010</t>
  </si>
  <si>
    <t>Circulo de Amigos de la 2ª Cía de Bomberos</t>
  </si>
  <si>
    <t>David Sáez Azocar</t>
  </si>
  <si>
    <t>Alicia General General</t>
  </si>
  <si>
    <t>Ignacio Arancibia General</t>
  </si>
  <si>
    <t>Gabriel Soto Abarca</t>
  </si>
  <si>
    <t>02-187-797 de 01-10-2013</t>
  </si>
  <si>
    <t>Circulo de Amigos de la PDI de Peñaflor</t>
  </si>
  <si>
    <t>Pablo Hernández Barrera</t>
  </si>
  <si>
    <t>Victor Fuentealba Toro</t>
  </si>
  <si>
    <t>Diego Espinoza Arcuch</t>
  </si>
  <si>
    <t>02-200-847 de13/05/2015</t>
  </si>
  <si>
    <t>Agrupación Multifuncional Las Violetas</t>
  </si>
  <si>
    <t>Roxana Berrios Armijo</t>
  </si>
  <si>
    <t>Marianela Valenzuela Toro</t>
  </si>
  <si>
    <t>Maria Angelica Arancibia Gutierrez</t>
  </si>
  <si>
    <t>Norma Gaete Avila</t>
  </si>
  <si>
    <t>Lucila Celis Zúñiga</t>
  </si>
  <si>
    <t>María Becerra Santis</t>
  </si>
  <si>
    <t>03-875-207 de 15-03-2016</t>
  </si>
  <si>
    <t>Club Social y recreacional Descendientes callejeros</t>
  </si>
  <si>
    <t>William Catalán Romero</t>
  </si>
  <si>
    <t>María Angelica Navarro Barrios</t>
  </si>
  <si>
    <t>Hugo Catalán Catalán</t>
  </si>
  <si>
    <t>María José Catalán Navarro</t>
  </si>
  <si>
    <t>José Daniel Perez Navarro</t>
  </si>
  <si>
    <t>03-224-944 (23/09/2017)</t>
  </si>
  <si>
    <t>Agrupación Feria de las pulgas Del Manzanar</t>
  </si>
  <si>
    <t>Andrea Saez Salinas</t>
  </si>
  <si>
    <t>Luz María Molina Mondaca</t>
  </si>
  <si>
    <t>Luis Jaramillo Parra</t>
  </si>
  <si>
    <t>Cristina Salinas Pérez</t>
  </si>
  <si>
    <t>Myriam Gomez Campos</t>
  </si>
  <si>
    <t>03-225-949 (23.11.2017)</t>
  </si>
  <si>
    <t>Feria de Emprendimiento Las Palmeras</t>
  </si>
  <si>
    <t>Lilian Poblete Olivares</t>
  </si>
  <si>
    <t>Teresa Fierro Aguayo</t>
  </si>
  <si>
    <t>03-226-950 de (04.12.2017)</t>
  </si>
  <si>
    <t>Agrupación Guatita Delantal</t>
  </si>
  <si>
    <t>Elizabeth Huerta Contreras</t>
  </si>
  <si>
    <t>Claudia Rubio Guzmán</t>
  </si>
  <si>
    <t>Paulina Gonzalez Martinez</t>
  </si>
  <si>
    <t>María Angélica Melín Medina</t>
  </si>
  <si>
    <t>Evelyn Del Canto</t>
  </si>
  <si>
    <t>03-228-960 de (17.03.2018)</t>
  </si>
  <si>
    <t>Comite de Pavimentacion Luz y Esperanza</t>
  </si>
  <si>
    <t>Sandra Avila Delgado</t>
  </si>
  <si>
    <t>Ivonne Campos Alvarado</t>
  </si>
  <si>
    <t>Consuelo Gonomes Fernandez</t>
  </si>
  <si>
    <t>Ana Cabrera</t>
  </si>
  <si>
    <t>Orfina Mora</t>
  </si>
  <si>
    <t>Liliana Rosales</t>
  </si>
  <si>
    <t>03-202-856 / 22-06-2015</t>
  </si>
  <si>
    <t>Grupo ASA Peñaflor</t>
  </si>
  <si>
    <t>Francisco Antonio Mardones Castillo</t>
  </si>
  <si>
    <t>Vinka Dayana Morales Arriagada</t>
  </si>
  <si>
    <t>Francisco Mena Amaro</t>
  </si>
  <si>
    <t>03-229-967 de (21.04.2018)</t>
  </si>
  <si>
    <t>Barrio Rapers</t>
  </si>
  <si>
    <t>Javier Carrasco Rojas</t>
  </si>
  <si>
    <t>Melisa Rodriguez Ladaga</t>
  </si>
  <si>
    <t>Nicolás Durán Ramirez</t>
  </si>
  <si>
    <t>03-231-982 de (24.08.2018)</t>
  </si>
  <si>
    <t>Agrupación Las Bandurrias B</t>
  </si>
  <si>
    <t>Luz María Merino Lira</t>
  </si>
  <si>
    <t>Eugenio Jara Valeria</t>
  </si>
  <si>
    <t>Francisco García Avilés</t>
  </si>
  <si>
    <t>03-233-985 (23.10.2018)</t>
  </si>
  <si>
    <t>Unión de Allegados Ukamau 1 Peñaflor</t>
  </si>
  <si>
    <t>Valeria Paz Madariaga Canales</t>
  </si>
  <si>
    <t>Romina Barria Barros</t>
  </si>
  <si>
    <t>Camila Arenas Castillo</t>
  </si>
  <si>
    <t>Marcelo Alejandro Pizarro Guajardo</t>
  </si>
  <si>
    <t>03-235-991 (18.01.2019)</t>
  </si>
  <si>
    <t>Unión de Allegados Ukamau 2 Peñaflor</t>
  </si>
  <si>
    <t>Johanna López Morales</t>
  </si>
  <si>
    <t>Verónica Huerta Venegas</t>
  </si>
  <si>
    <t>María Angélica Cortés Suarez</t>
  </si>
  <si>
    <t>Paula Fuentes Allende</t>
  </si>
  <si>
    <t>03-235-992 (18.01.2019)</t>
  </si>
  <si>
    <t>Unión de Allegados Ukamau 3 Peñaflor</t>
  </si>
  <si>
    <t>Janet Aguilar Valdés</t>
  </si>
  <si>
    <t>María José Alarcón Gonzalez</t>
  </si>
  <si>
    <t>Francisca Belen Verdugo Aguilar</t>
  </si>
  <si>
    <t>Cintia Gúzman Moreno</t>
  </si>
  <si>
    <t>03-235-993 (18.01.2019)</t>
  </si>
  <si>
    <t>Radio Club Social Eternautas</t>
  </si>
  <si>
    <t>Ricardo Gonzalez Armijo</t>
  </si>
  <si>
    <t>Nikolas Velozo Sandoval</t>
  </si>
  <si>
    <t>Rodrigo Ayala Núñez</t>
  </si>
  <si>
    <t>Esteban Cornejo Jerez</t>
  </si>
  <si>
    <t>Mauricio Rodriguez</t>
  </si>
  <si>
    <t>Juan Carlos Pontigo Gutierrez</t>
  </si>
  <si>
    <t>03-237-996 (28.02.2019)</t>
  </si>
  <si>
    <t>Agrupación social, cultural y deportiva Villa Parque Los Rosales</t>
  </si>
  <si>
    <t>Alejandra Galleguillos Gonzalez</t>
  </si>
  <si>
    <t>Carmen Gloria Mendez Perez</t>
  </si>
  <si>
    <t>Ivonne Loyola Rodriguez</t>
  </si>
  <si>
    <t>03-239-1002 (19/03/2019)</t>
  </si>
  <si>
    <t>Agrupación artística, cultural, social y deportiva "La Patota"</t>
  </si>
  <si>
    <t>Laritza Jasmina Lortscher Gonzalez</t>
  </si>
  <si>
    <t>Eduardo Osorio Gajardo</t>
  </si>
  <si>
    <t>Sabina Lorena Parra Barriga</t>
  </si>
  <si>
    <t>Jocelyn Araya Gajardo</t>
  </si>
  <si>
    <t>Cristian Úbeda Vielma</t>
  </si>
  <si>
    <t>03-239-1003 (23.03.2019)</t>
  </si>
  <si>
    <t>Agrupación Social y Cultural Las Magnolias</t>
  </si>
  <si>
    <t>Dina Letelier Flores</t>
  </si>
  <si>
    <t>Luis Alfredo Diaz Pino</t>
  </si>
  <si>
    <t>Verónica Erazo Gonzalez</t>
  </si>
  <si>
    <t>Edson Clavero Erazo</t>
  </si>
  <si>
    <t>Victor Valenzuela Peña</t>
  </si>
  <si>
    <t>Eduardo Vergara Araya</t>
  </si>
  <si>
    <t>03-241-1008 (23.03.2019)</t>
  </si>
  <si>
    <t>Agrupación SocioAmbiental Mapuko</t>
  </si>
  <si>
    <t>José Miguel Barrios Galvez</t>
  </si>
  <si>
    <t>José Elías Zúñiga Rebolledo</t>
  </si>
  <si>
    <t>Claudia Sagredo Alvarez</t>
  </si>
  <si>
    <t>03-241-1009 (09.03.2019)</t>
  </si>
  <si>
    <t>Comité de Mejoramiento, seguridad, deportivo y cultural "Las Palmeras de Malloco"</t>
  </si>
  <si>
    <t>Tatiana Ramirez Hernández</t>
  </si>
  <si>
    <t>Ximena Gonzalez Ortega</t>
  </si>
  <si>
    <t>Victor Jimenez Vallejos</t>
  </si>
  <si>
    <t>Mauricio Zamorano Diaz</t>
  </si>
  <si>
    <t>Jocelyn Gutierrez Ibañez</t>
  </si>
  <si>
    <t>Cecilia Aceituno Rodriguez</t>
  </si>
  <si>
    <t>03-241-1010 (23.04.2019)</t>
  </si>
  <si>
    <t>Comunidad Social y Cultural Villa Lourdes de Malloco</t>
  </si>
  <si>
    <t>Estefani Tapia Tapia</t>
  </si>
  <si>
    <t>Cristopher Gonzalez</t>
  </si>
  <si>
    <t>Maria Paz Guzman Moreno</t>
  </si>
  <si>
    <t>03-241-1012 (07.05.2019)</t>
  </si>
  <si>
    <t>Asociación Canal El Guindo Tramo 1</t>
  </si>
  <si>
    <t>Luis Castro Snachez</t>
  </si>
  <si>
    <t>Gabriela Cabeza</t>
  </si>
  <si>
    <t>Patricia Alvarado Contreras</t>
  </si>
  <si>
    <t>03-243-1016 (16.05.2019)</t>
  </si>
  <si>
    <t>Club Social, Cultural y Deportivo Atletismo Peñaflor o Peñacorre</t>
  </si>
  <si>
    <t>Luis Vargas Verdejo</t>
  </si>
  <si>
    <t>Macarena Sandoval Martinez</t>
  </si>
  <si>
    <t>Alejandro Marchini Sánchez</t>
  </si>
  <si>
    <t>Eduardo Gallardo Huichamán</t>
  </si>
  <si>
    <t>03-247-1026 (24.07.2019)</t>
  </si>
  <si>
    <t>Agrupación y Taller los Copihues</t>
  </si>
  <si>
    <t>Alicia Muñoz Gonzalez</t>
  </si>
  <si>
    <t>Isabel Saldaño Espinoza</t>
  </si>
  <si>
    <t>Angel Gutierrez Hernández</t>
  </si>
  <si>
    <t>María Duarte Alegría</t>
  </si>
  <si>
    <t>Ana Romero León</t>
  </si>
  <si>
    <t>María Loyola Duarte</t>
  </si>
  <si>
    <t>03-249-1029 (02.08.2019)</t>
  </si>
  <si>
    <t>Club Social Nuevo Amanecer Los Bosques II</t>
  </si>
  <si>
    <t>Mireya Soto Ibarra</t>
  </si>
  <si>
    <t>Carmen Zúñiga Martinez</t>
  </si>
  <si>
    <t>Veronica Tapia Vidal</t>
  </si>
  <si>
    <t>Elizabeth Delgado Gonzalez</t>
  </si>
  <si>
    <t>02-18 4-784 (15.05.2013)</t>
  </si>
  <si>
    <t>Círculo Ex Funcionarios Hospital Peñaflor</t>
  </si>
  <si>
    <t>Ana Cecilia Díaz Ortíz</t>
  </si>
  <si>
    <t>Elba Ruz Castro</t>
  </si>
  <si>
    <t>Miriam Del Carmen Morales Gaete</t>
  </si>
  <si>
    <t>Rosa Amaro Sencebo</t>
  </si>
  <si>
    <t>Luis Miranda Fernandez</t>
  </si>
  <si>
    <t>03-251-1036 (29.08.2019)</t>
  </si>
  <si>
    <t>Asociación Social, Cultural, Juvenil y Deportiva Jardines de Peñaflor 1</t>
  </si>
  <si>
    <t>Elodia Betzabé Diaz Huenulaf RENUNCIA18.05.2023</t>
  </si>
  <si>
    <t>Karla Andrea Manríquez Castillo</t>
  </si>
  <si>
    <t>Ricardo Ulloa Vargas RENUNCIA 18.05.2023</t>
  </si>
  <si>
    <t>Nelson Tapia Córdova</t>
  </si>
  <si>
    <t>Claudio Diaz Peralta RENNUNCIA 22-05-2023</t>
  </si>
  <si>
    <t>Richard Cubillos Toro RENUNCIA 22.05.2023</t>
  </si>
  <si>
    <t>03-249-1033 (16/08/2019)</t>
  </si>
  <si>
    <t>Agrupación Social, animalista "Patita alegre Otto"</t>
  </si>
  <si>
    <t>Paula Aros Schneider</t>
  </si>
  <si>
    <t>Osvaldo Ruiz Morales</t>
  </si>
  <si>
    <t>Nelly Juana Durán Hernández</t>
  </si>
  <si>
    <t>Margarita Piña Castro</t>
  </si>
  <si>
    <t>Christian Luengo Aliaga</t>
  </si>
  <si>
    <t>Valentina Gonzalez Silva</t>
  </si>
  <si>
    <t>03-257-1050 (21.01.2020)</t>
  </si>
  <si>
    <t>Agrupación Social Monoplax</t>
  </si>
  <si>
    <t>Patricio Alfaro Muñoz</t>
  </si>
  <si>
    <t>Moises Israel Mejias Trujillo</t>
  </si>
  <si>
    <t>Roberto Danilo Narvaez Maturana</t>
  </si>
  <si>
    <t>Magali Del Pilar Herrera Nuñez</t>
  </si>
  <si>
    <t>Francisca Andrea Duaz Cumian</t>
  </si>
  <si>
    <t>03-259-1056 (13-03-2020)</t>
  </si>
  <si>
    <t>Agrupación Social y Cultural de Amigas Mendoza</t>
  </si>
  <si>
    <t>Gloria Cabrera Guajardo</t>
  </si>
  <si>
    <t>Ana Valdes Venegas</t>
  </si>
  <si>
    <t>Regina Cabrera Guajardo</t>
  </si>
  <si>
    <t>Lorena Martinez Quinteros</t>
  </si>
  <si>
    <t>Verónica Aravena Gutierrez</t>
  </si>
  <si>
    <t>03-257-1054 (10-03-2020)</t>
  </si>
  <si>
    <t>Agrupacion Social TEA Peñaflor</t>
  </si>
  <si>
    <t>Yohana de Mercedes Donoso Aguilar</t>
  </si>
  <si>
    <t>Daniela Abarca Gonzalez</t>
  </si>
  <si>
    <t>Claudia Runca Pindal</t>
  </si>
  <si>
    <t>Sergio Pardo Lagos</t>
  </si>
  <si>
    <t>03-265-1071 ( 18-01/ 2021 )</t>
  </si>
  <si>
    <t>Agrupación Social y Cultural Patiperros</t>
  </si>
  <si>
    <t>Nicolás Marquez Leyton</t>
  </si>
  <si>
    <t>Maria Jose Lavin Abarca</t>
  </si>
  <si>
    <t>Francisca Cabrera Diaz</t>
  </si>
  <si>
    <t>03-267-1080 ( 22 -02-2021)</t>
  </si>
  <si>
    <t>Agrupaciön Social y Cultural de la Comunidad Sorda de Peñaflor</t>
  </si>
  <si>
    <t>Daniela Paz Belmar Elgueta</t>
  </si>
  <si>
    <t>Viviana Erna Azöcar Covarruvias</t>
  </si>
  <si>
    <t>Claudia Susana Gatica Muñoz</t>
  </si>
  <si>
    <t>03-273-1093 ( 03/10/2021 )</t>
  </si>
  <si>
    <t>Agrupacion Social Cultural Feriantes Nueva Peñaflor</t>
  </si>
  <si>
    <t>Cecilia Andrea Meza Urzua</t>
  </si>
  <si>
    <t>Jeannette Ortiz Pinto RENUNCIA (2-09-2024)</t>
  </si>
  <si>
    <t>Marianela Hernández Arancibia</t>
  </si>
  <si>
    <t>03-273-1094 ( 12/10/2021 )</t>
  </si>
  <si>
    <t>Agrupacion Social, Cultural y de Seguridad Nueva O¨higgins</t>
  </si>
  <si>
    <t>Pamela Amaro Vega</t>
  </si>
  <si>
    <t>Martina Isodora Gonzalez Calvin</t>
  </si>
  <si>
    <t>Mario Ulises Alarcön Fuentealba</t>
  </si>
  <si>
    <t>03-273-1095 ( 12-10-2021 )</t>
  </si>
  <si>
    <t>Agrupacion Social Cultural Tuning Peñaflor</t>
  </si>
  <si>
    <t>Jorge Pizarro Silva</t>
  </si>
  <si>
    <t>Dania Estefania Pino Muñoz</t>
  </si>
  <si>
    <t>Verónica Valdés Gutierrez</t>
  </si>
  <si>
    <t>Jaime Valenzuela Campos</t>
  </si>
  <si>
    <t>Luis Alberto Huerta Huerta</t>
  </si>
  <si>
    <t>Romina Jara Rodriguez</t>
  </si>
  <si>
    <t>03-275-1102 (4/12/2021)</t>
  </si>
  <si>
    <t>Agrupacion Social Cultural deportiva el Esfuerzo</t>
  </si>
  <si>
    <t>Rossana Fuentes Flores</t>
  </si>
  <si>
    <t>Erika Valera Hernández</t>
  </si>
  <si>
    <t>Valeria Maldonado Castillo</t>
  </si>
  <si>
    <t>03-277-1107 (27-01-2022</t>
  </si>
  <si>
    <t>Consejo de Salud Cesfam Monckeberg</t>
  </si>
  <si>
    <t>Neftaly Retamal Moreno</t>
  </si>
  <si>
    <t>Romane Valpreda Leiva</t>
  </si>
  <si>
    <t>03-283-1120 (13/06/2022)</t>
  </si>
  <si>
    <t>Organización Social La Esperanza</t>
  </si>
  <si>
    <t>Jacqueline Guzmán Oyarzún</t>
  </si>
  <si>
    <t>María Ester Sazo Olivares</t>
  </si>
  <si>
    <t>Geyssy Carrasco Figueroa</t>
  </si>
  <si>
    <t>Gabriela Navarro Ahumada</t>
  </si>
  <si>
    <t>03-285-1127 (2/08/2022)</t>
  </si>
  <si>
    <t>Agrupación Social Mejoramiento Miraflores</t>
  </si>
  <si>
    <t>María Cecilia Barra Galleguillos</t>
  </si>
  <si>
    <t>Patricio Muñoz Carozzi</t>
  </si>
  <si>
    <t>Lorena Loyola Delgado</t>
  </si>
  <si>
    <t>03-291-1149 (2/03/2023)</t>
  </si>
  <si>
    <t>Organización Social de Agua Potable Ex Viña El Rosario</t>
  </si>
  <si>
    <t>María Rojas Alfaro</t>
  </si>
  <si>
    <t>Viviana Palma Martinez</t>
  </si>
  <si>
    <t>Judith Céspedes Cortés</t>
  </si>
  <si>
    <t>Daniela Gonzalez Castañeda</t>
  </si>
  <si>
    <t>03-295-1156 (28-04-2023)</t>
  </si>
  <si>
    <t>Comité de Riego y Seguridad Canal Colonia Alemana</t>
  </si>
  <si>
    <t>Alfredo Weiss Hess</t>
  </si>
  <si>
    <t>Eduardo Oviedo Gárate</t>
  </si>
  <si>
    <t>Rafael San Martin Muñoz</t>
  </si>
  <si>
    <t>03-295-1157 (05-05-2023)</t>
  </si>
  <si>
    <t>Comité de Riego y Seguridad Canal La Colonia</t>
  </si>
  <si>
    <t>Ricardo Rojas Torrejon</t>
  </si>
  <si>
    <t>Danny Benitez Jimenez</t>
  </si>
  <si>
    <t>Rodolfo Zahlhaas Labarca</t>
  </si>
  <si>
    <t>03-297-1164 (10-07-2023)</t>
  </si>
  <si>
    <t>Comité Social, cultural, seguridad, deportivo y entretenimiento Florencia</t>
  </si>
  <si>
    <t>Sebastián Toro Riquelme</t>
  </si>
  <si>
    <t>Susana Ramirez Araos</t>
  </si>
  <si>
    <t>Angela Pas Valdivia</t>
  </si>
  <si>
    <t>03-305-1188 (17-11-2023)</t>
  </si>
  <si>
    <t>Agrupación Malón de los 60</t>
  </si>
  <si>
    <t>Irma Poblete Loyola</t>
  </si>
  <si>
    <t>Camila Lopez Duarte</t>
  </si>
  <si>
    <t>Yessica Duarte Poblete</t>
  </si>
  <si>
    <t>03-313-18</t>
  </si>
  <si>
    <t>Agrupación Mawun Aliwen</t>
  </si>
  <si>
    <t>Rosa Hernández Leal</t>
  </si>
  <si>
    <t>Constanza Hernández</t>
  </si>
  <si>
    <t>Verónica Bravo</t>
  </si>
  <si>
    <t>03-313-14 (10-07-2024)</t>
  </si>
  <si>
    <t>VIGENICA</t>
  </si>
  <si>
    <t>ORGANIZACIONES VARIAS</t>
  </si>
  <si>
    <t>CLUB DEPORTIVOS</t>
  </si>
  <si>
    <t>4° DIRECTOR</t>
  </si>
  <si>
    <t>5º director</t>
  </si>
  <si>
    <t>6° DIRECTOR</t>
  </si>
  <si>
    <t>Asociación de Futbol Independiente de Peñaflor (AFIP)</t>
  </si>
  <si>
    <t>Mauricio Gutierrez Aguilera</t>
  </si>
  <si>
    <t>Juan Vicencio Marchant</t>
  </si>
  <si>
    <t>Emilio Necochea Aros</t>
  </si>
  <si>
    <t>Natalia Bravo Montero</t>
  </si>
  <si>
    <t>José Luis Cornejo Valenzuela</t>
  </si>
  <si>
    <t>Angel Aguilera Olave</t>
  </si>
  <si>
    <t>54-225 13/07/99</t>
  </si>
  <si>
    <t>Club de Aeróbica El Manzanar</t>
  </si>
  <si>
    <t>Ana Quiroz Morales</t>
  </si>
  <si>
    <t>Margarita Guajardo Torres</t>
  </si>
  <si>
    <t>Ivonne Zambrano Catalan</t>
  </si>
  <si>
    <t>Brunilda Huerta Rojas</t>
  </si>
  <si>
    <t>Cacilia Pardo Cisterna</t>
  </si>
  <si>
    <t>02-140-579 de 08/11/2007</t>
  </si>
  <si>
    <t>Club de natación de Peñaflor</t>
  </si>
  <si>
    <t>Sergio Flores Madariaga</t>
  </si>
  <si>
    <t>Roberto Guzmán Soto</t>
  </si>
  <si>
    <t>Martiza Campos Ahumada</t>
  </si>
  <si>
    <t>Constanza Céspedes Berrios</t>
  </si>
  <si>
    <t>Biamca Neira Fritz</t>
  </si>
  <si>
    <t>86-355</t>
  </si>
  <si>
    <t>Club de Pesca, Caza y Lanzamiento de Peñaflor</t>
  </si>
  <si>
    <t>Jorge Abarca Becerra</t>
  </si>
  <si>
    <t>Celia Amira Díaz Salvo</t>
  </si>
  <si>
    <t>Eladio Abarca Becerra</t>
  </si>
  <si>
    <t>Luciano Gacía García</t>
  </si>
  <si>
    <t>07-38 31/07/2009</t>
  </si>
  <si>
    <t>Club de Rayuela El Parrón</t>
  </si>
  <si>
    <t>Pedro Gatica López</t>
  </si>
  <si>
    <t>Miguel Contreras Astudillo</t>
  </si>
  <si>
    <t>Mauricio Huerta Valverde</t>
  </si>
  <si>
    <t>María Eugenia Gonzalez</t>
  </si>
  <si>
    <t>02-145-604 de 11/05/2008</t>
  </si>
  <si>
    <t>Club de Rayuela Malloco Unido</t>
  </si>
  <si>
    <t>Jorge Alegría Urrutia</t>
  </si>
  <si>
    <t>Tomás Espinoza Acevedo</t>
  </si>
  <si>
    <t>Juan Pérez Arias</t>
  </si>
  <si>
    <t>Jaime Guajardo Armijo</t>
  </si>
  <si>
    <t>Juan Reyes Mañan</t>
  </si>
  <si>
    <t>79-325 (12-05-2002)</t>
  </si>
  <si>
    <t>Club Deportivo Malloco AZOCENCO</t>
  </si>
  <si>
    <t>Nelson Gamboa Iturriaga</t>
  </si>
  <si>
    <t>Carlos Rodolfo Zahlhaas Labarca</t>
  </si>
  <si>
    <t>Luis Alberto Jerez Gaete</t>
  </si>
  <si>
    <t>Raul Gaete Aros</t>
  </si>
  <si>
    <t>Victor Coria Arena</t>
  </si>
  <si>
    <t>Jesús Flores Galleguillos</t>
  </si>
  <si>
    <t>02-164-700 14-08-2010</t>
  </si>
  <si>
    <t>Club Deportivo Shiru Judo</t>
  </si>
  <si>
    <t>Francisco Vargas Ibarra</t>
  </si>
  <si>
    <t>Braulio Osses Cancino</t>
  </si>
  <si>
    <t>Francisca Sánchez Sandoval</t>
  </si>
  <si>
    <t>Francisco Alvez Damiani</t>
  </si>
  <si>
    <t>Ulises Poblete Santis</t>
  </si>
  <si>
    <t>02-161-684 de 30/03/2010</t>
  </si>
  <si>
    <t>Club Deportivo Almirante Latorre</t>
  </si>
  <si>
    <t>Juan Manuel Sanchez Huerta</t>
  </si>
  <si>
    <t>Ericson Sanchez Guajardo</t>
  </si>
  <si>
    <t>María Teresa Rodriguez Yusta</t>
  </si>
  <si>
    <t>Jesús Oróstica Gallegos</t>
  </si>
  <si>
    <t>08-45* 02/10/90</t>
  </si>
  <si>
    <t>Club Deportivo Atletico Bilbao</t>
  </si>
  <si>
    <t>Carlos Abarca Núñez (RENUNCIA 26.08.2024)</t>
  </si>
  <si>
    <t>Jose Araya Diaz</t>
  </si>
  <si>
    <t>Sebastián Vásquez</t>
  </si>
  <si>
    <t>Victor Romero Lobos</t>
  </si>
  <si>
    <t>Marco Neira Nuñez</t>
  </si>
  <si>
    <t>Felipe Muñoz Brantes</t>
  </si>
  <si>
    <t>Miguel Aranguiz Tobar</t>
  </si>
  <si>
    <t>08-42* 14/12/2014</t>
  </si>
  <si>
    <t>Club Deportivo Barrabases</t>
  </si>
  <si>
    <t>Michel Guzmán Carvajal</t>
  </si>
  <si>
    <t>Francisca Barraza Bravo</t>
  </si>
  <si>
    <t>Rodrigo Cáceres Fuentes</t>
  </si>
  <si>
    <t>Roberto Olave Martinez</t>
  </si>
  <si>
    <t>Pablo Barraza Arancibia</t>
  </si>
  <si>
    <t>Diego Fuentes Contreras</t>
  </si>
  <si>
    <t>02-08 de 31/01/90</t>
  </si>
  <si>
    <t>Club Deportivo Carrasco Vale Tudo Real Fight</t>
  </si>
  <si>
    <t>Luis Carrasco Gonzalez</t>
  </si>
  <si>
    <t>Cristian Contreras Carrasco</t>
  </si>
  <si>
    <t>Luis Alberto Carrasco Saavedra</t>
  </si>
  <si>
    <t>Daniel San Martin Garrido</t>
  </si>
  <si>
    <t>Sergio Alvarez Ibarra</t>
  </si>
  <si>
    <t>02-143-597 de 29/04/2008</t>
  </si>
  <si>
    <t>Club Deportivo El Manzano</t>
  </si>
  <si>
    <t>Luis Rodriguez Henriquez</t>
  </si>
  <si>
    <t>Felipe Necochea Herrera</t>
  </si>
  <si>
    <t>Juan Carlos Cid Sierra</t>
  </si>
  <si>
    <t>José Miguel Muñoz Retamal</t>
  </si>
  <si>
    <t>Enghnber Eloy Rodriguez Henriquez</t>
  </si>
  <si>
    <t>05-27 26/02/90</t>
  </si>
  <si>
    <t>Club Deportivo El Prado</t>
  </si>
  <si>
    <t>Juan Francisco Donoso Quezada</t>
  </si>
  <si>
    <t>Natalia San Martín López</t>
  </si>
  <si>
    <t>Pedro Salas Miranda</t>
  </si>
  <si>
    <t>Carlos Morales Niño</t>
  </si>
  <si>
    <t>Misael Cabezas Pinto</t>
  </si>
  <si>
    <t>Nicole Reyes Cabrera</t>
  </si>
  <si>
    <t>04-21* 22/02/90</t>
  </si>
  <si>
    <t>Club Deportivo Equipo de Barras Storm</t>
  </si>
  <si>
    <t>Sergio Vidal Catalán</t>
  </si>
  <si>
    <t>Karen Silva Contreras</t>
  </si>
  <si>
    <t>Laura Brito Herrera</t>
  </si>
  <si>
    <t>Paula Silva Olate</t>
  </si>
  <si>
    <t>Juan Bastias Carancio</t>
  </si>
  <si>
    <t>46-199 21/06/98</t>
  </si>
  <si>
    <t>Club Deportivo Estrella de Nazareth</t>
  </si>
  <si>
    <t>Richard Bahamondes Santibañez</t>
  </si>
  <si>
    <t>Jose Gonzalez Gonzalez</t>
  </si>
  <si>
    <t>Maria Guerrero Gonzalez</t>
  </si>
  <si>
    <t>Hugo Alegría Muñoz</t>
  </si>
  <si>
    <t>Fredy Velasquez Peñaloza</t>
  </si>
  <si>
    <t>Luis Patricio Molina</t>
  </si>
  <si>
    <t>05-26* 31/01/90</t>
  </si>
  <si>
    <t>Club Deportivo Iris Larrain</t>
  </si>
  <si>
    <t>Roberto Silva Muñoz</t>
  </si>
  <si>
    <t>Raul De La Fuente Vilchez</t>
  </si>
  <si>
    <t>Mirko Silva Leiva</t>
  </si>
  <si>
    <t>Manuel Bascuñán Pino</t>
  </si>
  <si>
    <t>Juan Silva Acevedo</t>
  </si>
  <si>
    <t>Juan Campos Alarcón</t>
  </si>
  <si>
    <t>Victor Salinas Silva</t>
  </si>
  <si>
    <t>Jonhatan Azocar Rios</t>
  </si>
  <si>
    <t>Diego Morales Alfaro</t>
  </si>
  <si>
    <t>06-30* 26/02/90</t>
  </si>
  <si>
    <t>Club Deportivo Juventud Atletico de Malloco</t>
  </si>
  <si>
    <t>John Hidalgo Mardones</t>
  </si>
  <si>
    <t>José Garrido Leiva</t>
  </si>
  <si>
    <t>Eduardo Nuñez Hernández</t>
  </si>
  <si>
    <t>07-39* 28/02/90</t>
  </si>
  <si>
    <t>Club Deportivo Lindenau</t>
  </si>
  <si>
    <t>Gabriel Muñoz Urra</t>
  </si>
  <si>
    <t>Miguel Barahona Vidal (RENUNCIA 26-07-2024)</t>
  </si>
  <si>
    <t>René Gallardo Olivares</t>
  </si>
  <si>
    <t>02-12 19/02/90</t>
  </si>
  <si>
    <t>Club Deportivo Los Mandarinos</t>
  </si>
  <si>
    <t>Esteban Aguilera Olave</t>
  </si>
  <si>
    <t>Pablo Aranguiz Diaz</t>
  </si>
  <si>
    <t>René Moya Mendez</t>
  </si>
  <si>
    <t>Sonia Alarcón Muñoz</t>
  </si>
  <si>
    <t>Artemio Rolando Silva</t>
  </si>
  <si>
    <t>Carlos Tapia Lazo</t>
  </si>
  <si>
    <t>03/18* 31/01/1990</t>
  </si>
  <si>
    <t>Club Deportivo Pajaritos</t>
  </si>
  <si>
    <t>Michel Rodrigo Moreno Jara</t>
  </si>
  <si>
    <t>Andres Urbina Vasquez</t>
  </si>
  <si>
    <t>Armin Eduardo Garcia Rodriguez</t>
  </si>
  <si>
    <t>Rolando Pinto Piña</t>
  </si>
  <si>
    <t>Karen Cuello Cuello</t>
  </si>
  <si>
    <t>Elba Bretis Bravo</t>
  </si>
  <si>
    <t>01-05* 19/02/90</t>
  </si>
  <si>
    <t>Club Deportivo Peñaflor Hockey Patin Club</t>
  </si>
  <si>
    <t>Alejandro Mora Rodriguez</t>
  </si>
  <si>
    <t>Maria Carolina Balboa Quezada</t>
  </si>
  <si>
    <t>Manuel Patricio Cortes Cadiz</t>
  </si>
  <si>
    <t>Fabiola Andrea Farias Ortega</t>
  </si>
  <si>
    <t>Osvaldo Cristian Ignamarca Berrios</t>
  </si>
  <si>
    <t>Segio Garcia Vega</t>
  </si>
  <si>
    <t>Cristian Manuel Andrade azocar</t>
  </si>
  <si>
    <t>93-381 20/08/03</t>
  </si>
  <si>
    <t>Club Deportivo Santa Julia</t>
  </si>
  <si>
    <t>Hugo Ramirez Laguna (RENUNCIA 28-12-2023)</t>
  </si>
  <si>
    <t>Gisselle Ramirez Prña (RENUNCIA 28.12.2023)</t>
  </si>
  <si>
    <t>María Margarita Alarcón Gonzalez (RENUNCIA 28-12-2023)</t>
  </si>
  <si>
    <t>Victor Ramirez Olea (RENUNCIA 28.12.2023)</t>
  </si>
  <si>
    <t>Patricio Aranguiz (RENUNCIA 28.12.2023)</t>
  </si>
  <si>
    <t>Patricio Cancino Erazo</t>
  </si>
  <si>
    <t>02-09* 19/02/90</t>
  </si>
  <si>
    <t>Club Deportivo Torino</t>
  </si>
  <si>
    <t>Andres Galvarino Gonzalez Berrios</t>
  </si>
  <si>
    <t>Luis Poblete Riquelme</t>
  </si>
  <si>
    <t>Carlos Barrios Gomez</t>
  </si>
  <si>
    <t>José Obregón Vargas</t>
  </si>
  <si>
    <t>01-06* 19/02/90</t>
  </si>
  <si>
    <t>Club Deportivo Unión Guindal</t>
  </si>
  <si>
    <t>Rubén García Rojas</t>
  </si>
  <si>
    <t>Felicita Carolina Diaz Gonzalez</t>
  </si>
  <si>
    <t>Cristopher Guzmán Vera</t>
  </si>
  <si>
    <t>Cesar Reyes Vergara</t>
  </si>
  <si>
    <t>Cristopher Rickenberg Villalobos</t>
  </si>
  <si>
    <t>02-10* 19/02/90</t>
  </si>
  <si>
    <t>Club Deportivo Unión Piramide</t>
  </si>
  <si>
    <t>Diego Hernandez Serrano</t>
  </si>
  <si>
    <t>Madeleine Loyola Osses</t>
  </si>
  <si>
    <t>Jaime Rios Bustamante</t>
  </si>
  <si>
    <t>Elias Silva Núñez</t>
  </si>
  <si>
    <t>Cristian Mendoza Martinez</t>
  </si>
  <si>
    <t>04-24* 23/02/90</t>
  </si>
  <si>
    <t>Club Deportivo Unión San José</t>
  </si>
  <si>
    <t>Maritza Ponce Aguilera</t>
  </si>
  <si>
    <t>Carlos Liberona Flores</t>
  </si>
  <si>
    <t>Fernando Gonzalez Cabello</t>
  </si>
  <si>
    <t>Cristian Allendes Catalán RENUNCIA 23-02-23</t>
  </si>
  <si>
    <t>Juan Cautivo Vizcana</t>
  </si>
  <si>
    <t>Claudio Hernández Gonzalez</t>
  </si>
  <si>
    <t>01-02 16/02/90</t>
  </si>
  <si>
    <t>Club Deportivo y Social José Hidalgo</t>
  </si>
  <si>
    <t>Alejandro Trujillo Guzmán</t>
  </si>
  <si>
    <t>Juan Rodriguez Monsalve</t>
  </si>
  <si>
    <t>José Luis Cáceres Reyes</t>
  </si>
  <si>
    <t>Carlos Velásquez Gonzalez</t>
  </si>
  <si>
    <t>Juan Madariaga Espinoza</t>
  </si>
  <si>
    <t>02-119-486 06/09/05</t>
  </si>
  <si>
    <t>Club Social y Deportivo Thomas Bata</t>
  </si>
  <si>
    <t>Pablo Mondaca Negrete</t>
  </si>
  <si>
    <t>José Roberto Palma Castañeda</t>
  </si>
  <si>
    <t>Adolfo Flores Astudillo</t>
  </si>
  <si>
    <t>Danilo Reyes Salas</t>
  </si>
  <si>
    <t>Salvador Ibarra Cáceres</t>
  </si>
  <si>
    <t>Carlos Vega Araya</t>
  </si>
  <si>
    <t>07-41 de 28/02/90</t>
  </si>
  <si>
    <t>Club Social y Deportivo Peñaflor</t>
  </si>
  <si>
    <t>Claudia Reyes Silva</t>
  </si>
  <si>
    <t>Manuel Martinez Olivos</t>
  </si>
  <si>
    <t>Marco Muñoz Pavez</t>
  </si>
  <si>
    <t>Camilo Hernandez Lizana</t>
  </si>
  <si>
    <t>Carlos Barrales Mora RENUNCIA 20.04.2024</t>
  </si>
  <si>
    <t>Ariel Rojas Alfaro</t>
  </si>
  <si>
    <t>06-35* 27/02/90</t>
  </si>
  <si>
    <t>Club Deportivo Centaurus de Peñaflor</t>
  </si>
  <si>
    <t>William Paul Smith Moya</t>
  </si>
  <si>
    <t>Carolina Chávez Herrera</t>
  </si>
  <si>
    <t>Doris Faundez Llanos</t>
  </si>
  <si>
    <t>Rosa Zegara Cariqueo</t>
  </si>
  <si>
    <t>Soraya Contreras Alvarez</t>
  </si>
  <si>
    <t>02-170-727 30/07/11</t>
  </si>
  <si>
    <t>Club Deportivo "Amigos G y M"</t>
  </si>
  <si>
    <t>Alejandra Bravo Fuentes</t>
  </si>
  <si>
    <t>Lorena Fernández Navarro</t>
  </si>
  <si>
    <t>Ignacio Tobar Navarro</t>
  </si>
  <si>
    <t>Camila Aguirre Valenzuela</t>
  </si>
  <si>
    <t>Mónica Betzabé González Fuentes</t>
  </si>
  <si>
    <t>Leonardo Moria Streeter</t>
  </si>
  <si>
    <t>02-172-735 13/10/11</t>
  </si>
  <si>
    <t>Academia de Futbol de Peñaflor</t>
  </si>
  <si>
    <t>Oscar Carreño Burgos</t>
  </si>
  <si>
    <t>Katherine Bravo Perez</t>
  </si>
  <si>
    <t>Karina Garate Perez</t>
  </si>
  <si>
    <t>02-186-792 de 24/09/2013</t>
  </si>
  <si>
    <t>Club Deportivo Los Artesanos de Peñaflor</t>
  </si>
  <si>
    <t>Victor Calvipan Quezada</t>
  </si>
  <si>
    <t>02-191-810 de 14/06/14</t>
  </si>
  <si>
    <t>Club de Patinaje Artistico Bicentenario Peñaflor</t>
  </si>
  <si>
    <t>Rossana Campos Irribarra</t>
  </si>
  <si>
    <t>Liza Mariela Carvajal Valenzuela</t>
  </si>
  <si>
    <t>Carmen Mora Sepúlveda</t>
  </si>
  <si>
    <t>02-194-825 de 10/11/14</t>
  </si>
  <si>
    <t>Club deportivo Adulto Mayor Amistad y Salud</t>
  </si>
  <si>
    <t>Ernestina Diaz Perez</t>
  </si>
  <si>
    <t>Viviana Carrasco Barría</t>
  </si>
  <si>
    <t>Rosa Vera Balladares</t>
  </si>
  <si>
    <t>02-195-829 (22-01-2015)</t>
  </si>
  <si>
    <t>Club deportivo Alianza X Futbol Americano</t>
  </si>
  <si>
    <t>Gabriel Troncoso Melo</t>
  </si>
  <si>
    <t>Laura Melo Cancino</t>
  </si>
  <si>
    <t>Johanna Jara Jara</t>
  </si>
  <si>
    <t>Ramiro Aguilar Gamboa</t>
  </si>
  <si>
    <t>02-199-843 24/04/2015</t>
  </si>
  <si>
    <t>Club Deportivo "Uniòn Escudo"</t>
  </si>
  <si>
    <t>Eduardo Cortes Valencia</t>
  </si>
  <si>
    <t>Ignacio Hernández Bravo</t>
  </si>
  <si>
    <t>Julio Marchant Guzmán. RENUNCIA 14.02.2023</t>
  </si>
  <si>
    <t>Ambrosio Lara Luna RENUNCIA 20.10.23</t>
  </si>
  <si>
    <t>Benjamin Galvez Cabezas</t>
  </si>
  <si>
    <t>17-03 / 31-01-1990</t>
  </si>
  <si>
    <t>Club Social Deportivo y salud PEÑACLETA</t>
  </si>
  <si>
    <t>Jaime Peters Donoso</t>
  </si>
  <si>
    <t>Wendelyn Zamorano Guiñez</t>
  </si>
  <si>
    <t>Manuel Ramirez Lavin</t>
  </si>
  <si>
    <t>03-208-882 / 28-04-2016</t>
  </si>
  <si>
    <t>Club Deportivo Deumayen Peñaflor</t>
  </si>
  <si>
    <t>Carlos Sánchez Rodriguez</t>
  </si>
  <si>
    <t>Marisol Garrido Ramirez</t>
  </si>
  <si>
    <t>Tamara Morales Amestica</t>
  </si>
  <si>
    <t>Felipe Cerda Salas</t>
  </si>
  <si>
    <t>Eduardo Faunde Jaque</t>
  </si>
  <si>
    <t>03-219-920 fundada 30/03/2017</t>
  </si>
  <si>
    <t>Club Deportivo Social Las Estudiantes FC</t>
  </si>
  <si>
    <t>Sandra Castro Leiva</t>
  </si>
  <si>
    <t>Geraldine Olivares Muñoz</t>
  </si>
  <si>
    <t>Noemi Gonzalez Flores</t>
  </si>
  <si>
    <t>Francisca Vidal</t>
  </si>
  <si>
    <t>Gabriela Rojas Ayala</t>
  </si>
  <si>
    <t>Genesis Espinoza Gacitua</t>
  </si>
  <si>
    <t>03-220-927- 16-05-2017</t>
  </si>
  <si>
    <t>Club Deportivo Deporte es Vida</t>
  </si>
  <si>
    <t>Nayadet Neira Neira</t>
  </si>
  <si>
    <t>Liliana Sandoval Santis</t>
  </si>
  <si>
    <t>Roxana Quinteros Venegas</t>
  </si>
  <si>
    <t>03-216-911/23-01-2017</t>
  </si>
  <si>
    <t>Academia Roller Girls</t>
  </si>
  <si>
    <t>Gabriel Cancino Castañeda</t>
  </si>
  <si>
    <t>Rosa Beltran Riquelme</t>
  </si>
  <si>
    <t>Angélica del Pilar Espinoza Arias</t>
  </si>
  <si>
    <t>Marlenne Canales Neira</t>
  </si>
  <si>
    <t>03-228-963 de (23.03.2018)</t>
  </si>
  <si>
    <t>Club Academia de Patinaje Artístico Peñaflor</t>
  </si>
  <si>
    <t>Nicolás Barsacchini Guzmán</t>
  </si>
  <si>
    <t>Marisol Villaroel Ulloa</t>
  </si>
  <si>
    <t>Cladia Spate Arce</t>
  </si>
  <si>
    <t>Claudia Cavieresd Villegas</t>
  </si>
  <si>
    <t>03-235-994 (24.01.2019)</t>
  </si>
  <si>
    <t>Club Karate Do Shotokan</t>
  </si>
  <si>
    <t>Geraldinne Saez Baeza</t>
  </si>
  <si>
    <t>Carolina Peña Mendez</t>
  </si>
  <si>
    <t>Wladimir Rojas Rivera</t>
  </si>
  <si>
    <t>03-249-1028 (29.07.2019)</t>
  </si>
  <si>
    <t>Club Deportivo Social Leyendas de Peñaflor</t>
  </si>
  <si>
    <t>Cristian Barrera Pailacura</t>
  </si>
  <si>
    <t>Richard Baxter Williams</t>
  </si>
  <si>
    <t>Marcelo Cartagena Ávalos</t>
  </si>
  <si>
    <t>Paulo Salazar Gárate</t>
  </si>
  <si>
    <t>Juan Martinez Ortega</t>
  </si>
  <si>
    <t>Igor Marin Rojas</t>
  </si>
  <si>
    <t>02-252-1034 (22.08.2019)</t>
  </si>
  <si>
    <t>Agrupación Social, Cultural y Deportiva "Cobra Calistenia"</t>
  </si>
  <si>
    <t>Joan Galindo Trujillo</t>
  </si>
  <si>
    <t>Daian Cifuentes Palma</t>
  </si>
  <si>
    <t>Rodrigo Alejandro Jerez Matta</t>
  </si>
  <si>
    <t>Camilo Armijo Muñoz</t>
  </si>
  <si>
    <t>Michuelle Johanna Llanos</t>
  </si>
  <si>
    <t>Joyce Muller Diaz</t>
  </si>
  <si>
    <t>|</t>
  </si>
  <si>
    <t>03-249-1032 (16/08/2019)</t>
  </si>
  <si>
    <t>Club de Patinaje Artístico Golden Stars</t>
  </si>
  <si>
    <t>Rosa Saldias Muñoz</t>
  </si>
  <si>
    <t>Andrea Troncoso Ocares</t>
  </si>
  <si>
    <t>Jacqueline Gomez Lizardi</t>
  </si>
  <si>
    <t>Viviana Reyes Escalona</t>
  </si>
  <si>
    <t>Bernardita Manzo Torres</t>
  </si>
  <si>
    <t>03-255-1047 (16.01.2020)</t>
  </si>
  <si>
    <t>Club Deportivo y Social Sportcourt</t>
  </si>
  <si>
    <t>Sonia Pantoja Bustos</t>
  </si>
  <si>
    <t>Ivet Carolina Chasco Certagena</t>
  </si>
  <si>
    <t>Claudia Andrea Jorquera Peñailillo</t>
  </si>
  <si>
    <t>Lidia Romero Rubio</t>
  </si>
  <si>
    <t>03-263-1070 ( 18/01/2021 )</t>
  </si>
  <si>
    <t>Club Deportivo Social, Recreativo , Cultural e inclusivo Idependiante Rugby Club</t>
  </si>
  <si>
    <t>Verónica Vidal Lagos</t>
  </si>
  <si>
    <t>Pedro Barbe Bustos</t>
  </si>
  <si>
    <t>Guillermo Muñoz Diaz</t>
  </si>
  <si>
    <t>Marcelo Labarca Vidal</t>
  </si>
  <si>
    <t>Enghenber Mena Hernandez</t>
  </si>
  <si>
    <t>30-269-1085 (14.08.2021)</t>
  </si>
  <si>
    <t>Club Social y deportivo de fisicoculturista Mutant Gym</t>
  </si>
  <si>
    <t>Jose Ignacio Löpez Hernandez</t>
  </si>
  <si>
    <t>Rosa Natalia Hernandez Orellana</t>
  </si>
  <si>
    <t>Paula Poblete Aguilar Aguilar</t>
  </si>
  <si>
    <t>Deyanira Arellano Valenzuela</t>
  </si>
  <si>
    <t>Susan Prieto Alvarez</t>
  </si>
  <si>
    <t>Daniela Aguila Aguila</t>
  </si>
  <si>
    <t>03-273-1092 ( 02-10-2021 )</t>
  </si>
  <si>
    <t>Agrupacion Social Cultural de deporte Aventura Peña Climbing</t>
  </si>
  <si>
    <t>David Ramirez Mancilla</t>
  </si>
  <si>
    <t>Joshua Navarro Perez</t>
  </si>
  <si>
    <t>Enzo Rodrigo Ahumada Carrasco</t>
  </si>
  <si>
    <t>03-275-1101 ( 30-10-2021 )</t>
  </si>
  <si>
    <t>Club Social, cultural y Deportivo Halcones</t>
  </si>
  <si>
    <t>Katherinna Arredondo Reyes</t>
  </si>
  <si>
    <t>Luis Correa Moreno</t>
  </si>
  <si>
    <t>Matilde Gálvez Ruz</t>
  </si>
  <si>
    <t>03-283-1121 (20/06/2022)</t>
  </si>
  <si>
    <t>Club Deportivo Wuchen Peñaflor</t>
  </si>
  <si>
    <t>Fernando Rivero Salinas</t>
  </si>
  <si>
    <t>Luz María Diaz Ramos</t>
  </si>
  <si>
    <t>Ximena Guerrero Morales</t>
  </si>
  <si>
    <t>03-283-1123 (8/07/2022)</t>
  </si>
  <si>
    <t>Academia Social y Deportiva Unión Escudo</t>
  </si>
  <si>
    <t>Sergio Vargas Carrasco</t>
  </si>
  <si>
    <t>Gabriela Fritz Varela</t>
  </si>
  <si>
    <t>Pamela Castro Aravena RENUNCIA 13.11.2023</t>
  </si>
  <si>
    <t>Johanna Araya Gonzalez</t>
  </si>
  <si>
    <t>03-287-1138 (22-11-22)</t>
  </si>
  <si>
    <t>Club Deportivo Cultural y Social de Karate Jeonsa</t>
  </si>
  <si>
    <t>Marcelino Quintero Cortés</t>
  </si>
  <si>
    <t>Mauro Soto</t>
  </si>
  <si>
    <t>Felix Barrera Cifuentes</t>
  </si>
  <si>
    <t>Nitza Aliste Cifuentes</t>
  </si>
  <si>
    <t>Juan López Parra</t>
  </si>
  <si>
    <t>03-289-1142 (18-01-2023)</t>
  </si>
  <si>
    <t>Agrupación Social y Deportivo Taekwondo GUNDAN</t>
  </si>
  <si>
    <t>Victor Miranda Tobar</t>
  </si>
  <si>
    <t>Alejandro Martinez Jerez</t>
  </si>
  <si>
    <t>Elsa Jaramillo Ortega</t>
  </si>
  <si>
    <t>03-289-1143 (25-01-2023)</t>
  </si>
  <si>
    <t>Club Deportivo Social San Francis</t>
  </si>
  <si>
    <t>Francisco Escarate Conejeros</t>
  </si>
  <si>
    <t>Marlen Cordero Pavez</t>
  </si>
  <si>
    <t>Gastón Hidalgo Vergara</t>
  </si>
  <si>
    <t>03-293-1154 (17-04-2023)</t>
  </si>
  <si>
    <t>Club Deportivo Social de Salud y Educación Team Ibel EMS</t>
  </si>
  <si>
    <t>Francisco Fuentes Madrid</t>
  </si>
  <si>
    <t>Pablo Vidal Peralta</t>
  </si>
  <si>
    <t>Moises Urbina Espinoza</t>
  </si>
  <si>
    <t>Fabian Orellana Parra</t>
  </si>
  <si>
    <t>Carlos Opazo Rosas</t>
  </si>
  <si>
    <t>03-299-1170 (29-07-2023)</t>
  </si>
  <si>
    <t>Agrupación Deportiva y Social Skating Glow</t>
  </si>
  <si>
    <t>Ivan Vásquez Olivares</t>
  </si>
  <si>
    <t>Marco Antonio Silva Aliaga</t>
  </si>
  <si>
    <t>Fabiola Cordero Aravena</t>
  </si>
  <si>
    <t>03-301-1177 (03-10-2023)</t>
  </si>
  <si>
    <t>Club Deportivo Proa Sport</t>
  </si>
  <si>
    <t>Francisco Diaz Escobar</t>
  </si>
  <si>
    <t>Valeska Vam Camps Astudillo</t>
  </si>
  <si>
    <t>Karol Affeld Ruedlinger</t>
  </si>
  <si>
    <t>Nicolás Jorquera Nardi-Medici</t>
  </si>
  <si>
    <t>03-303-1183 (30-10-2023)</t>
  </si>
  <si>
    <t>Club Deportivo y Social Tai-Chi Peñaflor</t>
  </si>
  <si>
    <t>Jorge García Poque</t>
  </si>
  <si>
    <t>María Isabel Valenzuela Franco</t>
  </si>
  <si>
    <t>Humberto Diaz Ariza</t>
  </si>
  <si>
    <t>Viviana Rojas Maturana</t>
  </si>
  <si>
    <t>03-309-03 (19-04-2024)</t>
  </si>
  <si>
    <t>Club Natación Integral e Hidroterapeutica</t>
  </si>
  <si>
    <t>Clorinda de las Mercedes Pérez Alfaro</t>
  </si>
  <si>
    <t>Hilda Verónica Baldú Diaz</t>
  </si>
  <si>
    <t>María Loreto Diaz Rojas</t>
  </si>
  <si>
    <t>03-311-07 (20-05-2024)</t>
  </si>
  <si>
    <t>Club Hidrogimnasia Peñaflor</t>
  </si>
  <si>
    <t>Ivette Vera Fuentes</t>
  </si>
  <si>
    <t>Loreto Perez Peña</t>
  </si>
  <si>
    <t>Hugo Fuentes Catalán</t>
  </si>
  <si>
    <t>Nancy Maldonado Quintana</t>
  </si>
  <si>
    <t>Noemi Diaz San Martin</t>
  </si>
  <si>
    <t>Brigitte Vera Fuentes</t>
  </si>
  <si>
    <t>03-313-13 (5.07.2024)</t>
  </si>
  <si>
    <t>CLUB DEPORTIVO</t>
  </si>
  <si>
    <t>CENTRO DE PADRES Y APODERADOS</t>
  </si>
  <si>
    <t>Fecha Vencimiento Directiva</t>
  </si>
  <si>
    <t>Centro de Padres y Apoderados Rosalina Pescio Vargas</t>
  </si>
  <si>
    <t>Cinthia Leiva Tobar</t>
  </si>
  <si>
    <t>Angela Maureira Diaz</t>
  </si>
  <si>
    <t>María Inés Alvarado Palma</t>
  </si>
  <si>
    <t>Carolina Salamanca Varags</t>
  </si>
  <si>
    <t>Nataly Navarro</t>
  </si>
  <si>
    <t>70-291 / 07-06-2001</t>
  </si>
  <si>
    <t>Centro de Padres y Amigos de Niños Discapacitados de Peñaflor (CEPANDIP)</t>
  </si>
  <si>
    <t>Benita Rosa Caceres Alvarez</t>
  </si>
  <si>
    <t>Ivonne Antonieta Salas Pimienta</t>
  </si>
  <si>
    <t>Berta Riveros Gajardo</t>
  </si>
  <si>
    <t>Pamela Vera Alvarez</t>
  </si>
  <si>
    <t>Rocio Hernandez Pacheco</t>
  </si>
  <si>
    <t>Margarita Contreras Lagos</t>
  </si>
  <si>
    <t>79-326 (27/03/2002)</t>
  </si>
  <si>
    <t>Centro de Apoderados 664 de Malloco</t>
  </si>
  <si>
    <t>Ana Cañete Vargas</t>
  </si>
  <si>
    <t>Jacqueline Gomez Sanchez</t>
  </si>
  <si>
    <t>Natalia Vidal Olmedo</t>
  </si>
  <si>
    <t>Camila Alejandra Olguin</t>
  </si>
  <si>
    <t>Franchesca Galdames Santibañez</t>
  </si>
  <si>
    <t>Angela Galdames Santibañez</t>
  </si>
  <si>
    <t>30-135 (09/11/1995)</t>
  </si>
  <si>
    <t>Centro de Padres y Apoderados Emilia Lascar</t>
  </si>
  <si>
    <t>Sandra Liberona Gutierrez</t>
  </si>
  <si>
    <t>Margarita Vicencio Becerra</t>
  </si>
  <si>
    <t>Yohannel Martinez Gonzalez</t>
  </si>
  <si>
    <t>Karen Maciel Arce</t>
  </si>
  <si>
    <t>Paulina Chacano</t>
  </si>
  <si>
    <t>Nicole Parada Gutiérrez</t>
  </si>
  <si>
    <t>89-368 23/07/2003</t>
  </si>
  <si>
    <t>Centro de Padres y Apoderados Liceo Brasil</t>
  </si>
  <si>
    <t>Mónica Toro Hernández</t>
  </si>
  <si>
    <t>Andrea Palomo Muñoz</t>
  </si>
  <si>
    <t>Ximena Gonzalez Vargas</t>
  </si>
  <si>
    <t>Nadia Solis Arancibia</t>
  </si>
  <si>
    <t>84-346 (23-08-2003 )</t>
  </si>
  <si>
    <t>Centro de Padres y Apoderados Sonia Plaza Castro</t>
  </si>
  <si>
    <t>Patricia Herrera Piña (RENUNCIA 11-07-2024)</t>
  </si>
  <si>
    <t>Silvia Montenegro Pastene (11-07-2024)</t>
  </si>
  <si>
    <t>Adriana Rojas Pizarro (11.07.2024)</t>
  </si>
  <si>
    <t>02-105-429 (09/08/2004)</t>
  </si>
  <si>
    <t>Centro de Padres y Apoderados Alegría de Vivir</t>
  </si>
  <si>
    <t>Fabiola Morales Flores</t>
  </si>
  <si>
    <t>Claudia Alejandra Arriagada Meza</t>
  </si>
  <si>
    <t>Lesli Marisol Ramirez Navarro</t>
  </si>
  <si>
    <t>Karen del Carmen Montanares Morales</t>
  </si>
  <si>
    <t>Liliana Margarita Sandoval Santis</t>
  </si>
  <si>
    <t>02-116-475 (14/07/2005)</t>
  </si>
  <si>
    <t>Centro de Padres y Apoderados Jose Manuel Balmaceda</t>
  </si>
  <si>
    <t>Tehualda Aguilar Orellana</t>
  </si>
  <si>
    <t>Yasna Coser Blanco</t>
  </si>
  <si>
    <t>Gloria Perez Peña</t>
  </si>
  <si>
    <t>María Inés Vargas Caro</t>
  </si>
  <si>
    <t>Irian Herrera Vega</t>
  </si>
  <si>
    <t>Paulina Lizama Godoy</t>
  </si>
  <si>
    <t>50-212</t>
  </si>
  <si>
    <t>Centro de Padres y Apoderados de Jardin Infantil Girasol</t>
  </si>
  <si>
    <t>Scarlet Mañan Silva</t>
  </si>
  <si>
    <t>Eileen Nice Silva Soto</t>
  </si>
  <si>
    <t>José Miguel Cepeda Canales</t>
  </si>
  <si>
    <t>Elizabeth Gomez Millar</t>
  </si>
  <si>
    <t>Andrea Reyes Silva</t>
  </si>
  <si>
    <t>02-124-508 09/06/2006</t>
  </si>
  <si>
    <t>Centro de Padres y Apoderados por sus Hijos</t>
  </si>
  <si>
    <t>Patricio Carrasco Duarte</t>
  </si>
  <si>
    <t>Priscilla Henriquez Olmedo</t>
  </si>
  <si>
    <t>Natalia Henriquez Perez</t>
  </si>
  <si>
    <t>Paloma Cornejo Maldonado</t>
  </si>
  <si>
    <t>02-160-679 de 25/02/2010</t>
  </si>
  <si>
    <t>Centro de Padres y Apoderados Solcitos de Pelvin</t>
  </si>
  <si>
    <t>Pia Cisterna Allende</t>
  </si>
  <si>
    <t>Monserrat Castañeda Meza</t>
  </si>
  <si>
    <t>Carla Salinas Echeverria</t>
  </si>
  <si>
    <t>Juan Carlos Herrada Vilches</t>
  </si>
  <si>
    <t>03-206-872 de fecha 18/11/2015</t>
  </si>
  <si>
    <t>Centro General de Padres y Apoderados Salacuna y jardín infantil Puertas de Peñaflor</t>
  </si>
  <si>
    <t>Jorge Prado Yañez</t>
  </si>
  <si>
    <t>María José Martinez Azócar</t>
  </si>
  <si>
    <t>Carla Armijo Saavedra</t>
  </si>
  <si>
    <t>Catalina Fuentes Saavedra</t>
  </si>
  <si>
    <t>03-230-976 Fecha 28-06-2018</t>
  </si>
  <si>
    <t>Centro de Padres Escuela San Francisco de Asís Pelvin</t>
  </si>
  <si>
    <t>Jessica Silva Gonzalez</t>
  </si>
  <si>
    <t>Carolina Gonzalez Aguirre</t>
  </si>
  <si>
    <t>Eugenia Alegría Hernández</t>
  </si>
  <si>
    <t>03-243-2015 (10.05.2019)</t>
  </si>
  <si>
    <t>Centro de Padres y Apoderados Escuela Premilitar Ignacio Carrera Pinto</t>
  </si>
  <si>
    <t>Juan Marcelo Barrera Cortes</t>
  </si>
  <si>
    <t>Fabian Gonzalez Moya</t>
  </si>
  <si>
    <t>Alicia Muñoz Jara</t>
  </si>
  <si>
    <t>Johanna Rojas Becerra</t>
  </si>
  <si>
    <t>Caroline Berrios Espinoza</t>
  </si>
  <si>
    <t>Mariana Flores</t>
  </si>
  <si>
    <t>03-293-1152 (10-04-2023)</t>
  </si>
  <si>
    <t>Centro de Padres Emmanuel Mounier</t>
  </si>
  <si>
    <t>Romina Farías Miranda</t>
  </si>
  <si>
    <t>Ana María Reyes Muñoz</t>
  </si>
  <si>
    <t>Ruth Vargas Perez</t>
  </si>
  <si>
    <t>03-309-05 (07-05-2024)</t>
  </si>
  <si>
    <t>CENTROS DE PADRES</t>
  </si>
  <si>
    <t>Centro Cultural Brisas de Peñaflor</t>
  </si>
  <si>
    <t>Hugo Aburto Muñoz</t>
  </si>
  <si>
    <t>Ricardo Salazar Muñoz</t>
  </si>
  <si>
    <t>Nancy Muñoz Lizana</t>
  </si>
  <si>
    <t>Elizabeth Vera Navarro</t>
  </si>
  <si>
    <t>Aurora Almarza Ordenes</t>
  </si>
  <si>
    <t>02-142-592 05/04/2008</t>
  </si>
  <si>
    <t>Conjunto Folclorico Peña y Flor</t>
  </si>
  <si>
    <t>Katty Soto Morales</t>
  </si>
  <si>
    <t>Ana Hidalgo Contreras</t>
  </si>
  <si>
    <t>Mary Morales Alarcón</t>
  </si>
  <si>
    <t>José Nuñez Soto</t>
  </si>
  <si>
    <t>02-157-666 28/10/2009</t>
  </si>
  <si>
    <t>Conjunto Proyección Folclorica "Amanecer de Peñaflor"</t>
  </si>
  <si>
    <t>Ana Soto Velásquez</t>
  </si>
  <si>
    <t>Laura Tapia Moris</t>
  </si>
  <si>
    <t>Eliana Contreras Guzman</t>
  </si>
  <si>
    <t>Luis Tapia Moris</t>
  </si>
  <si>
    <t>02-88-363 de 10/05/03</t>
  </si>
  <si>
    <t>Agrupación Folclorica Lincoyan de Peñaflor</t>
  </si>
  <si>
    <t>Nayadeth Navarro Mondaca</t>
  </si>
  <si>
    <t>Liliana Urbina Bravo</t>
  </si>
  <si>
    <t>María Trinidad Rubio Rubio</t>
  </si>
  <si>
    <t>Roberto Avello Miranda</t>
  </si>
  <si>
    <t>Constanza Catalán Rubio</t>
  </si>
  <si>
    <t>Sergio Carrasco Hevia</t>
  </si>
  <si>
    <t>03-211-894 de 31-07-2016</t>
  </si>
  <si>
    <t>Conjunto Folclorico Raices de Peñaflor</t>
  </si>
  <si>
    <t>Marcela Alvarez Bueno</t>
  </si>
  <si>
    <t>Sandra Tapia Ibarbe</t>
  </si>
  <si>
    <t>Marcela Carrasco Alvarez</t>
  </si>
  <si>
    <t>Marco Diaz Campos</t>
  </si>
  <si>
    <t>03-216-912 de 26-01-2017</t>
  </si>
  <si>
    <t>Taller Folclórico Huingan de Peñaflor</t>
  </si>
  <si>
    <t>Lourdes Jerez Gatica</t>
  </si>
  <si>
    <t>Domingo Azocar Azocar</t>
  </si>
  <si>
    <t>Richard Saldivia Bazan</t>
  </si>
  <si>
    <t>03-245-1021 (29.05.2019)</t>
  </si>
  <si>
    <t>Agru. Folclo. sembradores de la Cueca de Peñaflor</t>
  </si>
  <si>
    <t>Erika Ortega Sanchez</t>
  </si>
  <si>
    <t>Marlene Cáceres Calderón (RENUNCIA 18.07.2024)</t>
  </si>
  <si>
    <t>Paola Donoso Romo</t>
  </si>
  <si>
    <t>03-209-883 de 11-05-2016</t>
  </si>
  <si>
    <t>Organizacion Cultural y Social Bafojoal</t>
  </si>
  <si>
    <t>Héctor Hernán Correa Briones</t>
  </si>
  <si>
    <t>Priscilla Andrea Cañas Castro</t>
  </si>
  <si>
    <t>Claudia Romina Briones Parra</t>
  </si>
  <si>
    <t>Liz Eugenia Castillo Contreras</t>
  </si>
  <si>
    <t>Yessenia Vanessa Gonzalez Betancour</t>
  </si>
  <si>
    <t>Edgardo Ipinza Lizana</t>
  </si>
  <si>
    <t>03-271-1090 (15-09-2021)</t>
  </si>
  <si>
    <t>Agrupacion Social, cultural y Seguridad Huellas</t>
  </si>
  <si>
    <t>Carolina Chambi Perez</t>
  </si>
  <si>
    <t>Luz Martinez Otero</t>
  </si>
  <si>
    <t>Zulay Perez Betaancourt</t>
  </si>
  <si>
    <t>Dayza Quilimaco Marrero</t>
  </si>
  <si>
    <t>03-277-1108 (28-01-2022</t>
  </si>
  <si>
    <t>Agrupación Social y Cultural Patitas a la Obra</t>
  </si>
  <si>
    <t>Martina Muñoz Silva</t>
  </si>
  <si>
    <t>Carolina Lascar Llewelling</t>
  </si>
  <si>
    <t>Yessica Silva Zuñiga</t>
  </si>
  <si>
    <t>03-287-1136 ( 18.11.2022)</t>
  </si>
  <si>
    <t>Comunidad Social y Cultural Infinitamente</t>
  </si>
  <si>
    <t>Katherine Romero Barrios</t>
  </si>
  <si>
    <t>Carolina Jorquera Godoy</t>
  </si>
  <si>
    <t>Natalia Molins Figueroa (RENUNCIA '9.02.2024)</t>
  </si>
  <si>
    <t>Solange Acevedo Gutierrez (RENUNCIA 29.12.2023)</t>
  </si>
  <si>
    <t>03-289-1141 (30-12-2022)</t>
  </si>
  <si>
    <t>Agrupación Social y Cultural de Tejedoras y Manualidades</t>
  </si>
  <si>
    <t>Elio Melendez Melendez</t>
  </si>
  <si>
    <t>Lucy Regular Basaure</t>
  </si>
  <si>
    <t>Sonia Arros Figueroa</t>
  </si>
  <si>
    <t>03-291-1147 (13-02-2023)</t>
  </si>
  <si>
    <t>Agrupación Social y Cultural Valle Emprende</t>
  </si>
  <si>
    <t>Andrea Bahamondez Navarro</t>
  </si>
  <si>
    <t>Valentina Diaz Vera</t>
  </si>
  <si>
    <t>Marcia Ariza Cárdenas</t>
  </si>
  <si>
    <t>Marlen Baeza Arcos</t>
  </si>
  <si>
    <t>03-295-1159 (7-06-2023)</t>
  </si>
  <si>
    <t>Agrupación Social y Cultural de Mujeres Artesanas Emprendedoras y Holísticas “Sayeda”</t>
  </si>
  <si>
    <t>Natalia Carrasco Mancilla</t>
  </si>
  <si>
    <t>Kiorka Isabel Miranda Ulloa</t>
  </si>
  <si>
    <t>Claudia Alcántara Moreno</t>
  </si>
  <si>
    <t>Marisella Mallea Gonzalez</t>
  </si>
  <si>
    <t>03-295-1160 (07-06-2023)</t>
  </si>
  <si>
    <t>Agrupación Cultural y Social Mirita Herrera y los Bravos de la Cueca</t>
  </si>
  <si>
    <t>Miriam Herrera Castro</t>
  </si>
  <si>
    <t>Margarita Flores Paque</t>
  </si>
  <si>
    <t>Bernardita Olmedo Quiroga</t>
  </si>
  <si>
    <t>03-295-1161 (20-06-2023)</t>
  </si>
  <si>
    <t>Agrupación Social Cultural “Las Resilientes”</t>
  </si>
  <si>
    <t>Iris Valladares Lopez</t>
  </si>
  <si>
    <t>Ana Ines Contreras Flores</t>
  </si>
  <si>
    <t>Isabel Cortés Olguin</t>
  </si>
  <si>
    <t>Paola Orellana Pinto</t>
  </si>
  <si>
    <t>Gloria Inostroza Vivar</t>
  </si>
  <si>
    <t>03-299-1172 (29-08-2023)</t>
  </si>
  <si>
    <t>Agrupación Cultural Círculo Escritores de Peñaflor</t>
  </si>
  <si>
    <t>José Ruiz Quinteros</t>
  </si>
  <si>
    <t>Juana Nieve Aguilar Leon</t>
  </si>
  <si>
    <t>Ninoska Adrovez Constancio</t>
  </si>
  <si>
    <t>03-303-1184 (30-10-2023)</t>
  </si>
  <si>
    <t>Agrupación Arte Vida</t>
  </si>
  <si>
    <t>Mónica Morales Rodriguez</t>
  </si>
  <si>
    <t>María Paola Farías Lobos</t>
  </si>
  <si>
    <t>Sonia Retamal Ortega</t>
  </si>
  <si>
    <t>María Isabel Borquez Hijano</t>
  </si>
  <si>
    <t>Alejandra Fernandez Lamilla</t>
  </si>
  <si>
    <t>Claudia Obando Garnica</t>
  </si>
  <si>
    <t>03-309-04 (24.04.2024)</t>
  </si>
  <si>
    <t>Agrupación Folclórica Entre Tacos y Espuelas</t>
  </si>
  <si>
    <t>Leonardo Ramirez Rojas</t>
  </si>
  <si>
    <t>Nathaly Carabantes Canio</t>
  </si>
  <si>
    <t>Catalina Huerta Venegas</t>
  </si>
  <si>
    <t>Ana Matta Peñaloza</t>
  </si>
  <si>
    <t>Julio Maulen Jorquera</t>
  </si>
  <si>
    <t>03-311-08 (4-06-2024)</t>
  </si>
  <si>
    <t>Centro Cultural y Deportivo Leyendas de Peñaflor</t>
  </si>
  <si>
    <t>Francisco Cerda Jerez</t>
  </si>
  <si>
    <t>Yuri Laino Gonzalez</t>
  </si>
  <si>
    <t>Marion Lira Barria</t>
  </si>
  <si>
    <t>03-311-12 (4-07-2024)</t>
  </si>
  <si>
    <t>Agrupación Folclórica Amigos por la Cueca</t>
  </si>
  <si>
    <t>Mauricio Orellana Neira</t>
  </si>
  <si>
    <t>Joel Zúñiga Montenegro</t>
  </si>
  <si>
    <t>Camila Mena Maulén</t>
  </si>
  <si>
    <t>03-313-17 (22-07-2024)</t>
  </si>
  <si>
    <t>Grupo Folclórico Cuequeros de medianoche</t>
  </si>
  <si>
    <t>Marlene Cáceres Calderón</t>
  </si>
  <si>
    <t>Aranza Lara Diaz</t>
  </si>
  <si>
    <t>Jaqueline Cáceres Calderón</t>
  </si>
  <si>
    <t>Aylin Concha Pereira</t>
  </si>
  <si>
    <t>03-317-27 (9-9-2024)</t>
  </si>
  <si>
    <t>ORGANIZACIONES CULTURALES</t>
  </si>
  <si>
    <t>FECHA DE VENCIMIENTO DIRECTIVA</t>
  </si>
  <si>
    <t>Club de Adulto Mayor Santo Rosario</t>
  </si>
  <si>
    <t>Sofía Mora Ramirez</t>
  </si>
  <si>
    <t>Sara Guajardo Plaza</t>
  </si>
  <si>
    <t>Cecilia del Transito Vidal Sanchez</t>
  </si>
  <si>
    <t>Hugo Fuentes Calatan</t>
  </si>
  <si>
    <t>Doris Escobar Negrete</t>
  </si>
  <si>
    <t>Doris Nuñez Peña</t>
  </si>
  <si>
    <t>17-84 08/10/1993</t>
  </si>
  <si>
    <t>Club de Adulto Mayor Santa Teresa de los Andes de Malloco</t>
  </si>
  <si>
    <t>María Cristina Hernández Morales</t>
  </si>
  <si>
    <t>Gladys Rojas Navarrete</t>
  </si>
  <si>
    <t>Juana Nelly Rojas Navarrete</t>
  </si>
  <si>
    <t>Sylvia Perez Ramirez</t>
  </si>
  <si>
    <t>16-82 24/09/1993</t>
  </si>
  <si>
    <t>Club de Adulto Mayor Raices del Castillo de Peñaflor</t>
  </si>
  <si>
    <t>Gladys del Carmen Carrera Meriño</t>
  </si>
  <si>
    <t>27-124 08/06/1995</t>
  </si>
  <si>
    <t>Club de Adulto Mayor Padre Alberto Hurtado</t>
  </si>
  <si>
    <t>María Bernardina Jeréz Olea</t>
  </si>
  <si>
    <t>Adriana Vielma Maulén</t>
  </si>
  <si>
    <t>Marta Valderrama Donaire</t>
  </si>
  <si>
    <t>Guadalupe Soriano Palma</t>
  </si>
  <si>
    <t>47-201 1/09/1998</t>
  </si>
  <si>
    <t>Club Adulto Mayor Nuevo Renacer</t>
  </si>
  <si>
    <t>Maria Isabel Nieto Perez</t>
  </si>
  <si>
    <t>María Lizana Cordero</t>
  </si>
  <si>
    <t>Ana Elisa Silva Carrasco</t>
  </si>
  <si>
    <t>Mónica Lizana Cordero</t>
  </si>
  <si>
    <t>Guillermina Coria Torres</t>
  </si>
  <si>
    <t>María Rojas Gonzalez</t>
  </si>
  <si>
    <t>59-246 21/03/2000</t>
  </si>
  <si>
    <t>Club Adulto Mayor Amigos de Jesús</t>
  </si>
  <si>
    <t>Amparo Brulinda Valenzuela Velenzuela</t>
  </si>
  <si>
    <t>Soledad del Carmen Matta Catalán</t>
  </si>
  <si>
    <t>Clara del Carmen Lira Berahona</t>
  </si>
  <si>
    <t>Marcela Rodriguez Meza</t>
  </si>
  <si>
    <t>46-197 09/03/1998</t>
  </si>
  <si>
    <t>Club de Adulto Mayor Jaromil Pridal</t>
  </si>
  <si>
    <t>Atilio Ulloa Tobar</t>
  </si>
  <si>
    <t>Irma Tobar Cortés</t>
  </si>
  <si>
    <t>María Serrano Lira</t>
  </si>
  <si>
    <t>Luis Espinoza Ahumada</t>
  </si>
  <si>
    <t>45-191 26/11/1997</t>
  </si>
  <si>
    <t>Club de Adulto Mayor Niño Dios de Malloco</t>
  </si>
  <si>
    <t>Maria Teresa Calderon Urzua</t>
  </si>
  <si>
    <t>Geraldina Navarro Armijo</t>
  </si>
  <si>
    <t>Rosa Peralta Maldonado</t>
  </si>
  <si>
    <t>Luis Urbina Fernandez</t>
  </si>
  <si>
    <t>Berta Espinoza Barrios</t>
  </si>
  <si>
    <t>51-215 13/05/1999</t>
  </si>
  <si>
    <t>Club del Adulto Mayor Primavera</t>
  </si>
  <si>
    <t>Nora Azócar Morales</t>
  </si>
  <si>
    <t>María Angélica Valdenegro Gonzalez</t>
  </si>
  <si>
    <t>Teresa Del Carmen Cerda Quiroz</t>
  </si>
  <si>
    <t>52-217 19/05/1999</t>
  </si>
  <si>
    <t>Club Adulto Mayor Santisima Trinidad</t>
  </si>
  <si>
    <t>Victoria Diaz Gonzalez</t>
  </si>
  <si>
    <t>Lidia Ayala Romero</t>
  </si>
  <si>
    <t>Elia Pulgar Mella</t>
  </si>
  <si>
    <t>Floridema Velásquez Barril</t>
  </si>
  <si>
    <t>Marta Farías Serralbo</t>
  </si>
  <si>
    <t>98-401 19/03/2004</t>
  </si>
  <si>
    <t>Adulto Mayor Sagrada Familia de Nazareth</t>
  </si>
  <si>
    <t>Maria Arancibia Gutierrez</t>
  </si>
  <si>
    <t>Mercedes Padilla Vidal</t>
  </si>
  <si>
    <t>82-338 27/09/02</t>
  </si>
  <si>
    <t>Adulto Mayor Amor y Esperanza</t>
  </si>
  <si>
    <t>Elena Vera González</t>
  </si>
  <si>
    <t>María López Castillo</t>
  </si>
  <si>
    <t>Eliana Vergara Zuñiga</t>
  </si>
  <si>
    <t>Mónica Vera González</t>
  </si>
  <si>
    <t>Juan Contreras Garay</t>
  </si>
  <si>
    <t>97-398 10/03/2004</t>
  </si>
  <si>
    <t>Club de Gimnasia Aeróbica del Adulto Mayor</t>
  </si>
  <si>
    <t>Ana María Gutierrez Moya</t>
  </si>
  <si>
    <t>Regina Alvarado Céspedes</t>
  </si>
  <si>
    <t>María Yolanda Flores Fuentes</t>
  </si>
  <si>
    <t>01-53-221 02/06/99</t>
  </si>
  <si>
    <t>Union Comunal de Adulto Mayor ( U.C.A.M )</t>
  </si>
  <si>
    <t>Juan Cortés Cabezas</t>
  </si>
  <si>
    <t>Gladys Carrera Meriño</t>
  </si>
  <si>
    <t>Inercio Hernández Molina</t>
  </si>
  <si>
    <t>47-200 03/07/98</t>
  </si>
  <si>
    <t>Club Adulto Mayor Los Años Dorados</t>
  </si>
  <si>
    <t>Violeta Tello Donoso</t>
  </si>
  <si>
    <t>Rosa Umaña Lizama</t>
  </si>
  <si>
    <t>Gabriel Zuñiga Navarrete</t>
  </si>
  <si>
    <t>Hugo Eduardo Gonzalez Vásquez</t>
  </si>
  <si>
    <t>02-123-501 27/04/06</t>
  </si>
  <si>
    <t>Club de Adulto María Magdalena de 12 de Septiembre</t>
  </si>
  <si>
    <t>Fernando Hernandez Gallardo</t>
  </si>
  <si>
    <t>Rosa Hernández Llaine</t>
  </si>
  <si>
    <t>Gloria Hernandez Laine</t>
  </si>
  <si>
    <t>02-134-552 19/06/07</t>
  </si>
  <si>
    <t>Club de Adulto Mayor Juan Pablo II</t>
  </si>
  <si>
    <t>Hortencia Castillo Alvarado</t>
  </si>
  <si>
    <t>María Almonacid Catalán</t>
  </si>
  <si>
    <t>María Duarte Maturana</t>
  </si>
  <si>
    <t>Nancy Cáceres Poblete</t>
  </si>
  <si>
    <t>Josefina López Espinoza</t>
  </si>
  <si>
    <t>02-136-560 25/07/07</t>
  </si>
  <si>
    <t>Club de Adulto Mayor Eduardo Frei Montalva</t>
  </si>
  <si>
    <t>Isabel de las Mercedes Torres Díaz</t>
  </si>
  <si>
    <t>Gabriela Penroz Alarcón</t>
  </si>
  <si>
    <t>Patricia Ramirez Reyes</t>
  </si>
  <si>
    <t>Margarita Ramos Erices</t>
  </si>
  <si>
    <t>02-139-575 09/10/07</t>
  </si>
  <si>
    <t>Club de Adulto Mayor Miraflores</t>
  </si>
  <si>
    <t>Gabriela Marambio Ureta</t>
  </si>
  <si>
    <t>María Eugenia Cáceres Guzmán</t>
  </si>
  <si>
    <t>Sylvia Vasquez Contreras</t>
  </si>
  <si>
    <t>María Eugenia Medina Serrano</t>
  </si>
  <si>
    <t>Laura Lucia Schiaffino Belaunde</t>
  </si>
  <si>
    <t>02-142-589 11/03/2008</t>
  </si>
  <si>
    <t>Club de Adulto Mayor Juventud de los 60</t>
  </si>
  <si>
    <t>Irma Poblete Loyola .</t>
  </si>
  <si>
    <t>Cristina Bustamante Millares.</t>
  </si>
  <si>
    <t>Elena Esperguez Orellana</t>
  </si>
  <si>
    <t>02-148-619 26/11/2008</t>
  </si>
  <si>
    <t>Club de Adulto Mayor Felicidad Villa Nazareth</t>
  </si>
  <si>
    <t>Laura Berrios González</t>
  </si>
  <si>
    <t>Guido Briones Almarza</t>
  </si>
  <si>
    <t>Ximena Alicia Gonzalez Gonzalez</t>
  </si>
  <si>
    <t>02-157-667 06/11/09</t>
  </si>
  <si>
    <t>Club Adulto Mayor Las Aventureras</t>
  </si>
  <si>
    <t>Matilde Peñafiel Diaz</t>
  </si>
  <si>
    <t>Elizabeth Aliaga Sánchez</t>
  </si>
  <si>
    <t>María Patricia Rodriguez Gallardo</t>
  </si>
  <si>
    <t>Juana Alvarado Henriquez</t>
  </si>
  <si>
    <t>Ercilia Aguilera Conejeros</t>
  </si>
  <si>
    <t>02-171-732 14/09/11</t>
  </si>
  <si>
    <t>Club del Adulto Mayor Sueños Dorados</t>
  </si>
  <si>
    <t>Rudy Moscoso Quiroz</t>
  </si>
  <si>
    <t>Purisima Gutierrez Hernàndez</t>
  </si>
  <si>
    <t>Lidia Espinoza Ovando</t>
  </si>
  <si>
    <t>María Angélica Sepúlveda Medina</t>
  </si>
  <si>
    <t>02-179-763 16/10/12</t>
  </si>
  <si>
    <t>Club Adulto Mayor Vivir con Alegría</t>
  </si>
  <si>
    <t>Juan Guillermo Cortes Cabezas</t>
  </si>
  <si>
    <t>Bernarda Vargas Santibañez</t>
  </si>
  <si>
    <t>María Lucía Moya Cereceda</t>
  </si>
  <si>
    <t>María Inés Carranzio Carranza</t>
  </si>
  <si>
    <t>02-183-780 02/05/2013</t>
  </si>
  <si>
    <t>Club Adulto Mayor Profesora Corita Sepulveda R.</t>
  </si>
  <si>
    <t>Ema Marquez Calderon</t>
  </si>
  <si>
    <t>Alejandro Sobarzo Águila</t>
  </si>
  <si>
    <t>Erika Del Carmen Gonzalez Vasquez</t>
  </si>
  <si>
    <t>Sonia del Carmen Oteiza Alvarez</t>
  </si>
  <si>
    <t>Zunilda del Carmen Ríos Guerrero</t>
  </si>
  <si>
    <t>02-197-836 - 10/04/15</t>
  </si>
  <si>
    <t>Club Adulto Mayor Eterna Primavera</t>
  </si>
  <si>
    <t>Ana María Orellana Veas</t>
  </si>
  <si>
    <t>Juana Oriana Escobar Maturana</t>
  </si>
  <si>
    <t>02-194-823 de 10/12/2014</t>
  </si>
  <si>
    <t>Club de Adulto Mayor Aneley</t>
  </si>
  <si>
    <t>Eva Isabel Sánchez Garcia</t>
  </si>
  <si>
    <t>Rosa Acevedo Arenas</t>
  </si>
  <si>
    <t>María Georgina Ortiz Rojas</t>
  </si>
  <si>
    <t>Walterio Luis Neira</t>
  </si>
  <si>
    <t>Luis Valenzuela Labarca</t>
  </si>
  <si>
    <t>02-198-839 de 16/04/2015</t>
  </si>
  <si>
    <t>Club de Adulto Mayor Las Golondrinas</t>
  </si>
  <si>
    <t>Maria Cáceres Vergara</t>
  </si>
  <si>
    <t>María Soto Madrid</t>
  </si>
  <si>
    <t>Eva Gutierrez Berrios</t>
  </si>
  <si>
    <t>Sara Erices Espinoza</t>
  </si>
  <si>
    <t>María Soledad Saldaña López</t>
  </si>
  <si>
    <t>02-198-842 21/04/2015</t>
  </si>
  <si>
    <t>Club de Adulto Mayor "LOLOS DE AYER"</t>
  </si>
  <si>
    <t>Maria Muñoz Silva</t>
  </si>
  <si>
    <t>Silva Gonzalez Osses</t>
  </si>
  <si>
    <t>Bernarda de las Mercedes Ortega Rojas</t>
  </si>
  <si>
    <t>Bernardo Inostroza Muñoz</t>
  </si>
  <si>
    <t>Gladys Yohonson Barraza</t>
  </si>
  <si>
    <t>03-207-876 de 29-03-2016</t>
  </si>
  <si>
    <t>Club Adulto Mayor Las Luchadoras por una vida más sana</t>
  </si>
  <si>
    <t>María Ernestina Daza Carrasco</t>
  </si>
  <si>
    <t>Cecilia Casaubon Urrutia</t>
  </si>
  <si>
    <t>Irene González Campos</t>
  </si>
  <si>
    <t>María Teresa Diaz</t>
  </si>
  <si>
    <t>Manuel Ramirez Gonzalez</t>
  </si>
  <si>
    <t>Raul Zuilt Pinto</t>
  </si>
  <si>
    <t>03-227-956 de (26.12.2017)</t>
  </si>
  <si>
    <t>Club de Adulto Mayor Union de Mujeres por el desarrollo</t>
  </si>
  <si>
    <t>Elcira Ruz Hernandez</t>
  </si>
  <si>
    <t>Vicencia Ticchione Dimarco</t>
  </si>
  <si>
    <t>Marta Pacheco Meza</t>
  </si>
  <si>
    <t>Sonia Allende Gonzalez</t>
  </si>
  <si>
    <t>Magaly Cornejo Cespede</t>
  </si>
  <si>
    <t>María Isabel Meza Silva</t>
  </si>
  <si>
    <t>02-114-466 (08.03.2004)</t>
  </si>
  <si>
    <t>Club de Adulto Mayor de tejidos y Manualidades de Peñaflor</t>
  </si>
  <si>
    <t>Gabriela Cerveny Zepeda</t>
  </si>
  <si>
    <t>Ana María Turina Urrea</t>
  </si>
  <si>
    <t>Cecilia Mancilla Álvarez</t>
  </si>
  <si>
    <t>Sonia Valdés Gonzalez</t>
  </si>
  <si>
    <t>03-229-971 (10.05.2018)</t>
  </si>
  <si>
    <t>Club de Adulto Mayor Disfrutando la vida</t>
  </si>
  <si>
    <t>Rosa Vásquez Concha</t>
  </si>
  <si>
    <t>Berta Faúndez Gomez</t>
  </si>
  <si>
    <t>Laura Mira Espinoza</t>
  </si>
  <si>
    <t>Gabriela Gormaz Gormaz</t>
  </si>
  <si>
    <t>03-237-997 (08.03.2019)</t>
  </si>
  <si>
    <t>Club de Adulto Mayor Amor y Vida</t>
  </si>
  <si>
    <t>Marianela Espínola Venegas</t>
  </si>
  <si>
    <t>Silvia Fernandez Calderón</t>
  </si>
  <si>
    <t>Lidia Contreras Castillo</t>
  </si>
  <si>
    <t>03-241-1011 (05.04.2019)</t>
  </si>
  <si>
    <t>Club de Adulto Mayor Rayito de Sol</t>
  </si>
  <si>
    <t>Ana María Soto Aravena</t>
  </si>
  <si>
    <t>Ramón Andrés Moraga Matta</t>
  </si>
  <si>
    <t>María Cristina Aguilera Jeria</t>
  </si>
  <si>
    <t>03-243-1013 (07.05.2019)</t>
  </si>
  <si>
    <t>Club de Adulto Mayor Elijo Ser Feliz</t>
  </si>
  <si>
    <t>Ana María Catalán Ovalle</t>
  </si>
  <si>
    <t>Marina Díaz Cárdenas</t>
  </si>
  <si>
    <t>Francisco Anmella Cerda</t>
  </si>
  <si>
    <t>03-245-1020 (29.05.2019)</t>
  </si>
  <si>
    <t>Club de Adulto Mayor San Francisco del Prado</t>
  </si>
  <si>
    <t>María Olga Gutierrez Pérez</t>
  </si>
  <si>
    <t>María Urqueta Tabilo</t>
  </si>
  <si>
    <t>María Jimena Martinez Lagos</t>
  </si>
  <si>
    <t>Ernestina del Carmen Lagos Fuentes</t>
  </si>
  <si>
    <t>03-253-1043 (13.12.2019)</t>
  </si>
  <si>
    <t>Club de Adulto Mayor El Renacer de Malloco</t>
  </si>
  <si>
    <t>Marta Contreras Pérez</t>
  </si>
  <si>
    <t>Luis Peña Pérez</t>
  </si>
  <si>
    <t>Norma Del Carmen Polanco cavieres</t>
  </si>
  <si>
    <t>Manuel Aldana Aldana</t>
  </si>
  <si>
    <t>03-257-1053 (13.08.2019)</t>
  </si>
  <si>
    <t>Club de Adulto Mayor 3ra Juventud</t>
  </si>
  <si>
    <t>Sara Ubilla Orellana</t>
  </si>
  <si>
    <t>Margarita Perez Navarro</t>
  </si>
  <si>
    <t>Maria Canales Canales</t>
  </si>
  <si>
    <t>Roberto Gonzalez Bustamante</t>
  </si>
  <si>
    <t>03-281-1119 ( 11/06/2022)</t>
  </si>
  <si>
    <t>Club de Adulto Mayor 60 y más</t>
  </si>
  <si>
    <t>Clara Cristina Lagos Tapia</t>
  </si>
  <si>
    <t>Mirta Piña Matamala</t>
  </si>
  <si>
    <t>Jeannette Contreras Sánchez</t>
  </si>
  <si>
    <t>María Muñoz Meneses</t>
  </si>
  <si>
    <t>Lucia Vilches Torres</t>
  </si>
  <si>
    <t>03-285-1131 (22.09.2022)</t>
  </si>
  <si>
    <t>Club de Adulto Mayor Los Azahares de Peñaflor</t>
  </si>
  <si>
    <t>Celia Diaz Salvo</t>
  </si>
  <si>
    <t>María del Tránsito Zuñiga Vargas</t>
  </si>
  <si>
    <t>Patricia del Carmen Perez Vidal</t>
  </si>
  <si>
    <t>Rosa Victoria Sanchez Alvarez</t>
  </si>
  <si>
    <t>Roberto Jerez Velazquez</t>
  </si>
  <si>
    <t>03-226-953 de 06/12/2017</t>
  </si>
  <si>
    <t>Club de Adulto Mayor Colibrí</t>
  </si>
  <si>
    <t>Rossana Pierattini Carvajal</t>
  </si>
  <si>
    <t>Héctor Vásquez Venegas</t>
  </si>
  <si>
    <t>Magaly Salvatierra Sanhueza</t>
  </si>
  <si>
    <t>Clara Olea Pavez</t>
  </si>
  <si>
    <t>03-293-1153 (12-04-2023)</t>
  </si>
  <si>
    <t>Club de Adulto Mayor “Villa Alameda”</t>
  </si>
  <si>
    <t>Ana María Carreño Roa</t>
  </si>
  <si>
    <t>Luis Gonzalez Donoso</t>
  </si>
  <si>
    <t>Mirta Cavieres Salinas</t>
  </si>
  <si>
    <t>Arturo Abarca Rojas</t>
  </si>
  <si>
    <t>Luis Rivera Toro</t>
  </si>
  <si>
    <t>Jaime Alvarez Fuentes</t>
  </si>
  <si>
    <t>03-293-1155 (20-04-2023)</t>
  </si>
  <si>
    <t>Club de Adulto Mayor “Las Golondrinas de Aguas Claras”</t>
  </si>
  <si>
    <t>Laura Pererira Carrasco</t>
  </si>
  <si>
    <t>Crishna Salas Moya</t>
  </si>
  <si>
    <t>María Patricia Villalobos Moncada</t>
  </si>
  <si>
    <t>Teresa Valladares Mallea</t>
  </si>
  <si>
    <t>03-297-1165 (11-07-2023)</t>
  </si>
  <si>
    <t>Grupo de Gimnasia de Artrosis Adulto Mayor</t>
  </si>
  <si>
    <t>Ruth Saldaño Espinoza</t>
  </si>
  <si>
    <t>Teresa Sepúlveda Vicencio</t>
  </si>
  <si>
    <t>María Angélica Palma Nuñez</t>
  </si>
  <si>
    <t>03-297-1166 (13-07-2023)</t>
  </si>
  <si>
    <t>Club de Adulto Mayor Activas y Divertidas</t>
  </si>
  <si>
    <t>Uberlinda Lazo Muñoz</t>
  </si>
  <si>
    <t>Yolanda Pincheira Moreno</t>
  </si>
  <si>
    <t>Margarita López Araya</t>
  </si>
  <si>
    <t>Adela Varas Vargas</t>
  </si>
  <si>
    <t>Angelita Fernández Cornejo</t>
  </si>
  <si>
    <t>Gladys Serrano Donoso</t>
  </si>
  <si>
    <t>03-299-1173 (06-09-2023)</t>
  </si>
  <si>
    <t>Club de Adulto Mayor Magdalena Petit</t>
  </si>
  <si>
    <t>Hortensia Sobarzo Catalan</t>
  </si>
  <si>
    <t>Manuel Jesús Díaz Silva</t>
  </si>
  <si>
    <t>Segundo Quiroz Iturrieta</t>
  </si>
  <si>
    <t>Patricia Isabel Rojas Olivares</t>
  </si>
  <si>
    <t>03-301-1174 (14.09.2023)</t>
  </si>
  <si>
    <t>Club de Adulto Mayor Esperanza</t>
  </si>
  <si>
    <t>María Isabel Orellana Orellana</t>
  </si>
  <si>
    <t>Luis Alberto Soto Romero</t>
  </si>
  <si>
    <t>Juan Palma Ortiz</t>
  </si>
  <si>
    <t>Nancy Isabel Menares Huerta</t>
  </si>
  <si>
    <t>03-301-1175 (25-09-2023)</t>
  </si>
  <si>
    <t>Club de Adulto Mayor, Los Pajaritos de Villa El Sol</t>
  </si>
  <si>
    <t>Rosa Emilia Alarcón Aravena</t>
  </si>
  <si>
    <t>Javier Rojas Ibarra</t>
  </si>
  <si>
    <t>Isabel Yáñez Balladares</t>
  </si>
  <si>
    <t>Luz María Vilchez Araya</t>
  </si>
  <si>
    <t>03-305-1186 (8-11-2023)</t>
  </si>
  <si>
    <t>Club de Adulto Mayor Flor de Amankay</t>
  </si>
  <si>
    <t>Mónica Márquez Ayala</t>
  </si>
  <si>
    <t>Laura Gomez Ibarra</t>
  </si>
  <si>
    <t>Carmen Núñez Figueroa</t>
  </si>
  <si>
    <t>María Elena Silva Silva</t>
  </si>
  <si>
    <t>03-301-1176 (27-09-2023)</t>
  </si>
  <si>
    <t>Club de Adulto Mayor Las y Los Soñadoras</t>
  </si>
  <si>
    <t>Juan Campos Rojas</t>
  </si>
  <si>
    <t>Rosa Espinoza Radrovich</t>
  </si>
  <si>
    <t>Gloria Silva Lara</t>
  </si>
  <si>
    <t>Ramón Aguirre Canales</t>
  </si>
  <si>
    <t>03-297-1163 (3-07-2023)</t>
  </si>
  <si>
    <t>Club de Adulto Mayor Las Puertas de Peñaflor</t>
  </si>
  <si>
    <t>Amparito Alvarado Laínez</t>
  </si>
  <si>
    <t>Bernardita Sarabia Valle</t>
  </si>
  <si>
    <t>Guadalupe Bravo Matus</t>
  </si>
  <si>
    <t>03-303-1182 (20-01-2023)</t>
  </si>
  <si>
    <t>Club de Adulto Mayor La Nueva Era Espíritu Joven</t>
  </si>
  <si>
    <t>Gricelda Monardez Valenzuela</t>
  </si>
  <si>
    <t>Gergina Gonzalez Rojas</t>
  </si>
  <si>
    <t>Eliana del Carmen Moraga Matta</t>
  </si>
  <si>
    <t>Rosalba Silva Valenzuela</t>
  </si>
  <si>
    <t>Yolando Quiliqueo Nicul</t>
  </si>
  <si>
    <t>02-181-772 de 11 /12/2012</t>
  </si>
  <si>
    <t>Club de Adulto Mayor Pamela Osses</t>
  </si>
  <si>
    <t>Margarita Pinochet Morales</t>
  </si>
  <si>
    <t>Ema Lagos Campos</t>
  </si>
  <si>
    <t>Maria Marilyn Amaro Serralbo</t>
  </si>
  <si>
    <t>03-313-16 (22-07-2024)</t>
  </si>
  <si>
    <t>Club de Adulto Mayor San Expedito</t>
  </si>
  <si>
    <t>Doira Neira Villegas</t>
  </si>
  <si>
    <t>Marina Olguin Soto</t>
  </si>
  <si>
    <t>03-315-19 (29-07-2023)</t>
  </si>
  <si>
    <t>Club de Adulto Mayor El Manzanar</t>
  </si>
  <si>
    <t>Mónica Alegría Olguin</t>
  </si>
  <si>
    <t>Julia Contreras Gonzalez</t>
  </si>
  <si>
    <t>03-315-24 (6-08-2024)</t>
  </si>
  <si>
    <t>Club de Adulto Mayor El Buen Pastor</t>
  </si>
  <si>
    <t>Alicia Cárdenas Fernádez</t>
  </si>
  <si>
    <t>Silvia Orellana Rojas</t>
  </si>
  <si>
    <t>Dionisia Martinez Cortez</t>
  </si>
  <si>
    <t>Aurora Romero Parga</t>
  </si>
  <si>
    <t>03-315-23 (9-08-2024)</t>
  </si>
  <si>
    <t>Club de Adulto Mayor Los Diamelos Sur</t>
  </si>
  <si>
    <t>Guadalupe Sagredo Leiva</t>
  </si>
  <si>
    <t>Alfonso López Morales</t>
  </si>
  <si>
    <t>03-317-28 (14-10-2024)</t>
  </si>
  <si>
    <t>Club de Adulto Mayor "La Fuerza del amor"</t>
  </si>
  <si>
    <t>Mónica Vergara Urriola</t>
  </si>
  <si>
    <t>Luis Gonzalez Urrutia</t>
  </si>
  <si>
    <t>03-317-29 (16-10-2024)</t>
  </si>
  <si>
    <t>CLUB DE ADULTO MAYOR</t>
  </si>
  <si>
    <t>COMITE DE SEGURIDAD SOCIAL Y CULTURAL LOS PATOS</t>
  </si>
  <si>
    <t>Rosario Estay Olivos</t>
  </si>
  <si>
    <t>rosarioestay7@gmail.com</t>
  </si>
  <si>
    <t>Natalia Marambio Estay</t>
  </si>
  <si>
    <t>Marta Gutierrez Gonzalez</t>
  </si>
  <si>
    <t>Emma Barra Gutiérrez</t>
  </si>
  <si>
    <t>03-245-1022 (07.06.2019)</t>
  </si>
  <si>
    <t>Comité de Seguridad La Palmera 1 Oriente</t>
  </si>
  <si>
    <t>Pablo Ortiz Ramirez</t>
  </si>
  <si>
    <t>pablohortiz@gmail.com</t>
  </si>
  <si>
    <t>María Angélica Letelier López</t>
  </si>
  <si>
    <t>María Luisa Campos Valenzuela</t>
  </si>
  <si>
    <t>Jessica Fabiola Meneses Silva</t>
  </si>
  <si>
    <t>03-253-1041 (10/10/2019)</t>
  </si>
  <si>
    <t>Comité de Seguridad Villa Rialto</t>
  </si>
  <si>
    <t>Jessica Retamales Ramos</t>
  </si>
  <si>
    <t>yeca.retamalesr@gmail.com</t>
  </si>
  <si>
    <t>Jeannette Fuestes Vásquez</t>
  </si>
  <si>
    <t>María Rosa Retamales Ramos</t>
  </si>
  <si>
    <t>Alma Patricia Encina Fuentes</t>
  </si>
  <si>
    <t>02-153-648 (06/07/2009)</t>
  </si>
  <si>
    <t>Comunidad de Seguridad, Social y Cultural Las Vertientes I La Manana</t>
  </si>
  <si>
    <t>Gricel Naranjo Ramirez</t>
  </si>
  <si>
    <t>gricel.naranjor@gmail.com</t>
  </si>
  <si>
    <t>Johanna Leiva Quezada</t>
  </si>
  <si>
    <t>Isabel Margarita Nuñez Hevia</t>
  </si>
  <si>
    <t>03-255-1049 (20/01/2020)</t>
  </si>
  <si>
    <t>Comité de Seguridad, Social y Cultural Lo Márquez, Vicuña Mackenna, Basterrica y Aguas Claras</t>
  </si>
  <si>
    <t>Alfonso Pérez Vargas</t>
  </si>
  <si>
    <t>alfonsoperezvargas@gmail.com</t>
  </si>
  <si>
    <t>Nancy Vargas Diaz</t>
  </si>
  <si>
    <t>Rosario Perez Donaire</t>
  </si>
  <si>
    <t>Angelica Salum Alvarado</t>
  </si>
  <si>
    <t>Nancy Zambrano Muñoz</t>
  </si>
  <si>
    <t>03-259-1060 (17/11/2020)</t>
  </si>
  <si>
    <t>Comité de Seguridad y Social Villa San Juan</t>
  </si>
  <si>
    <t>Manuel Osorio Cabello</t>
  </si>
  <si>
    <t>Luz Eliana Palma Ledesma</t>
  </si>
  <si>
    <t>Luis Alberto Velasquez Peñaloza</t>
  </si>
  <si>
    <t>03-261-1063 (30/1/2020)</t>
  </si>
  <si>
    <t>Comité de Seguridad Social y Cultural Toesca</t>
  </si>
  <si>
    <t>Felipe Diaz San Martin</t>
  </si>
  <si>
    <t>felipediazsm@gmail.com</t>
  </si>
  <si>
    <t>Jacqueline Puebla Pavez</t>
  </si>
  <si>
    <t>Teresa Iturrieta Barra</t>
  </si>
  <si>
    <t>José Rivera Soto</t>
  </si>
  <si>
    <t>03-265-1074 (25/01/2021)</t>
  </si>
  <si>
    <t>Comite Seguridad Social Benjamín Labbé</t>
  </si>
  <si>
    <t>Marlene Cordero Pacez</t>
  </si>
  <si>
    <t>marlene.max2@gmail.com</t>
  </si>
  <si>
    <t>Bellanila Santelices Quilodrán</t>
  </si>
  <si>
    <t>Marta Alicia Rubio Cabello</t>
  </si>
  <si>
    <t>Ana Fuenzalida Espinoza</t>
  </si>
  <si>
    <t>03-271-1086 (18/08/2021</t>
  </si>
  <si>
    <t>Comite de Seguridad y Social Pasaje Malloquito</t>
  </si>
  <si>
    <t>Luis Bello Lainez</t>
  </si>
  <si>
    <t>bellolainez@gmail.com</t>
  </si>
  <si>
    <t>Carolina Flores Azocar</t>
  </si>
  <si>
    <t>Domitila Peña Santibañez</t>
  </si>
  <si>
    <t>03-271-1088 28-08-2021</t>
  </si>
  <si>
    <t>Comite de Seguridad y social Mecanicos</t>
  </si>
  <si>
    <t>Benedicto Galleguillos Ugarte</t>
  </si>
  <si>
    <t>Patricia Vega Nuñez</t>
  </si>
  <si>
    <t>Orlando Gabriel Ortiz Vera</t>
  </si>
  <si>
    <t>03-229-969 de (21.04.2018)</t>
  </si>
  <si>
    <t>Comite de Seguridad, Salud y Medio Ambiente de Pelvin</t>
  </si>
  <si>
    <t>Cristian Eduardo Solis Varas</t>
  </si>
  <si>
    <t>Rodrigo Aguilar Varas</t>
  </si>
  <si>
    <t>Soledad Virginia Vera Lagos</t>
  </si>
  <si>
    <t>Luis Pablo Saldias Martinez</t>
  </si>
  <si>
    <t>03-277-1106 (22-01-2022)</t>
  </si>
  <si>
    <t>Comite de Seguridad y social el Gomero</t>
  </si>
  <si>
    <t>Daniela Morales Ahumada</t>
  </si>
  <si>
    <t>Iris Villalobos Villalobos</t>
  </si>
  <si>
    <t>Leslie Ramirez Amaya</t>
  </si>
  <si>
    <t>Juan Erazo Palma</t>
  </si>
  <si>
    <t>03-281-1114 (09-05-2022)</t>
  </si>
  <si>
    <t>Comité de Seguridad Social, Cultural y Deportivo Manuel Castillo 1148 Bosque Nativo</t>
  </si>
  <si>
    <t>Darinka Manzo Rode</t>
  </si>
  <si>
    <t>darinka.manzo@gmail.com</t>
  </si>
  <si>
    <t>Gisele Cares Reyes</t>
  </si>
  <si>
    <t>Rosa Soto Montenegro</t>
  </si>
  <si>
    <t>Roberto Fernandez Soto</t>
  </si>
  <si>
    <t>Francisca Cortés Fuentes</t>
  </si>
  <si>
    <t>03-283-1122 (20-06.2022)</t>
  </si>
  <si>
    <t>Comité de Seguridad Dalibor Svoboda</t>
  </si>
  <si>
    <t>Marcela Ayala Torres</t>
  </si>
  <si>
    <t>mimiayala54@gmail.com</t>
  </si>
  <si>
    <t>Francisca Ruz Delgado</t>
  </si>
  <si>
    <t>Francisca Ayala Carreño</t>
  </si>
  <si>
    <t>Marta Muñoz Sereño</t>
  </si>
  <si>
    <t>03-287-1133 (9-11-2022)</t>
  </si>
  <si>
    <t>Comité Social, Cultural y de Seguridad Parque Los Maderos Uno</t>
  </si>
  <si>
    <t>Manuel Luis Triviño Walter</t>
  </si>
  <si>
    <t>vrinoti@gmail.com</t>
  </si>
  <si>
    <t>Eugenia Brand Seiltgens</t>
  </si>
  <si>
    <t>Verónica Pinilla Martinez</t>
  </si>
  <si>
    <t>03-291-1144 (26-01-2023)</t>
  </si>
  <si>
    <t>Comité de Seguridad y Social Luis XV</t>
  </si>
  <si>
    <t>Iris Orellana Muñoz</t>
  </si>
  <si>
    <t>irisdoce@hotmail.com</t>
  </si>
  <si>
    <t>Aracelli Gonzalez Stancovich</t>
  </si>
  <si>
    <t>Karen Rodriguez Pacheco</t>
  </si>
  <si>
    <t>Agustin Bustamante Burgos</t>
  </si>
  <si>
    <t>Juan Arias Poblete</t>
  </si>
  <si>
    <t>Luis Goméz Olivos</t>
  </si>
  <si>
    <t>03-293-1150 (28-03-2023)</t>
  </si>
  <si>
    <t>Comité Seguridad Social Calandro 2</t>
  </si>
  <si>
    <t>Miguelina Morales Diaz</t>
  </si>
  <si>
    <t>miguelinamoralesdiaz71@gmail.com</t>
  </si>
  <si>
    <t>Claudia Ibarra Arias</t>
  </si>
  <si>
    <t>Ema Arias Parraguez</t>
  </si>
  <si>
    <t>03-293-1151 (03-04-2023)</t>
  </si>
  <si>
    <t>Comité de Seguridad y Social Vivir Mejor</t>
  </si>
  <si>
    <t>María Elena Durán Martin</t>
  </si>
  <si>
    <t>mariaelenaduran60@gmail.com</t>
  </si>
  <si>
    <t>Veronna Lamia Navarrete</t>
  </si>
  <si>
    <t>Pablo Gaete Cruzat</t>
  </si>
  <si>
    <t>Carlos Navarro Maturana</t>
  </si>
  <si>
    <t>l</t>
  </si>
  <si>
    <t>03-289-1140(02-12-2022)</t>
  </si>
  <si>
    <t>Comité de Seguridad y Social Villa Catecu</t>
  </si>
  <si>
    <t>Carlos López Contreras</t>
  </si>
  <si>
    <t>clopezcontreras@gmail.com</t>
  </si>
  <si>
    <t>Karla Molina Aliaga</t>
  </si>
  <si>
    <t>María Paz Barrales Vera</t>
  </si>
  <si>
    <t>Luis Marcelo Sepúlveda Muñoz</t>
  </si>
  <si>
    <t>Alejandro Gonzalez Villavicencio</t>
  </si>
  <si>
    <t>03-295-1158 (9-05-2023)</t>
  </si>
  <si>
    <t>Comité de Seguridad y Social La Avenida</t>
  </si>
  <si>
    <t>Eliana Moreno Olivas</t>
  </si>
  <si>
    <t>clcnuclear@gmail.com</t>
  </si>
  <si>
    <t>Nataly Ovalle Bahomondes</t>
  </si>
  <si>
    <t>Rosa Buholzer Reil</t>
  </si>
  <si>
    <t>03-299-1168 (20-07-2023)</t>
  </si>
  <si>
    <t>Comité de Seguridad, bienestar y Social Florida</t>
  </si>
  <si>
    <t>Patricio Riquelme Lizana</t>
  </si>
  <si>
    <t>riquelme.patricio34@gmail.com</t>
  </si>
  <si>
    <t>Javiera Martinez Campos</t>
  </si>
  <si>
    <t>Claudia Osorio Alvarez</t>
  </si>
  <si>
    <t>03-303-1185 (3-11-2023)</t>
  </si>
  <si>
    <t>Comité de Seguridad, Balmaceda Malloco</t>
  </si>
  <si>
    <t>Erica Paredes Carrasco</t>
  </si>
  <si>
    <t>erica.paredesc@gmail.com</t>
  </si>
  <si>
    <t>Domingo Bravo Campos</t>
  </si>
  <si>
    <t>Adriana Vargas Negrete</t>
  </si>
  <si>
    <t>03-309-01 (19.02.2024)</t>
  </si>
  <si>
    <t>Comité de Seguridad Valles de Peñaflor 7</t>
  </si>
  <si>
    <t>Gabriel Zúñiga Olivares</t>
  </si>
  <si>
    <t>gabriel.zuñiga.o@gmail.com</t>
  </si>
  <si>
    <t>Claudia Fuentes Riquelme</t>
  </si>
  <si>
    <t>Sandy Escobar Licanqueo</t>
  </si>
  <si>
    <t>Paulina Vergara Pizarro</t>
  </si>
  <si>
    <t>Estefany Valderrama Espejo</t>
  </si>
  <si>
    <t>03-309-02 (17-04-2024)</t>
  </si>
  <si>
    <t>Comité de Seguridad Concordia - Los Patos</t>
  </si>
  <si>
    <t>Juan Carlos Arancibia Reyes</t>
  </si>
  <si>
    <t>juanarancibia1819@gmail.com</t>
  </si>
  <si>
    <t>María Loreto Arancibia Hernández</t>
  </si>
  <si>
    <t>Mabel Andrea Valenzuela Alarcón</t>
  </si>
  <si>
    <t>María Alarcón Jorquera</t>
  </si>
  <si>
    <t>Alberto Spúlveda Burgos</t>
  </si>
  <si>
    <t>Mariel Baldu Vega</t>
  </si>
  <si>
    <t>03-309-06 (13-05-2024)</t>
  </si>
  <si>
    <t>Comité de Seguridad Eco Valencia</t>
  </si>
  <si>
    <t>Jessica Cáceres Trapp</t>
  </si>
  <si>
    <t>Marianela Silva Ramos</t>
  </si>
  <si>
    <t>Geordi Sepulveda</t>
  </si>
  <si>
    <t>03-319-30 (18-10-2024)</t>
  </si>
  <si>
    <t>COMITES DE SEGURIDAD</t>
  </si>
  <si>
    <t>ORGANIZACIONES</t>
  </si>
  <si>
    <t xml:space="preserve">COMUNA </t>
  </si>
  <si>
    <t xml:space="preserve">NOMBRE ORGANIZACIÓN </t>
  </si>
  <si>
    <t xml:space="preserve">RUT </t>
  </si>
  <si>
    <t xml:space="preserve">MONTO </t>
  </si>
  <si>
    <t xml:space="preserve">PUNTAJE </t>
  </si>
  <si>
    <t xml:space="preserve">LAMPA </t>
  </si>
  <si>
    <t xml:space="preserve">SALUD DIVINO TESORO </t>
  </si>
  <si>
    <t xml:space="preserve">65.093.841-0 </t>
  </si>
  <si>
    <t xml:space="preserve">CAM LOS AÑOS DORADOS DE LO </t>
  </si>
  <si>
    <t xml:space="preserve">PINTO </t>
  </si>
  <si>
    <t xml:space="preserve">65.169.738-7 </t>
  </si>
  <si>
    <t xml:space="preserve">CLUB DE ADULTO MAYOR EL AMANECER DE VALLE GRANDE </t>
  </si>
  <si>
    <t xml:space="preserve">65.193.195-9 </t>
  </si>
  <si>
    <t xml:space="preserve">CLUB DE ADULTO MAYOR LAS PALMERAS DE SANTA INES  </t>
  </si>
  <si>
    <t xml:space="preserve">65.222.495-4 </t>
  </si>
  <si>
    <t xml:space="preserve">COLINA </t>
  </si>
  <si>
    <t xml:space="preserve">CLUB DE ADULTO MAYOR NUEVA </t>
  </si>
  <si>
    <t xml:space="preserve">ERA </t>
  </si>
  <si>
    <t xml:space="preserve">65.003.477-5 </t>
  </si>
  <si>
    <t xml:space="preserve">ORGANIZACIÓN CULTURAL Y DE </t>
  </si>
  <si>
    <t xml:space="preserve">ADULTOS MAYORES LAS TORCACITAS  </t>
  </si>
  <si>
    <t xml:space="preserve">65.110.195-6 </t>
  </si>
  <si>
    <t xml:space="preserve">CLUB DE ADULTO MAYOR SAN FRANCISCO DE ASÍS </t>
  </si>
  <si>
    <t xml:space="preserve">65.383.580-9 </t>
  </si>
  <si>
    <t xml:space="preserve">CLUB DE ADULTO MAYORES TEGUALDA </t>
  </si>
  <si>
    <t xml:space="preserve">65.096.893-K </t>
  </si>
  <si>
    <t xml:space="preserve">AGRUPACION ADULTO MAYOR SAN ISIDRO LABRADOR </t>
  </si>
  <si>
    <t xml:space="preserve">65.203.522-1 </t>
  </si>
  <si>
    <t xml:space="preserve">CENTRO INTEGRAL ADULTO MAYOR SOR TERESITA DE LOS ANDES </t>
  </si>
  <si>
    <t xml:space="preserve">65.496.300-2 </t>
  </si>
  <si>
    <t xml:space="preserve">CLUB DE ADULTO MAYOR EL ESFUERZO CENTENARIO II </t>
  </si>
  <si>
    <t xml:space="preserve">53.321.900-4 </t>
  </si>
  <si>
    <t xml:space="preserve">CLUB DE ADULTO MAYOR PAZ EN </t>
  </si>
  <si>
    <t xml:space="preserve">LA TIERRA </t>
  </si>
  <si>
    <t xml:space="preserve">65.513.830-7 </t>
  </si>
  <si>
    <t xml:space="preserve">CLUD DE ADULTO MAYOR LARAPINTA </t>
  </si>
  <si>
    <t xml:space="preserve">65.073.396-7 </t>
  </si>
  <si>
    <t xml:space="preserve">CLUB DE LA TERCERA EDAD LOS ABUELITOS DE SANTA SARA </t>
  </si>
  <si>
    <t xml:space="preserve">65.332.380-8 </t>
  </si>
  <si>
    <t xml:space="preserve">SAN JUAN DE DIOS </t>
  </si>
  <si>
    <t xml:space="preserve">65.326.670-7 </t>
  </si>
  <si>
    <t xml:space="preserve">GRUPO ADULTO MAYOR JUAN </t>
  </si>
  <si>
    <t xml:space="preserve">PABLO II </t>
  </si>
  <si>
    <t xml:space="preserve">65.793.040-7 </t>
  </si>
  <si>
    <t xml:space="preserve">CLUB DE ADULTO MAYOR LA VICTORIA </t>
  </si>
  <si>
    <t xml:space="preserve">65.344.560-1 </t>
  </si>
  <si>
    <t xml:space="preserve">NUESTRO FUTURO ES SER FELIZ </t>
  </si>
  <si>
    <t xml:space="preserve">65.095.183-2 </t>
  </si>
  <si>
    <t xml:space="preserve">CAM LAS ROSAS Y EL CLAVEL </t>
  </si>
  <si>
    <t xml:space="preserve">65.163.131-9 </t>
  </si>
  <si>
    <t xml:space="preserve">CLUB DEL ADULTO MAYOR RENACER DEL TANGO </t>
  </si>
  <si>
    <t xml:space="preserve">65.113.392-0 </t>
  </si>
  <si>
    <t xml:space="preserve">CLUB DE ADULTO MAYOR SANTA </t>
  </si>
  <si>
    <t xml:space="preserve">CECILIA </t>
  </si>
  <si>
    <t xml:space="preserve">65.344.940-2 </t>
  </si>
  <si>
    <t xml:space="preserve">CAM LAS ESTRELLITAS DEL LUCERO </t>
  </si>
  <si>
    <t xml:space="preserve">65.147.239-3 </t>
  </si>
  <si>
    <t xml:space="preserve">CLUB ADULTO MAYOR NUEVA ESPERANZA </t>
  </si>
  <si>
    <t xml:space="preserve">65.030.135-8 </t>
  </si>
  <si>
    <t xml:space="preserve">CLUB ADULTO MAYOR EL TAQUITO DE CHICAUMA </t>
  </si>
  <si>
    <t xml:space="preserve">65.192.521-5 </t>
  </si>
  <si>
    <t xml:space="preserve">CLUB DE ADULTO MAYOR EL MAL </t>
  </si>
  <si>
    <t xml:space="preserve">DE LOS 50 </t>
  </si>
  <si>
    <t xml:space="preserve">65.105.956-9 </t>
  </si>
  <si>
    <t xml:space="preserve">ARTE MAYOR LA COTESITA </t>
  </si>
  <si>
    <t xml:space="preserve">65.180.655-0 </t>
  </si>
  <si>
    <t xml:space="preserve">CLUB DE ADULTO MAYOR LOS ALAMOS </t>
  </si>
  <si>
    <t xml:space="preserve">65.098.671-7 </t>
  </si>
  <si>
    <t xml:space="preserve">GRUPO DE ADULTO MAYOR NUEVO AMANECER DE LO CASTRO </t>
  </si>
  <si>
    <t xml:space="preserve">65.010.189-8 </t>
  </si>
  <si>
    <t xml:space="preserve">CLUB ADULTO MAYOR RENACER </t>
  </si>
  <si>
    <t xml:space="preserve">65.083.043-1 </t>
  </si>
  <si>
    <t xml:space="preserve">CAM LAS AZUCENAS </t>
  </si>
  <si>
    <t xml:space="preserve">65.376.100-7 </t>
  </si>
  <si>
    <t xml:space="preserve">CAM CAMINANDO JUNTOS </t>
  </si>
  <si>
    <t xml:space="preserve">65.168.489-7 </t>
  </si>
  <si>
    <t xml:space="preserve">TILTIL </t>
  </si>
  <si>
    <t xml:space="preserve">TALLER LABORAL SAUCE ORIENTE </t>
  </si>
  <si>
    <t xml:space="preserve">65.544.390-8 </t>
  </si>
  <si>
    <t xml:space="preserve">   GRUPO ADULTO MAYOR RENACER EN VALLE GRANDE </t>
  </si>
  <si>
    <t xml:space="preserve">65.122.354-7 </t>
  </si>
  <si>
    <t xml:space="preserve">CAM SALUD Y VIDA </t>
  </si>
  <si>
    <t xml:space="preserve">65.150.867-3 </t>
  </si>
  <si>
    <t xml:space="preserve">CLUB DE ADULTO MAYOR EL PORTAL </t>
  </si>
  <si>
    <t xml:space="preserve">65.191.279-2 </t>
  </si>
  <si>
    <t xml:space="preserve">GRUPO DE ADULTO MAYOR DE LA AMISTAD </t>
  </si>
  <si>
    <t xml:space="preserve">65.650.500-1 </t>
  </si>
  <si>
    <t xml:space="preserve">CAM LAS MAÑANITAS FELICES </t>
  </si>
  <si>
    <t xml:space="preserve">65.174.246-3 </t>
  </si>
  <si>
    <t xml:space="preserve">CLUB DE ADULTOS MAYORES "TODOS POR UN TANGO" </t>
  </si>
  <si>
    <t xml:space="preserve">65.078.645-9 </t>
  </si>
  <si>
    <t xml:space="preserve">65.055.435-3 </t>
  </si>
  <si>
    <t xml:space="preserve">GRUPO FOLKLORICO LOS AÑOS FELICES DEL ADULTO MAYOR </t>
  </si>
  <si>
    <t xml:space="preserve">65.355.020-0 </t>
  </si>
  <si>
    <t xml:space="preserve">CLUB ADULTO MAYOR EL HACEDOR </t>
  </si>
  <si>
    <t xml:space="preserve">65.531.510-1 </t>
  </si>
  <si>
    <t xml:space="preserve">CLUB DE ADULTO MAYOR SANTA RITA DE CASSIA </t>
  </si>
  <si>
    <t xml:space="preserve">65.351.630-4 </t>
  </si>
  <si>
    <t xml:space="preserve">GENERACION LADY SILVER 74 </t>
  </si>
  <si>
    <t xml:space="preserve">65.223.928-5 </t>
  </si>
  <si>
    <t xml:space="preserve">CLUB DE ADULTO MAYOR APOSTOL </t>
  </si>
  <si>
    <t xml:space="preserve">SAN PABLO </t>
  </si>
  <si>
    <t xml:space="preserve">65.044.330-6 </t>
  </si>
  <si>
    <t xml:space="preserve">LOS AÑOS DORADOS DE HUERTOS </t>
  </si>
  <si>
    <t xml:space="preserve">FAMILIARES  </t>
  </si>
  <si>
    <t xml:space="preserve">65.360.810-1 </t>
  </si>
  <si>
    <t xml:space="preserve">PACIENTES HIPERTENSOS Y DIABETICOS LAMPA SONRISAS </t>
  </si>
  <si>
    <t xml:space="preserve">65.810.740-2 </t>
  </si>
  <si>
    <t xml:space="preserve">CLUB DE ANCIANOS LAS DALIAS  </t>
  </si>
  <si>
    <t xml:space="preserve">71.801.100-0 </t>
  </si>
  <si>
    <t xml:space="preserve">CLUB DE ADULTO MAYOR ARMONIA </t>
  </si>
  <si>
    <t xml:space="preserve">65.527.820-6 </t>
  </si>
  <si>
    <t xml:space="preserve">CLUB DE ADULTO MAYOR LA PAZ </t>
  </si>
  <si>
    <t xml:space="preserve">65.524.800-5 </t>
  </si>
  <si>
    <t xml:space="preserve">AGRUPACIÓN ADULTO MAYOR EL COLORADO </t>
  </si>
  <si>
    <t xml:space="preserve">65.360.840-3 </t>
  </si>
  <si>
    <t xml:space="preserve">NUESTRA SEÑORA DE POMPEYA </t>
  </si>
  <si>
    <t xml:space="preserve">65.344.490-7 </t>
  </si>
  <si>
    <t xml:space="preserve">CLUB DE ADULTO MAYOR LAS GOLONDRINAS </t>
  </si>
  <si>
    <t xml:space="preserve">65.219.200-9 </t>
  </si>
  <si>
    <t xml:space="preserve">AGRUPACIÓN DE ADULTO MAYORES SANTA FILOMENA </t>
  </si>
  <si>
    <t xml:space="preserve">65.228.581-3 </t>
  </si>
  <si>
    <t xml:space="preserve">CLUB DE ADULTO MAYOR LOS AÑOS FELICES DE LA VILLA SAN JOSE </t>
  </si>
  <si>
    <t xml:space="preserve">65.102.221-5 </t>
  </si>
  <si>
    <t xml:space="preserve">CLUB DE ADULTO MAYOR AMOR Y </t>
  </si>
  <si>
    <t xml:space="preserve">PAZ </t>
  </si>
  <si>
    <t xml:space="preserve">65.504.750-6 </t>
  </si>
  <si>
    <t xml:space="preserve">CLUB ADULTO MAYOR AMOR Y CONVIVENCIA DE TIL TIL </t>
  </si>
  <si>
    <t xml:space="preserve">65.810.620-1 </t>
  </si>
  <si>
    <t xml:space="preserve">AGRUPACIÓN DE ADULTO MAYOR JORGE ALCALDE DE LO ARCAYA </t>
  </si>
  <si>
    <t xml:space="preserve">65.161.926-2 </t>
  </si>
  <si>
    <t xml:space="preserve">CLUB DE ADULTO MAYOR JESUS DE NAZARETH </t>
  </si>
  <si>
    <t xml:space="preserve">65.387.590-8 </t>
  </si>
  <si>
    <t>Alcance</t>
  </si>
  <si>
    <t>Puntaje</t>
  </si>
  <si>
    <t>Tipologia</t>
  </si>
  <si>
    <t>Código</t>
  </si>
  <si>
    <t>Nombre Proyecto</t>
  </si>
  <si>
    <t>Institución</t>
  </si>
  <si>
    <t>Rut Inst.</t>
  </si>
  <si>
    <t>Monto solicitado</t>
  </si>
  <si>
    <t>Provincia</t>
  </si>
  <si>
    <t>Comuna</t>
  </si>
  <si>
    <t>Estado</t>
  </si>
  <si>
    <t>Comunal</t>
  </si>
  <si>
    <t>Cultura</t>
  </si>
  <si>
    <t>CL-00108-24</t>
  </si>
  <si>
    <t>Taller de Teatro para Personas Mayores "Latidos del Alma"</t>
  </si>
  <si>
    <t>Fundación Educa y Colabora</t>
  </si>
  <si>
    <t>65174759-7</t>
  </si>
  <si>
    <t>Talagante</t>
  </si>
  <si>
    <t>El Monte</t>
  </si>
  <si>
    <t>Seleccionado</t>
  </si>
  <si>
    <t>CL-00268-24</t>
  </si>
  <si>
    <t>Cultura Viva: Cueca en los Corredores Escolares</t>
  </si>
  <si>
    <t>Centro de padres Escuela G-744 Chiñigüe El Cristo</t>
  </si>
  <si>
    <t>65222439-3</t>
  </si>
  <si>
    <t>CL-00343-24</t>
  </si>
  <si>
    <t>TRENZANDO NUDOS DESATAMOS NUESTRAS VIDAS</t>
  </si>
  <si>
    <t>65162882-2</t>
  </si>
  <si>
    <t>Padre Hurtado</t>
  </si>
  <si>
    <t>CL-00355-24</t>
  </si>
  <si>
    <t>SIN VESTIMENTA NO HAY CUECA</t>
  </si>
  <si>
    <t>65211168-8</t>
  </si>
  <si>
    <t>CL-00357-24</t>
  </si>
  <si>
    <t>UNIDOS POR EL FOLCLORE</t>
  </si>
  <si>
    <t>Agrupación sociocultural y folklorica Entre Lomas de Padre Hurtado</t>
  </si>
  <si>
    <t>65167329-1</t>
  </si>
  <si>
    <t>CL-00370-24</t>
  </si>
  <si>
    <t>OVILLOS QUE EMPODERAN</t>
  </si>
  <si>
    <t>TALLER LABORAL MUJERES DE FUTURO</t>
  </si>
  <si>
    <t>65036453-8</t>
  </si>
  <si>
    <t>CL-00404-24</t>
  </si>
  <si>
    <t>ABUELITAS TEJEDORAS</t>
  </si>
  <si>
    <t>CLUB DE ADULTO MAYOR ESTRELLA DE BELEN</t>
  </si>
  <si>
    <t>74941300-K</t>
  </si>
  <si>
    <t>CL-00478-24</t>
  </si>
  <si>
    <t>CONJUNTO FOLCORICO AÑORANZAS CHACONINAS</t>
  </si>
  <si>
    <t>65065595-8</t>
  </si>
  <si>
    <t>CL-00539-24</t>
  </si>
  <si>
    <t>INNOVANDO EN NUESTRA ALIMENTACION</t>
  </si>
  <si>
    <t>JUNTA DE VECINOS VILLA COLONIAL</t>
  </si>
  <si>
    <t>65773720-8</t>
  </si>
  <si>
    <t>CL-00547-24</t>
  </si>
  <si>
    <t>FOMENTANDO LA CULTURA Y EL DEPORTE CLUB DE HUASOS</t>
  </si>
  <si>
    <t>CLUB DE HUASOS SAN FRANCISCO DE EL MONTE</t>
  </si>
  <si>
    <t>65089028-0</t>
  </si>
  <si>
    <t>Deporte</t>
  </si>
  <si>
    <t>DL-00487-24</t>
  </si>
  <si>
    <t>Juventud Villavicencio unidos a través del Deporte</t>
  </si>
  <si>
    <t>CLUB DEPORTIVO JUVENTUD VILLAVICENCIO</t>
  </si>
  <si>
    <t>65004140-2</t>
  </si>
  <si>
    <t>DL-00547-24</t>
  </si>
  <si>
    <t>DANDO VIDA A LOS AROMOS</t>
  </si>
  <si>
    <t>65605880-3</t>
  </si>
  <si>
    <t>DL-00567-24</t>
  </si>
  <si>
    <t>Renovando la identidad de Brillo del Sol</t>
  </si>
  <si>
    <t>Club Deportivo Brillo del Sol de Isla de Maipo</t>
  </si>
  <si>
    <t>65235930-2</t>
  </si>
  <si>
    <t>Isla de Maipo</t>
  </si>
  <si>
    <t>DL-00711-24</t>
  </si>
  <si>
    <t>65223501-8</t>
  </si>
  <si>
    <t>DL-00719-24</t>
  </si>
  <si>
    <t>CON BUZOS LA VIDA CONTINUA</t>
  </si>
  <si>
    <t>CLUB DE ADULTO MAYOR LA VIDA CONTINUA</t>
  </si>
  <si>
    <t>65211185-8</t>
  </si>
  <si>
    <t>DL-00720-24</t>
  </si>
  <si>
    <t>Uniformes para Golden Stars</t>
  </si>
  <si>
    <t>CLUB DE PATINAJE ARTISTICO GOLDEN STARS</t>
  </si>
  <si>
    <t>65213929-9</t>
  </si>
  <si>
    <t>Peñaflor</t>
  </si>
  <si>
    <t>DL-00791-24</t>
  </si>
  <si>
    <t>RUGBY PARA TODOS</t>
  </si>
  <si>
    <t>65229845-1</t>
  </si>
  <si>
    <t>Seguridad</t>
  </si>
  <si>
    <t>SL-00078-24</t>
  </si>
  <si>
    <t>JUNTA DE VECINOS N° 37 LAS TINAJAS</t>
  </si>
  <si>
    <t>75054500-9</t>
  </si>
  <si>
    <t>SL-00166-24</t>
  </si>
  <si>
    <t>JUNTA DE VECINOS LOS ALAMOS UNIDOS</t>
  </si>
  <si>
    <t>65173342-1</t>
  </si>
  <si>
    <t>SL-00186-24</t>
  </si>
  <si>
    <t>LOS ROSALES UNIDOS RECUPERAN SUS ESPACIOS</t>
  </si>
  <si>
    <t>junta de vecinos n101 Villa los rosales IV</t>
  </si>
  <si>
    <t>65251100-7</t>
  </si>
  <si>
    <t>SL-00202-24</t>
  </si>
  <si>
    <t>OESTE CON MÁS SEGURIDAD</t>
  </si>
  <si>
    <t>JUNTA DE VECINOS ISLA DE MAIPO OESTE N°12</t>
  </si>
  <si>
    <t>65126882-6</t>
  </si>
  <si>
    <t>SL-00203-24</t>
  </si>
  <si>
    <t>VAMOS POR LAS CÁMARAS</t>
  </si>
  <si>
    <t>JUNTA DE VECINOS N°36 VALLE DEL MAIPO</t>
  </si>
  <si>
    <t>65040368-1</t>
  </si>
  <si>
    <t>SL-00207-24</t>
  </si>
  <si>
    <t>EL RECREO CRECE EN SEGURIDAD</t>
  </si>
  <si>
    <t>JUNTA DE VECINOS N°7 EL RECREO</t>
  </si>
  <si>
    <t>65067167-8</t>
  </si>
  <si>
    <t>SL-00313-24</t>
  </si>
  <si>
    <t>Alarmas comunitarias inteligentes</t>
  </si>
  <si>
    <t>JUNTA DE VECINOS EL TRANQUE</t>
  </si>
  <si>
    <t>65454870-6</t>
  </si>
  <si>
    <t>SL-00315-24</t>
  </si>
  <si>
    <t>Proyecto ALARMAS GORE</t>
  </si>
  <si>
    <t>JUNTA DE VECINOS LOS CIPRESES</t>
  </si>
  <si>
    <t>65135426-9</t>
  </si>
  <si>
    <t>SL-00335-24</t>
  </si>
  <si>
    <t>CON SEGURIDAD SOMOS MAS</t>
  </si>
  <si>
    <t>Comité de Seguridad y Social Benjamín Labbé</t>
  </si>
  <si>
    <t>65220753-7</t>
  </si>
  <si>
    <t>SL-00375-24</t>
  </si>
  <si>
    <t>Alarmas Comunitarias Junta de vecinos INVASA</t>
  </si>
  <si>
    <t>Junta de vecinos Invasa</t>
  </si>
  <si>
    <t>65589050-5</t>
  </si>
  <si>
    <t>SL-00411-24</t>
  </si>
  <si>
    <t>Alarmas para la comunidad de barrio modelo</t>
  </si>
  <si>
    <t>Junta de vecinos Barrio nuevo</t>
  </si>
  <si>
    <t>65210073-2</t>
  </si>
  <si>
    <t>SL-00419-24</t>
  </si>
  <si>
    <t>Alarmas Comunitarias Junta de vecinos San Juan El Roto Chileno</t>
  </si>
  <si>
    <t>Junta de vecinos San Juan el Roto Chileno</t>
  </si>
  <si>
    <t>65016466-0</t>
  </si>
  <si>
    <t>SL-00425-24</t>
  </si>
  <si>
    <t>Junta de vecinos Villa Manuel Rodriguez</t>
  </si>
  <si>
    <t>65043770-5</t>
  </si>
  <si>
    <t>SL-00426-24</t>
  </si>
  <si>
    <t>65319750-0</t>
  </si>
  <si>
    <t>SL-00428-24</t>
  </si>
  <si>
    <t>Alarmas Comunitarias Junta de Vecinos Santa Berta</t>
  </si>
  <si>
    <t>Junta de Vecinos Santa Berta</t>
  </si>
  <si>
    <t>65423870-7</t>
  </si>
  <si>
    <t>SL-00429-24</t>
  </si>
  <si>
    <t>Alarmas Comunitarias Junta de Vecinos San Francisco de Asis</t>
  </si>
  <si>
    <t>Junta de Vecinos San Francisco de Asis</t>
  </si>
  <si>
    <t>65126888-5</t>
  </si>
  <si>
    <t>SL-00430-24</t>
  </si>
  <si>
    <t>Alarmas Comunitarias Junta de Vecinos Futuro II</t>
  </si>
  <si>
    <t>Junta de Vecinos Villa Futuro II</t>
  </si>
  <si>
    <t>65931600-5</t>
  </si>
  <si>
    <t>SL-00490-24</t>
  </si>
  <si>
    <t>"Vecinos seguros: Comunidad Fortalecida"</t>
  </si>
  <si>
    <t>Junta de vecinos los Zorzales</t>
  </si>
  <si>
    <t>65032364-5</t>
  </si>
  <si>
    <t>SL-00498-24</t>
  </si>
  <si>
    <t>Con Más Organización, Más Seguridad</t>
  </si>
  <si>
    <t>Junta de Vecinos 120 Los Mandarinos</t>
  </si>
  <si>
    <t>65021543-5</t>
  </si>
  <si>
    <t>SL-00543-24</t>
  </si>
  <si>
    <t>Alarmas para nuestro Barrio</t>
  </si>
  <si>
    <t>junta de vecinos n 86 12 de septiembre</t>
  </si>
  <si>
    <t>65129093-7</t>
  </si>
  <si>
    <t>SL-00562-24</t>
  </si>
  <si>
    <t>Alarmas Comunitarias Junta de Vecinos Esmeralda III</t>
  </si>
  <si>
    <t>Junta de Vecinos Esmeralda III</t>
  </si>
  <si>
    <t>65077779-4</t>
  </si>
  <si>
    <t>SL-00606-24</t>
  </si>
  <si>
    <t>Red Seguridad y Protección Villa Bicentenario</t>
  </si>
  <si>
    <t>Junta de Vecinos Villa Bicentenario</t>
  </si>
  <si>
    <t>65080531-3</t>
  </si>
  <si>
    <t>SL-00611-24</t>
  </si>
  <si>
    <t>BARRIO SEGURO</t>
  </si>
  <si>
    <t>JUNTA DE VECINOS PARQUE SAN IGNACIO</t>
  </si>
  <si>
    <t>65197177-2</t>
  </si>
  <si>
    <t>SL-00656-24</t>
  </si>
  <si>
    <t>Alarmas Comunitarias Junta de vecinos Los Presidentes</t>
  </si>
  <si>
    <t>Junta de vecinos Los Presidentes</t>
  </si>
  <si>
    <t>65025522-4</t>
  </si>
  <si>
    <t>SL-00676-24</t>
  </si>
  <si>
    <t>Junta de Vecinos Villa Valle El Encanto 5</t>
  </si>
  <si>
    <t>65230644-6</t>
  </si>
  <si>
    <t>SL-00695-24</t>
  </si>
  <si>
    <t>ESPERANZA 3 SEGURA</t>
  </si>
  <si>
    <t>JUNTA DE VECINOS VILLA ESPERANZA 3</t>
  </si>
  <si>
    <t>65069850-9</t>
  </si>
  <si>
    <t>SL-00740-24</t>
  </si>
  <si>
    <t>JJVV Gregorio Ortega por un entorno más protegido</t>
  </si>
  <si>
    <t>JUNTA DE VECINOS GREGORIO ORTEGA</t>
  </si>
  <si>
    <t>72003800-5</t>
  </si>
  <si>
    <t>SL-00758-24</t>
  </si>
  <si>
    <t>Emilia Lascar, barrio antiguo, barrio tranquilo</t>
  </si>
  <si>
    <t>65125059-5</t>
  </si>
  <si>
    <t>SL-00777-24</t>
  </si>
  <si>
    <t>junta de vecinos 113 Parques de astarol</t>
  </si>
  <si>
    <t>65880930-K</t>
  </si>
  <si>
    <t>SL-00795-24</t>
  </si>
  <si>
    <t>JUNTA DE VECINOS SAN LUIS</t>
  </si>
  <si>
    <t>65652730-7</t>
  </si>
  <si>
    <t>SL-00846-24</t>
  </si>
  <si>
    <t>Cierre Perimetral Iglesia</t>
  </si>
  <si>
    <t>Mujeres en Victoria</t>
  </si>
  <si>
    <t>65189101-9</t>
  </si>
  <si>
    <t>SL-00852-24</t>
  </si>
  <si>
    <t>Villa los Heroes con televigilancia mas Segura</t>
  </si>
  <si>
    <t>Junta de Vecinos Villa Los Héroes</t>
  </si>
  <si>
    <t>65055535-K</t>
  </si>
  <si>
    <t>SL-00855-24</t>
  </si>
  <si>
    <t>Paz y Tranquilidad</t>
  </si>
  <si>
    <t>65070136-4</t>
  </si>
  <si>
    <t>SL-00867-24</t>
  </si>
  <si>
    <t>Recuperación de espacios JJVV Sol de Talagante</t>
  </si>
  <si>
    <t>JJVV Sol de Talagante</t>
  </si>
  <si>
    <t>65126667-K</t>
  </si>
  <si>
    <t>SL-00883-24</t>
  </si>
  <si>
    <t>CON NUESTRA FE TENDREMOS SEGURIDAD</t>
  </si>
  <si>
    <t>COMITE DE VIVIENDA SANTA FE</t>
  </si>
  <si>
    <t>65933560-3</t>
  </si>
  <si>
    <t>SL-00886-24</t>
  </si>
  <si>
    <t>Cierre Perimetral Junta de Vecinos Los Digueñes</t>
  </si>
  <si>
    <t>Junta de vecinos Los Digueñes</t>
  </si>
  <si>
    <t>65078987-3</t>
  </si>
  <si>
    <t>SL-00916-24</t>
  </si>
  <si>
    <t>Recuperación de espacios JJVV Nueva Talacanta</t>
  </si>
  <si>
    <t>JJVV Nueva Talacanta</t>
  </si>
  <si>
    <t>65040993-0</t>
  </si>
  <si>
    <t>SL-00939-24</t>
  </si>
  <si>
    <t>LOS ALAMOS MAS SEGUROS</t>
  </si>
  <si>
    <t>JUNTA DE VECINOS VILLA LOS ALAMOS</t>
  </si>
  <si>
    <t>65071154-8</t>
  </si>
  <si>
    <t>Social</t>
  </si>
  <si>
    <t>IL-00002-24</t>
  </si>
  <si>
    <t>club del adulto mayor años felices</t>
  </si>
  <si>
    <t>65769760-5</t>
  </si>
  <si>
    <t>IL-00008-24</t>
  </si>
  <si>
    <t>RESOLUCION DE CONFLICTOS Y EMOCIONAL</t>
  </si>
  <si>
    <t>Club Adulto Mayor Sor Teresa de Calcuta</t>
  </si>
  <si>
    <t>65096330-K</t>
  </si>
  <si>
    <t>IL-00031-24</t>
  </si>
  <si>
    <t>Bienestar emocional y mental para adultos mayores</t>
  </si>
  <si>
    <t>65186819-K</t>
  </si>
  <si>
    <t>IL-00036-24</t>
  </si>
  <si>
    <t>Potenciando a las Primaveras</t>
  </si>
  <si>
    <t>Centro de Madres Primavera</t>
  </si>
  <si>
    <t>65997770-2</t>
  </si>
  <si>
    <t>IL-00071-24</t>
  </si>
  <si>
    <t>COMUNIDAD SOCIAL Y CULTURAL LELIKELEN</t>
  </si>
  <si>
    <t>65203664-3</t>
  </si>
  <si>
    <t>IL-00095-24</t>
  </si>
  <si>
    <t>CON PREVENCION VIVIMOS MEJOR</t>
  </si>
  <si>
    <t>Club de Adulto Mayor Nueva Esperanza</t>
  </si>
  <si>
    <t>65077843-K</t>
  </si>
  <si>
    <t>IL-00097-24</t>
  </si>
  <si>
    <t>soñando con la comida saludable</t>
  </si>
  <si>
    <t>club adulto mayor el ensueño</t>
  </si>
  <si>
    <t>12144323-6</t>
  </si>
  <si>
    <t>IL-00134-24</t>
  </si>
  <si>
    <t>MUSICALIZANDO NUESTRA BANDA</t>
  </si>
  <si>
    <t>65108270-6</t>
  </si>
  <si>
    <t>IL-00161-24</t>
  </si>
  <si>
    <t>LAS MUÑECAS TIENEN MANOS CREATIVAS</t>
  </si>
  <si>
    <t>CLUB DE DESARROLLO SOCIAL Y CULTURAL LAS MUÑECAS</t>
  </si>
  <si>
    <t>65027395-8</t>
  </si>
  <si>
    <t>IL-00359-24</t>
  </si>
  <si>
    <t>LOS VECINOS SE ALIMENTAN SALUDABLEMENTE</t>
  </si>
  <si>
    <t>JUNTA DE VECINOS EL PARRONAL</t>
  </si>
  <si>
    <t>65656370-2</t>
  </si>
  <si>
    <t>IL-00419-24</t>
  </si>
  <si>
    <t>DIGITALIZANDO A LOS DIRIGENTES</t>
  </si>
  <si>
    <t>UNION COMUNAL DE JUNTAS DE VECINOS DE PADRE HURTADO</t>
  </si>
  <si>
    <t>75454700-6</t>
  </si>
  <si>
    <t>IL-00459-24</t>
  </si>
  <si>
    <t>TE INVITO A VIVIR MIS AÑOS</t>
  </si>
  <si>
    <t>club adulto mayor nazareth</t>
  </si>
  <si>
    <t>65061719-3</t>
  </si>
  <si>
    <t>IL-00479-24</t>
  </si>
  <si>
    <t>Los Montinos unidos por nuestro Bienestar</t>
  </si>
  <si>
    <t>CLUB ADULTO MAYOR LOS MONTINOS</t>
  </si>
  <si>
    <t>65379440-1</t>
  </si>
  <si>
    <t>IL-00546-24</t>
  </si>
  <si>
    <t>ALIMENTACION SALUDABLE PARA NUESTROS SOCIOS</t>
  </si>
  <si>
    <t>CLUB DE ADULTO MAYOR VILLA LO CHACON</t>
  </si>
  <si>
    <t>65018824-1</t>
  </si>
  <si>
    <t>IL-00692-24</t>
  </si>
  <si>
    <t>ALFABETIZACION DIGITAL PARA LOS VECINOS Y VECINAS</t>
  </si>
  <si>
    <t>JUNTA DE VECINOS EL ESFUERZO 21 LOS JARDINES</t>
  </si>
  <si>
    <t>74942300-5</t>
  </si>
  <si>
    <t>IL-00731-24</t>
  </si>
  <si>
    <t>RESCANTANDO LA IDENTIDAD DE NUESTRA FERIA</t>
  </si>
  <si>
    <t>FERIA PLAZA DE LOS POROTOS</t>
  </si>
  <si>
    <t>65155013-0</t>
  </si>
  <si>
    <t>DL-00840-24</t>
  </si>
  <si>
    <t>ESCUELA FORMATIVA DE VOLEIBOL</t>
  </si>
  <si>
    <t>CLUB SOCIAL DEPORTIVO Y CULTURAL EXA</t>
  </si>
  <si>
    <t>65178561-8</t>
  </si>
  <si>
    <t>SL-00192-24</t>
  </si>
  <si>
    <t>Buenas Practicas Alimenticias para el control de la Obesidad y Diabete</t>
  </si>
  <si>
    <t>Comité de Agua Potable Rural San Antonio de Naltagua</t>
  </si>
  <si>
    <t>71337600-0</t>
  </si>
  <si>
    <t>IL-00089-24</t>
  </si>
  <si>
    <t>Talleres de Reposteria en Familia</t>
  </si>
  <si>
    <t>Club Adulto Mayor Shalom</t>
  </si>
  <si>
    <t>65126886-9</t>
  </si>
  <si>
    <t>CL-00199-24</t>
  </si>
  <si>
    <t>vivamos el folclore en nuestra escuela</t>
  </si>
  <si>
    <t>65084903-5</t>
  </si>
  <si>
    <t>CL-00266-24</t>
  </si>
  <si>
    <t>escuelas de las artes para el adulto mayor</t>
  </si>
  <si>
    <t>union comunal adullto mayor</t>
  </si>
  <si>
    <t>65619350-6</t>
  </si>
  <si>
    <t>CL-00444-24</t>
  </si>
  <si>
    <t>JUNTA DE VECINOS SANTA BLANCA 5</t>
  </si>
  <si>
    <t>65068764-7</t>
  </si>
  <si>
    <t>CL-00504-24</t>
  </si>
  <si>
    <t>Fiesta Costumbrista El Huingán</t>
  </si>
  <si>
    <t>Agrupación Juvenil El Huingan</t>
  </si>
  <si>
    <t>65400520-6</t>
  </si>
  <si>
    <t>CL-00534-24</t>
  </si>
  <si>
    <t>JUNTA DE VECINOS VILLA ESPERANZA</t>
  </si>
  <si>
    <t>65028006-7</t>
  </si>
  <si>
    <t>DL-00090-24</t>
  </si>
  <si>
    <t>Escuela de Formación Integral y Cultural las 7 puertas</t>
  </si>
  <si>
    <t>65210515-7</t>
  </si>
  <si>
    <t>DL-00319-24</t>
  </si>
  <si>
    <t>INDUMENTARIA DEPORTIVA PARA NUESTRO CLUB</t>
  </si>
  <si>
    <t>CLUB DEPORTIVO UNION LAS PALMERAS</t>
  </si>
  <si>
    <t>65010899-K</t>
  </si>
  <si>
    <t>DL-00448-24</t>
  </si>
  <si>
    <t>Junta de vecinos Villa Los Párrocos</t>
  </si>
  <si>
    <t>72418300-K</t>
  </si>
  <si>
    <t>DL-00496-24</t>
  </si>
  <si>
    <t>Fomentando la bicicleta en la comunidad</t>
  </si>
  <si>
    <t>Club Social, Deportivo y Salud Peñacleta</t>
  </si>
  <si>
    <t>65118858-K</t>
  </si>
  <si>
    <t>DL-00647-24</t>
  </si>
  <si>
    <t>Implementación Deportiva para el Club Pileños FC</t>
  </si>
  <si>
    <t>Club Deportivo Pileños FC</t>
  </si>
  <si>
    <t>65206577-5</t>
  </si>
  <si>
    <t>DL-00655-24</t>
  </si>
  <si>
    <t>Escuela de Futbol Estrella de Nazarreth</t>
  </si>
  <si>
    <t>CLUB DEPORTIVO ESTRELLA DE NAZARETH</t>
  </si>
  <si>
    <t>65046640-3</t>
  </si>
  <si>
    <t>DL-00694-24</t>
  </si>
  <si>
    <t>Implementos deportivos para nuestro club</t>
  </si>
  <si>
    <t>CLUB DE PESCA TALACANTA</t>
  </si>
  <si>
    <t>65179398-K</t>
  </si>
  <si>
    <t>DL-00737-24</t>
  </si>
  <si>
    <t>CLUB SOCIAL CRISTAL CHILE</t>
  </si>
  <si>
    <t>65368820-2</t>
  </si>
  <si>
    <t>Medio ambiente</t>
  </si>
  <si>
    <t>ML-00130-24</t>
  </si>
  <si>
    <t>CUIDEMOS LA CUESTA</t>
  </si>
  <si>
    <t>JUNTA DE VECINOS 48 SANTA MONICA</t>
  </si>
  <si>
    <t>65670330-K</t>
  </si>
  <si>
    <t>SL-00029-24</t>
  </si>
  <si>
    <t>JUGANDO FELICES Y PROTEGIDOS</t>
  </si>
  <si>
    <t>JUNTA DE VECINOS LA CAMPIÑA</t>
  </si>
  <si>
    <t>65070935-7</t>
  </si>
  <si>
    <t>SL-00162-24</t>
  </si>
  <si>
    <t>Circuito cerrado de televigilancia JJVV N°28 Lo Martinez</t>
  </si>
  <si>
    <t>Junta de Vecinos N°28 Lo Martinez</t>
  </si>
  <si>
    <t>75986370-4</t>
  </si>
  <si>
    <t>SL-00198-24</t>
  </si>
  <si>
    <t>CON ALARMAS MÁS PROTECCIÓN, MÁS SEGURIDAD</t>
  </si>
  <si>
    <t>JUNTA DE VECINOS N°4 VILLITA ARRIBA</t>
  </si>
  <si>
    <t>65858110-4</t>
  </si>
  <si>
    <t>SL-00204-24</t>
  </si>
  <si>
    <t>CON LA UNCO MÁS SEGURIDAD</t>
  </si>
  <si>
    <t>UNIÓN COMUNAL DE JUNTAS DE VECINOS VILLA BICENTENARIO</t>
  </si>
  <si>
    <t>65171580-6</t>
  </si>
  <si>
    <t>SL-00205-24</t>
  </si>
  <si>
    <t>EL NARANJAL CRECE CON MÁS SEGURIDAD</t>
  </si>
  <si>
    <t>JUNTA DE VECINOS N°32 EL NARANJAL</t>
  </si>
  <si>
    <t>65024579-2</t>
  </si>
  <si>
    <t>SL-00220-24</t>
  </si>
  <si>
    <t>Alarmas Comunitarias para nuestros vecinos de la JJVV José Veliz</t>
  </si>
  <si>
    <t>Junta de vecinos José Veliz</t>
  </si>
  <si>
    <t>65482730-3</t>
  </si>
  <si>
    <t>SL-00246-24</t>
  </si>
  <si>
    <t>Seguridad para mi Barrio Junta de Vecinos N° 67 Segunda Etapa</t>
  </si>
  <si>
    <t>Junta de Vecinos N° 67 Villa Campodónico Peñaflor</t>
  </si>
  <si>
    <t>74938600-2</t>
  </si>
  <si>
    <t>SL-00282-24</t>
  </si>
  <si>
    <t>Junta de vecinos Monseñor Larraín</t>
  </si>
  <si>
    <t>65973930-5</t>
  </si>
  <si>
    <t>SL-00283-24</t>
  </si>
  <si>
    <t>Alarmas Comunitarias Junta de vecinos Miraflores</t>
  </si>
  <si>
    <t>Junta de vecinos Miraflores</t>
  </si>
  <si>
    <t>71422700-9</t>
  </si>
  <si>
    <t>SL-00314-24</t>
  </si>
  <si>
    <t>POBLACION HERMANOS CARRERA MAS UNIDA Y SEGURA</t>
  </si>
  <si>
    <t>JUNTA DE VECINOS HERMANOS CARRERA</t>
  </si>
  <si>
    <t>73257100-0</t>
  </si>
  <si>
    <t>SL-00332-24</t>
  </si>
  <si>
    <t>Alarmas Comunitarias para Junta de vecinos Sorrento</t>
  </si>
  <si>
    <t>Junta de vecinos Sorrento</t>
  </si>
  <si>
    <t>65073034-8</t>
  </si>
  <si>
    <t>SL-00358-24</t>
  </si>
  <si>
    <t>Junta de vecinos El Roto Chileno</t>
  </si>
  <si>
    <t>65780800-8</t>
  </si>
  <si>
    <t>SL-00373-24</t>
  </si>
  <si>
    <t>Comité de adelanto Vecinos Unidos65168437-4</t>
  </si>
  <si>
    <t>65168437-4</t>
  </si>
  <si>
    <t>SL-00384-24</t>
  </si>
  <si>
    <t>Alarmas comunitarias para nuestro sector - El Labrador</t>
  </si>
  <si>
    <t>JUNTA DE VECINOS EL LABRADOR</t>
  </si>
  <si>
    <t>65097827-7</t>
  </si>
  <si>
    <t>SL-00427-24</t>
  </si>
  <si>
    <t>Alarmas Comunitarias Junta de Vecinos Renacer</t>
  </si>
  <si>
    <t>Junta de Vecinos Renacer</t>
  </si>
  <si>
    <t>65061906-4</t>
  </si>
  <si>
    <t>SL-00447-24</t>
  </si>
  <si>
    <t>Santa Rosa más Alerta</t>
  </si>
  <si>
    <t>Junta de vecinos N78 Villa Santa Rosa de Peñaflor</t>
  </si>
  <si>
    <t>65085523-K</t>
  </si>
  <si>
    <t>SL-00469-24</t>
  </si>
  <si>
    <t>Seguridad para nuestra Villa Fantasía.</t>
  </si>
  <si>
    <t>Junta de Vecinos N°59 Villa Fantasia</t>
  </si>
  <si>
    <t>65238800-0</t>
  </si>
  <si>
    <t>SL-00559-24</t>
  </si>
  <si>
    <t>Alarma Comunitaria Villa Rialto</t>
  </si>
  <si>
    <t>65194385-K</t>
  </si>
  <si>
    <t>SL-00563-24</t>
  </si>
  <si>
    <t>Alarmas Comunitarias Junta de Vecinos Nahuel</t>
  </si>
  <si>
    <t>Junta de Vecinos Nahuel</t>
  </si>
  <si>
    <t>65499950-3</t>
  </si>
  <si>
    <t>SL-00592-24</t>
  </si>
  <si>
    <t>JUNTA DE VECINOS LOS CACIQUES</t>
  </si>
  <si>
    <t>65237160-4</t>
  </si>
  <si>
    <t>SL-00664-24</t>
  </si>
  <si>
    <t>Alarmas Comunitarias Junta de Vecinos Valle del Encanto IV</t>
  </si>
  <si>
    <t>Junta de vecinos Valle del Encanto IV</t>
  </si>
  <si>
    <t>65114822-7</t>
  </si>
  <si>
    <t>SL-00673-24</t>
  </si>
  <si>
    <t>Junta de Vecinos N°8 Malloco</t>
  </si>
  <si>
    <t>65101697-5</t>
  </si>
  <si>
    <t>SL-00692-24</t>
  </si>
  <si>
    <t>Camaras de Televigilancia Universidad de Chile</t>
  </si>
  <si>
    <t>65106010-9</t>
  </si>
  <si>
    <t>SL-00698-24</t>
  </si>
  <si>
    <t>Villa Parque Italia Protegida con Cámaras de Seguridad</t>
  </si>
  <si>
    <t>72093100-1</t>
  </si>
  <si>
    <t>SL-00710-24</t>
  </si>
  <si>
    <t>Villa La Foresta mas Unida y Protegida</t>
  </si>
  <si>
    <t>Junta de Vecinos N93 Villa la Foresta</t>
  </si>
  <si>
    <t>65134908-7</t>
  </si>
  <si>
    <t>SL-00715-24</t>
  </si>
  <si>
    <t>alarma para seguridad y protección</t>
  </si>
  <si>
    <t>junta de vecinos n°100 villa aguas clara</t>
  </si>
  <si>
    <t>65142216-7</t>
  </si>
  <si>
    <t>SL-00718-24</t>
  </si>
  <si>
    <t>NUESTRA PLAZA MÁS INTERACTIVA</t>
  </si>
  <si>
    <t>JUNTA DE VECINOS N°109 VILLA LAS PALMERAS</t>
  </si>
  <si>
    <t>65498300-3</t>
  </si>
  <si>
    <t>SL-00774-24</t>
  </si>
  <si>
    <t>Con seguridad todos unidos en villa alameda</t>
  </si>
  <si>
    <t>junta de vecinos n|76 villa alameda</t>
  </si>
  <si>
    <t>65107733-8</t>
  </si>
  <si>
    <t>SL-00838-24</t>
  </si>
  <si>
    <t>Con iluminación más seguridad</t>
  </si>
  <si>
    <t>JJVV Viva la patria</t>
  </si>
  <si>
    <t>65012980-6</t>
  </si>
  <si>
    <t>SL-00861-24</t>
  </si>
  <si>
    <t>Adquisición e instalaciones de maquina de ejercicios, Villa España</t>
  </si>
  <si>
    <t>Junta de Vecinos Santa Isabel</t>
  </si>
  <si>
    <t>65332650-5</t>
  </si>
  <si>
    <t>SL-00948-24</t>
  </si>
  <si>
    <t>ESPACIOS SEGUROS PARA SAN LUIS CAPERANA</t>
  </si>
  <si>
    <t>JUNTA DE VECINOS SAN LUIS DE CAPERANA No6</t>
  </si>
  <si>
    <t>65017162-4</t>
  </si>
  <si>
    <t>IL-00003-24</t>
  </si>
  <si>
    <t>TALLERES DE RESOLUCION DE CONFLICTOS</t>
  </si>
  <si>
    <t>club adulto mayor sagrado corazón la villita</t>
  </si>
  <si>
    <t>65861180-1</t>
  </si>
  <si>
    <t>IL-00013-24</t>
  </si>
  <si>
    <t>EMOCIONAL Y REENCUENTRO EN ESTRELLA DE BELEN</t>
  </si>
  <si>
    <t>club del adulto mayor Estrella de Belen</t>
  </si>
  <si>
    <t>65508450-9</t>
  </si>
  <si>
    <t>IL-00045-24</t>
  </si>
  <si>
    <t>Conectando Generaciones en Isla de Maipo</t>
  </si>
  <si>
    <t>65180684-4</t>
  </si>
  <si>
    <t>IL-00063-24</t>
  </si>
  <si>
    <t>EN TERAPIAS OCUPACIONALES, NOS OCUPAMOS MEJOR</t>
  </si>
  <si>
    <t>Club de Adulto Mayor Monte Verde de Isla de Maipo</t>
  </si>
  <si>
    <t>65123899-4</t>
  </si>
  <si>
    <t>IL-00076-24</t>
  </si>
  <si>
    <t>ESCUELA DE ALFABETIZACION DIGITAL PARA DIRIGENTES</t>
  </si>
  <si>
    <t>unión comunal de adulto mayor corazones isleños</t>
  </si>
  <si>
    <t>75916600-0</t>
  </si>
  <si>
    <t>IL-00152-24</t>
  </si>
  <si>
    <t>TODAS TEJIENDO,CLUB HOJITAS DE MENTA</t>
  </si>
  <si>
    <t>CLUB DE ADULTO MAYOR HOJITAS DE MENTA</t>
  </si>
  <si>
    <t>65206229-6</t>
  </si>
  <si>
    <t>IL-00210-24</t>
  </si>
  <si>
    <t>LOS POQUITOS SOLIRARIOS CON INCLUSION</t>
  </si>
  <si>
    <t>Club de Adulto Mayor los Poquitos</t>
  </si>
  <si>
    <t>65647050-K</t>
  </si>
  <si>
    <t>IL-00254-24</t>
  </si>
  <si>
    <t>COMPROMETIDOS CON NUESTRO BIENESTAR</t>
  </si>
  <si>
    <t>CLUB ADULTO MAYOR GABRIELA MISTRAL</t>
  </si>
  <si>
    <t>65979390-3</t>
  </si>
  <si>
    <t>IL-00334-24</t>
  </si>
  <si>
    <t>COMPLEMENTADO NUESTRA SEDE</t>
  </si>
  <si>
    <t>JUNTA DE VECINOS Nº 17 FLOR DEL CAMPO</t>
  </si>
  <si>
    <t>71742600-2</t>
  </si>
  <si>
    <t>IL-00378-24</t>
  </si>
  <si>
    <t>PARA LLEGAR A PLENITUD DEBEMOS CUIDARNOS</t>
  </si>
  <si>
    <t>CLUB DE ADULTO MAYOR TIEMPO PLENO</t>
  </si>
  <si>
    <t>75806200-7</t>
  </si>
  <si>
    <t>IL-00551-24</t>
  </si>
  <si>
    <t>MAS PREPARADOS PARA LAS EMERGENCIAS</t>
  </si>
  <si>
    <t>JUNTA DE VECINOS N73 VILLA JOSE MORALES</t>
  </si>
  <si>
    <t>65972390-5</t>
  </si>
  <si>
    <t>IL-00646-24</t>
  </si>
  <si>
    <t>COMIENDO SANITOS CRECEMOS BONITOS</t>
  </si>
  <si>
    <t>JUNTA DE VECINOS N46 VILLA PADRE HURTADO II</t>
  </si>
  <si>
    <t>75183000-9</t>
  </si>
  <si>
    <t>DL-00295-24</t>
  </si>
  <si>
    <t>Taller de básquetbol leyendas</t>
  </si>
  <si>
    <t>Club Social y Deportivo Leyenda de Peñaflor</t>
  </si>
  <si>
    <t>65198692-3</t>
  </si>
  <si>
    <t>DL-00783-24</t>
  </si>
  <si>
    <t>CAMINAR ES AGRADABLE</t>
  </si>
  <si>
    <t>CLUB DE ADULTOS MAYORES VINCULOS SOCIALES</t>
  </si>
  <si>
    <t>65193181-9</t>
  </si>
  <si>
    <t>SL-00031-24</t>
  </si>
  <si>
    <t>65591540-0</t>
  </si>
  <si>
    <t>SL-00137-24</t>
  </si>
  <si>
    <t>Seguridad en Pajaritos</t>
  </si>
  <si>
    <t>Junta de Vecinos N° 111 Pajaritos</t>
  </si>
  <si>
    <t>65134544-8</t>
  </si>
  <si>
    <t>SL-00141-24</t>
  </si>
  <si>
    <t>PRIMERO DE MAYO MAS SEGURO</t>
  </si>
  <si>
    <t>AGRUPACION SOCIAL CULTURAL Y DEPORTIVA 1° DE MAYO</t>
  </si>
  <si>
    <t>65196616-7</t>
  </si>
  <si>
    <t>SL-00161-24</t>
  </si>
  <si>
    <t>Alarmas para las Villas Cruz del Sur y el Carmen</t>
  </si>
  <si>
    <t>65135757-8</t>
  </si>
  <si>
    <t>IL-00086-24</t>
  </si>
  <si>
    <t>CON RECREACION SE VIVE MEJOR</t>
  </si>
  <si>
    <t>club adulto mayor sendero amistad</t>
  </si>
  <si>
    <t>65134697-5</t>
  </si>
  <si>
    <t>IL-00110-24</t>
  </si>
  <si>
    <t>UNA MANO DE AYUDA Y APRENDAMOS JUNTOS</t>
  </si>
  <si>
    <t>65420200-1</t>
  </si>
  <si>
    <t>CL-00544-24</t>
  </si>
  <si>
    <t>JUNTA DE VECINOS VILLA ALTOS DE EL MONTE</t>
  </si>
  <si>
    <t>65030588-4</t>
  </si>
  <si>
    <t>DL-00158-24</t>
  </si>
  <si>
    <t>ABRIGADOS PARA NUESTRAS CAMINATAS</t>
  </si>
  <si>
    <t>CLUB DE ADULTO MAYOR EL ENSUEÑO</t>
  </si>
  <si>
    <t>75980610-7</t>
  </si>
  <si>
    <t>DL-00278-24</t>
  </si>
  <si>
    <t>PEPARACIÓN FÍSICA TÉCNICA NUEVAS ALAS II</t>
  </si>
  <si>
    <t>65155758-5</t>
  </si>
  <si>
    <t>DL-00290-24</t>
  </si>
  <si>
    <t>ESCUELA DE VOLEIBOL ADULTOS</t>
  </si>
  <si>
    <t>CLUB DEPORTIVO SOCIAL Y CULTURAL RHACO</t>
  </si>
  <si>
    <t>65128243-8</t>
  </si>
  <si>
    <t>DL-00325-24</t>
  </si>
  <si>
    <t>EL CRACK CH4LILO</t>
  </si>
  <si>
    <t>FENIX F.C</t>
  </si>
  <si>
    <t>65134906-0</t>
  </si>
  <si>
    <t>DL-00327-24</t>
  </si>
  <si>
    <t>DIA DE AUTOCUIDADO Y ACTIVIDAD FISICA</t>
  </si>
  <si>
    <t>CLUB DE ADULTO MAYOR ESPERANZA JOVEN</t>
  </si>
  <si>
    <t>65148115-5</t>
  </si>
  <si>
    <t>DL-00664-24</t>
  </si>
  <si>
    <t>Implementación Deportiva para el Club Carrasco</t>
  </si>
  <si>
    <t>Club deportivo Carrasco Vale Tudo Real Fight</t>
  </si>
  <si>
    <t>65956630-3</t>
  </si>
  <si>
    <t>DL-00698-24</t>
  </si>
  <si>
    <t>CLUB DEPORTIVO ECBAS</t>
  </si>
  <si>
    <t>65110152-2</t>
  </si>
  <si>
    <t>DL-00713-24</t>
  </si>
  <si>
    <t>Campeonto de Fútbol Amaturs El Monte</t>
  </si>
  <si>
    <t>71709700-9</t>
  </si>
  <si>
    <t>DL-01005-24</t>
  </si>
  <si>
    <t>club deportivo iris larain</t>
  </si>
  <si>
    <t>65024290-4</t>
  </si>
  <si>
    <t>SL-00182-24</t>
  </si>
  <si>
    <t>NOS AUTOEDUCAMOS PARA VIVIR CON MÁS SEGURIDAD</t>
  </si>
  <si>
    <t>JUNTA DE VECINOS N°56 VILLA NUEVA MALLOCO</t>
  </si>
  <si>
    <t>73879200-9</t>
  </si>
  <si>
    <t>SL-00678-24</t>
  </si>
  <si>
    <t>Villa España tomando control de sus espacios públicos vulnerables</t>
  </si>
  <si>
    <t>Junta de vecinos N° 103 Villa España</t>
  </si>
  <si>
    <t>65351690-8</t>
  </si>
  <si>
    <t>SL-00729-24</t>
  </si>
  <si>
    <t>Arboleda con mas seguridad y protegida</t>
  </si>
  <si>
    <t>Junta de Vecinos N107 Villa La Arboleda</t>
  </si>
  <si>
    <t>65206774-3</t>
  </si>
  <si>
    <t>SL-00730-24</t>
  </si>
  <si>
    <t>ENTRE TODOS UNIDOS POR EL MONTE</t>
  </si>
  <si>
    <t>COLECTIVO SOCIAL ENTRE TODOS EL MONTE</t>
  </si>
  <si>
    <t>65158472-8</t>
  </si>
  <si>
    <t>SL-00741-24</t>
  </si>
  <si>
    <t>JUNTA DE VECINOS VILLA INDEPENDIENTE</t>
  </si>
  <si>
    <t>74878400-4</t>
  </si>
  <si>
    <t>SL-00773-24</t>
  </si>
  <si>
    <t>Chiñigue Los Quilos más Segura con Cámaras de Televigilancia</t>
  </si>
  <si>
    <t>75988350-0</t>
  </si>
  <si>
    <t>IL-00560-24</t>
  </si>
  <si>
    <t>Taller de habilidades para la tercera edad</t>
  </si>
  <si>
    <t>COMITE SOCIAL SANTA TERESA DE LONQUEN</t>
  </si>
  <si>
    <t>65491980-1</t>
  </si>
  <si>
    <t>IL-00585-24</t>
  </si>
  <si>
    <t>CUIDADO INTEGRAL DE VILLA CANADA</t>
  </si>
  <si>
    <t>JUNTA DE VECINOS VILLA CANADA</t>
  </si>
  <si>
    <t>65475940-5</t>
  </si>
  <si>
    <t>DL-00286-24</t>
  </si>
  <si>
    <t>Indumentaria deportiva para nuestro club.</t>
  </si>
  <si>
    <t>CLUB DEPORTIVO SUCOLOR</t>
  </si>
  <si>
    <t>65159483-9</t>
  </si>
  <si>
    <t>DL-00289-24</t>
  </si>
  <si>
    <t>Indumentaria deportiva para nuestro club</t>
  </si>
  <si>
    <t>CLUB DEPORTIVO Y CULTURAL MIGUEL J. VARGAS</t>
  </si>
  <si>
    <t>65154000-3</t>
  </si>
  <si>
    <t>DL-00474-24</t>
  </si>
  <si>
    <t>CAMPEONATO ASOBAT 2024</t>
  </si>
  <si>
    <t>ASOCIACIÓN COMUNAL DE BASQUETBALL TALAGANTE</t>
  </si>
  <si>
    <t>65159479-0</t>
  </si>
  <si>
    <t>DL-00482-24</t>
  </si>
  <si>
    <t>Implementación Deportiva para Santa Elena</t>
  </si>
  <si>
    <t>Club Deportivo Santa Elena</t>
  </si>
  <si>
    <t>65395240-6</t>
  </si>
  <si>
    <t>DL-00757-24</t>
  </si>
  <si>
    <t>EL DEPORTE ES PARA TODOS</t>
  </si>
  <si>
    <t>CLUB DE DEPORTES AMERICA</t>
  </si>
  <si>
    <t>70501200-8</t>
  </si>
  <si>
    <t>DL-00807-24</t>
  </si>
  <si>
    <t>SANTA ADELA PROMUEVE EL DEPORTE</t>
  </si>
  <si>
    <t>CLUB DEPORTIVO SANTA ADELA</t>
  </si>
  <si>
    <t>65717820-9</t>
  </si>
  <si>
    <t>SL-00296-24</t>
  </si>
  <si>
    <t>Junta de vecinos Esperanza de Lonquen</t>
  </si>
  <si>
    <t>65038942-5</t>
  </si>
  <si>
    <t>SL-00316-24</t>
  </si>
  <si>
    <t>EcosiStema de seguridad vecinos de Los Almendros unidos y protegidos</t>
  </si>
  <si>
    <t>JUNTA DE VECINOS LOS ALMENDROS</t>
  </si>
  <si>
    <t>65016944-1</t>
  </si>
  <si>
    <t>SL-00598-24</t>
  </si>
  <si>
    <t>CAMARAS PARA SANTA ROSA</t>
  </si>
  <si>
    <t>JUNTA DE VECINOS NUMERO NUEVE SANTA ROSA DE CHENA</t>
  </si>
  <si>
    <t>65110876-4</t>
  </si>
  <si>
    <t>CL-00085-24</t>
  </si>
  <si>
    <t>Parroquia Inmaculada Concepción de Talagante</t>
  </si>
  <si>
    <t>70443100-7</t>
  </si>
  <si>
    <t>SL-00253-24</t>
  </si>
  <si>
    <t>Alertados por el buen vivir social y comunitario</t>
  </si>
  <si>
    <t>Junta de vecinos n°5 el prado</t>
  </si>
  <si>
    <t>65163972-7</t>
  </si>
  <si>
    <t>DL-00674-24</t>
  </si>
  <si>
    <t>Escuela Formativa Unión el Guindal</t>
  </si>
  <si>
    <t>Club Deportivo Unión El Guindal</t>
  </si>
  <si>
    <t>65336460-1</t>
  </si>
  <si>
    <t>IL-00010-24</t>
  </si>
  <si>
    <t>CON LA COSTURA SE VIVE MEJOR</t>
  </si>
  <si>
    <t>Club De adulto Mayor Nuestra Señora De Guadalupe</t>
  </si>
  <si>
    <t>65999335-K</t>
  </si>
  <si>
    <t>IL-00068-24</t>
  </si>
  <si>
    <t>CON ESFUERZO NOS ALIMENTAMOS MEJOR</t>
  </si>
  <si>
    <t>junta de vecinos isla de maipo norte n 10</t>
  </si>
  <si>
    <t>65685850-8</t>
  </si>
  <si>
    <t>IL-00107-24</t>
  </si>
  <si>
    <t>Descubriendo habitos alimenticios las mercedes</t>
  </si>
  <si>
    <t>Centro de Madres Comunitario las Mercedes</t>
  </si>
  <si>
    <t>65020722-K</t>
  </si>
  <si>
    <t>CL-00165-24</t>
  </si>
  <si>
    <t>Naturaleza Creativa – Talleres Artísticos Inclusivos</t>
  </si>
  <si>
    <t>CID CIRCULO PARA LA INCLUSIÓN SIN DISTINCIÓN</t>
  </si>
  <si>
    <t>65172592-5</t>
  </si>
  <si>
    <t>DL-00296-24</t>
  </si>
  <si>
    <t>ESCUELA DE FÚTBOL NUEVA IMPERIAL</t>
  </si>
  <si>
    <t>CLUB DEPORTIVO POBLACIÓN NUEVA IMPERIAL</t>
  </si>
  <si>
    <t>65932950-6</t>
  </si>
  <si>
    <t>DL-00318-24</t>
  </si>
  <si>
    <t>ESCUELA D FUTBOL PARA NUESTRAS SERIES MENORES</t>
  </si>
  <si>
    <t>CLUB DEPORTIVO MALTERIA F.C</t>
  </si>
  <si>
    <t>65907470-2</t>
  </si>
  <si>
    <t>DL-00329-24</t>
  </si>
  <si>
    <t>Implementación e indumentaria deportivapara nuestro club Rayuela 2024</t>
  </si>
  <si>
    <t>CLUB DE RAYUELA UNION TALAGANTE</t>
  </si>
  <si>
    <t>65834850-7</t>
  </si>
  <si>
    <t>DL-00363-24</t>
  </si>
  <si>
    <t>Club deportivo y social de rayuela El Manzano</t>
  </si>
  <si>
    <t>65555650-8</t>
  </si>
  <si>
    <t>DL-00742-24</t>
  </si>
  <si>
    <t>SAN LUIS CRECE CON EL DEPORTE</t>
  </si>
  <si>
    <t>65724310-8</t>
  </si>
  <si>
    <t>DL-00756-24</t>
  </si>
  <si>
    <t>FOMENTANDO EL DEPORTE PARA NUESTRO CLUB</t>
  </si>
  <si>
    <t>CLUB DEPORTIVO EL PAICO</t>
  </si>
  <si>
    <t>65304380-5</t>
  </si>
  <si>
    <t>DL-00887-24</t>
  </si>
  <si>
    <t>DeumaFortalece el deporte del balonmano</t>
  </si>
  <si>
    <t>CLUB DEPORTIVO DEUMAYEN PEÑAFLOR</t>
  </si>
  <si>
    <t>65134615-0</t>
  </si>
  <si>
    <t>ML-00189-24</t>
  </si>
  <si>
    <t>¿Cómo promover el reciclaje en los colegios?</t>
  </si>
  <si>
    <t>69071801-4</t>
  </si>
  <si>
    <t>SL-00674-24</t>
  </si>
  <si>
    <t>Cierre Perimetral Recinto deportivo</t>
  </si>
  <si>
    <t>Club deportivo Municipal de Talagante</t>
  </si>
  <si>
    <t>71808900-K</t>
  </si>
  <si>
    <t>SL-00683-24</t>
  </si>
  <si>
    <t>Cierre Perimetral Campo Deportivo</t>
  </si>
  <si>
    <t>Club Deportivo Social y Cultural 21 de Mayo</t>
  </si>
  <si>
    <t>65900230-2</t>
  </si>
  <si>
    <t>SL-00693-24</t>
  </si>
  <si>
    <t>65910610-8</t>
  </si>
  <si>
    <t>SL-00700-24</t>
  </si>
  <si>
    <t>Cierre Perimetral Recinto Deportivo</t>
  </si>
  <si>
    <t>Club Deportivo Talagante</t>
  </si>
  <si>
    <t>65122470-5</t>
  </si>
  <si>
    <t>SL-00712-24</t>
  </si>
  <si>
    <t>75977770-0</t>
  </si>
  <si>
    <t>DL-00086-24</t>
  </si>
  <si>
    <t>CON DEPORTE SE VIVE MEJOR EN LA ISLA DE MAIPO</t>
  </si>
  <si>
    <t xml:space="preserve">CLUB DE ADULTO MAYOR </t>
  </si>
  <si>
    <t>65511900-0</t>
  </si>
  <si>
    <t>DL-00144-24</t>
  </si>
  <si>
    <t>TODOS POR EL VOLEY</t>
  </si>
  <si>
    <t>CLUB KAPURA VOLEY</t>
  </si>
  <si>
    <t>65207728-5</t>
  </si>
  <si>
    <t>DL-00469-24</t>
  </si>
  <si>
    <t>Centro recreativo adulto mayor Esmeralda</t>
  </si>
  <si>
    <t>65925440-9</t>
  </si>
  <si>
    <t>DL-00832-24</t>
  </si>
  <si>
    <t>Juventud Atlético apoyando el futbol comunal de Peñaflor</t>
  </si>
  <si>
    <t>Club deportivo juventud atlético de Malloco</t>
  </si>
  <si>
    <t>65269590-6</t>
  </si>
  <si>
    <t>IL-00105-24</t>
  </si>
  <si>
    <t>TALLERES DE HABITOS ALIMENTICIOS EN COMUNIDAD</t>
  </si>
  <si>
    <t>Club del Adulto Mayor San Antonio de Padua</t>
  </si>
  <si>
    <t>65508530-0</t>
  </si>
  <si>
    <t>IL-00176-24</t>
  </si>
  <si>
    <t>Vejez acomapañada en comunidad</t>
  </si>
  <si>
    <t>Club de adulto mayor las aventureras</t>
  </si>
  <si>
    <t>65050943-9</t>
  </si>
  <si>
    <t>DL-00809-24</t>
  </si>
  <si>
    <t>Implementación Deportiva Series Senior</t>
  </si>
  <si>
    <t>ILUSTRE MUNICIPALIDAD DE PEÑAFLOR</t>
  </si>
  <si>
    <t>69071700-K</t>
  </si>
  <si>
    <t>DL-00880-24</t>
  </si>
  <si>
    <t>CLUB DEPORTIVO SAN FRANCISCO</t>
  </si>
  <si>
    <t>70019050-1</t>
  </si>
  <si>
    <t>SL-00717-24</t>
  </si>
  <si>
    <t>CAMARAS DE SEGURIDAD PARA VILLA LAS HORTENSIAS</t>
  </si>
  <si>
    <t>JUNTA DE VECINOS N29 VILLA LAS HORTENSIAS</t>
  </si>
  <si>
    <t>73856800-1</t>
  </si>
  <si>
    <t>SL-00579-24</t>
  </si>
  <si>
    <t>Comunidad Pomairito, más segura con circuito de Televigilancia</t>
  </si>
  <si>
    <t>Junta de Vecinos Pomairito</t>
  </si>
  <si>
    <t>72683300-1</t>
  </si>
  <si>
    <t>SL-00909-24</t>
  </si>
  <si>
    <t>CLINICA COMUNITARIA LA TRIBU</t>
  </si>
  <si>
    <t>CORPORACION LA TRIBU</t>
  </si>
  <si>
    <t>65734940-2</t>
  </si>
  <si>
    <t>DL-00191-24</t>
  </si>
  <si>
    <t>Continuamos con deporte y actividad física en Malloco</t>
  </si>
  <si>
    <t>Club de Deportes Malloco Atlético</t>
  </si>
  <si>
    <t>71898300-2</t>
  </si>
  <si>
    <t>ML-00012-24</t>
  </si>
  <si>
    <t>Modernización Energética: Hacia un futuro sin humo y leña</t>
  </si>
  <si>
    <t>CLUB DE ADULTO MAYOR UNIÓN LAS ROSAS</t>
  </si>
  <si>
    <t>65224333-9</t>
  </si>
  <si>
    <t>ML-00033-24</t>
  </si>
  <si>
    <t>Agrupación Socioambiental Mapuko</t>
  </si>
  <si>
    <t>65185984-0</t>
  </si>
  <si>
    <t>SL-00483-24</t>
  </si>
  <si>
    <t>JUNTA DE VECINOS LA FORESTA</t>
  </si>
  <si>
    <t>65784590-6</t>
  </si>
  <si>
    <t>SL-00607-24</t>
  </si>
  <si>
    <t>JUNTA DE VECINOS SANTA BLANCA II</t>
  </si>
  <si>
    <t>65102588-5</t>
  </si>
  <si>
    <t>IL-00480-24</t>
  </si>
  <si>
    <t>Teatro para la comunidad sorda</t>
  </si>
  <si>
    <t>65227966-K</t>
  </si>
  <si>
    <t>SL-00379-24</t>
  </si>
  <si>
    <t>JUNTOS POR MÁS SEGURIDAD</t>
  </si>
  <si>
    <t>65018871-3</t>
  </si>
  <si>
    <t>DL-00145-24</t>
  </si>
  <si>
    <t>Escuelas formativas y fortalecimiento del hockeypatín de competición</t>
  </si>
  <si>
    <t>CLUB PATÍN BARCELONA DE LONQUÉN , CALERA DE TANGO</t>
  </si>
  <si>
    <t>65159346-8</t>
  </si>
  <si>
    <t>CL-00496-24</t>
  </si>
  <si>
    <t>Agrupación Padres y Amigos de Niños con Síndrome de Down</t>
  </si>
  <si>
    <t>65872230-1</t>
  </si>
  <si>
    <t>CL-00253-24</t>
  </si>
  <si>
    <t>Raíces de Armijo, nuestra historia y orgullo comunitario.</t>
  </si>
  <si>
    <t>Junta de Vecinos nro 34 Armijo</t>
  </si>
  <si>
    <t>65862530-6</t>
  </si>
  <si>
    <t>CL-00267-24</t>
  </si>
  <si>
    <t>Talleres de Cultura Tradicional</t>
  </si>
  <si>
    <t>AGRUPACIÓN SOCIAL, CULTURAL Y RECREATIVA SUEÑO ISLEÑO</t>
  </si>
  <si>
    <t>65017375-9</t>
  </si>
  <si>
    <t>DL-00008-24</t>
  </si>
  <si>
    <t>VIDA SANA CON IMPLEMENTACION DEPORTIVA</t>
  </si>
  <si>
    <t>Club Deportivo Social y Cultural los Años Dorados</t>
  </si>
  <si>
    <t>65348370-8</t>
  </si>
  <si>
    <t>SL-00312-24</t>
  </si>
  <si>
    <t>Protegiendo Mi Barrio</t>
  </si>
  <si>
    <t>Carlos Seeman Santo</t>
  </si>
  <si>
    <t>65740200-1</t>
  </si>
  <si>
    <t>SL-00702-24</t>
  </si>
  <si>
    <t>junto por más seguridad</t>
  </si>
  <si>
    <t>junta de vecinos N° Villa Nazareth</t>
  </si>
  <si>
    <t>74806000-6</t>
  </si>
  <si>
    <t>SL-00868-24</t>
  </si>
  <si>
    <t>Cierre perimetral Comunidad Amigos de María</t>
  </si>
  <si>
    <t>Agrupacion de Ayuda Social Amigos de María</t>
  </si>
  <si>
    <t>65076761-6</t>
  </si>
  <si>
    <t>IL-00583-24</t>
  </si>
  <si>
    <t>Prevencion y Rehabilitacion de la salud Bucal en Comunidad Vulnerable</t>
  </si>
  <si>
    <t>Sindicato de trabajadores independientes Ferias Libres Las Praderas III</t>
  </si>
  <si>
    <t>65055885-5</t>
  </si>
  <si>
    <t>IL-00615-24</t>
  </si>
  <si>
    <t>REJUVENECE MI CUERPO REVITALIZA MI ALMA</t>
  </si>
  <si>
    <t>Corporación De Beneficencia Padre Patricio Espinosa Sáez</t>
  </si>
  <si>
    <t>65642470-2</t>
  </si>
  <si>
    <t>IL-00694-24</t>
  </si>
  <si>
    <t>Bomberos en Acción con la Comunidad</t>
  </si>
  <si>
    <t>CUERPO DE BOMBEROS D EISLA DE MAIPO</t>
  </si>
  <si>
    <t>70035600-0</t>
  </si>
  <si>
    <t>DL-00620-24</t>
  </si>
  <si>
    <t>ESCUELA DE FÚTBOL PARA CHIÑIGUE LOS QUILOS</t>
  </si>
  <si>
    <t>CLUB DEPORTIVO CHIÑIGUE LOS QUILOS</t>
  </si>
  <si>
    <t>65089288-7</t>
  </si>
  <si>
    <t>IL-00011-24</t>
  </si>
  <si>
    <t>TALLERES RECREATIVOS COGNITIVOS</t>
  </si>
  <si>
    <t>Club de Adulto Mayor Villa Nevada</t>
  </si>
  <si>
    <t>65134655-K</t>
  </si>
  <si>
    <t>CL-00031-24</t>
  </si>
  <si>
    <t>La Cultura Nos Mueve</t>
  </si>
  <si>
    <t>Junta de Vecinos N°127 Valles de Peñaflor-Malloco</t>
  </si>
  <si>
    <t>65086667-3</t>
  </si>
  <si>
    <t>SL-00672-24</t>
  </si>
  <si>
    <t>Video protección para vecinos de Duralitte II</t>
  </si>
  <si>
    <t>74322400-0</t>
  </si>
  <si>
    <t>SL-00956-24</t>
  </si>
  <si>
    <t>Por mas seguridad y unión</t>
  </si>
  <si>
    <t>Junta vecinal nº13 Manuel castillo</t>
  </si>
  <si>
    <t>75980650-6</t>
  </si>
  <si>
    <t>IL-00343-24</t>
  </si>
  <si>
    <t>Tomando las riendas de mi futuro</t>
  </si>
  <si>
    <t>club ecuestre parque chacai</t>
  </si>
  <si>
    <t>65210338-3</t>
  </si>
  <si>
    <t>CL-00275-24</t>
  </si>
  <si>
    <t>Multitaller las golondrinas</t>
  </si>
  <si>
    <t>65029676-1</t>
  </si>
  <si>
    <t>CL-00325-24</t>
  </si>
  <si>
    <t>Diseño y decoración en cuero para el hogar</t>
  </si>
  <si>
    <t>Taller cultural y social Las tinajas</t>
  </si>
  <si>
    <t>53321878-4</t>
  </si>
  <si>
    <t>CL-00440-24</t>
  </si>
  <si>
    <t>CULTURA ITINERANTE EN ISLA DE MAIPO VIVAMOS ARTE Y CULTURA.</t>
  </si>
  <si>
    <t>asociacion cultural nueva juventud</t>
  </si>
  <si>
    <t>65102324-6</t>
  </si>
  <si>
    <t>CL-00461-24</t>
  </si>
  <si>
    <t>Memoria y Cultura Viva</t>
  </si>
  <si>
    <t>Corporación Memoria Lonquén</t>
  </si>
  <si>
    <t>65110635-4</t>
  </si>
  <si>
    <t>CL-00698-24</t>
  </si>
  <si>
    <t>Entre nudos y luz nos reinventamos</t>
  </si>
  <si>
    <t>Taller de manualidades rincón del arte</t>
  </si>
  <si>
    <t>65055901-0</t>
  </si>
  <si>
    <t>SL-00378-24</t>
  </si>
  <si>
    <t>LA VILLITA CON CÁMARAS</t>
  </si>
  <si>
    <t>75960950-6</t>
  </si>
  <si>
    <t>SL-00918-24</t>
  </si>
  <si>
    <t>villa flor con televigilancia</t>
  </si>
  <si>
    <t>junta de vecinos n°70 "villa flor"</t>
  </si>
  <si>
    <t>65034602-5</t>
  </si>
  <si>
    <t>IL-00395-24</t>
  </si>
  <si>
    <t>CLUB ADULTO MAYOR LOS AZAHARES</t>
  </si>
  <si>
    <t>65159688-2</t>
  </si>
  <si>
    <t>CL-00164-24</t>
  </si>
  <si>
    <t>Grupo de Artesanos Greca de Agua El Paico</t>
  </si>
  <si>
    <t>65003931-9</t>
  </si>
  <si>
    <t>CL-00470-24</t>
  </si>
  <si>
    <t>Club Adulto Mayor Villa Unión</t>
  </si>
  <si>
    <t>65027022-3</t>
  </si>
  <si>
    <t>SL-00230-24</t>
  </si>
  <si>
    <t>Con Todas y Todos, Más Seguridad</t>
  </si>
  <si>
    <t>JUNTA DE VECINOS PILARES DE LA COLONIA</t>
  </si>
  <si>
    <t>65013301-3</t>
  </si>
  <si>
    <t>SL-00231-24</t>
  </si>
  <si>
    <t>Entre Todas y Todos Nos Protegemos</t>
  </si>
  <si>
    <t>COMUNIDAD VECINAL DON GONZALO</t>
  </si>
  <si>
    <t>69287440-4</t>
  </si>
  <si>
    <t>SL-00236-24</t>
  </si>
  <si>
    <t>Con Cámaras nos Cuidamos</t>
  </si>
  <si>
    <t>COMUNIDAD SAN ANDRÉS DE CHIÑIGÜE</t>
  </si>
  <si>
    <t>65135556-7</t>
  </si>
  <si>
    <t>SL-00237-24</t>
  </si>
  <si>
    <t>Lo Chacón Más Seguro</t>
  </si>
  <si>
    <t>75999550-3</t>
  </si>
  <si>
    <t>DL-00787-24</t>
  </si>
  <si>
    <t>Deporte y vida sana para Provincial Talagante</t>
  </si>
  <si>
    <t>Club Deportivo y Social Provincial Talagante</t>
  </si>
  <si>
    <t>65639090-5</t>
  </si>
  <si>
    <t>SL-00233-24</t>
  </si>
  <si>
    <t>Con Cámaras Mayor Seguridad</t>
  </si>
  <si>
    <t>JUNTA DE VECINOS SANTA ADRIANA LOS OLMOS</t>
  </si>
  <si>
    <t>72337400-6</t>
  </si>
  <si>
    <t>IL-00247-24</t>
  </si>
  <si>
    <t>Prevención y Rehabilitación de la salud bucal en población Vulnerable</t>
  </si>
  <si>
    <t>Junta de Vecinos Brotes de Chiñigue</t>
  </si>
  <si>
    <t>65131250-7</t>
  </si>
  <si>
    <t>IL-00349-24</t>
  </si>
  <si>
    <t>Vida saludable en Villa Edén</t>
  </si>
  <si>
    <t>Junta de Vecinos Villa Edén</t>
  </si>
  <si>
    <t>75001500-K</t>
  </si>
  <si>
    <t>DL-00772-24</t>
  </si>
  <si>
    <t>Identidad Scout: Unificando Nuestra Esencia</t>
  </si>
  <si>
    <t>Grupo Scout Gilwell de Peñaflor</t>
  </si>
  <si>
    <t>75239300-1</t>
  </si>
  <si>
    <t>ML-00242-24</t>
  </si>
  <si>
    <t>ENTRE AGUAS Y CONSTUMBRES</t>
  </si>
  <si>
    <t>84662500-3</t>
  </si>
  <si>
    <t>IL-00124-24</t>
  </si>
  <si>
    <t>LA RAYUELA SE VIVE DIGITAL Y EN FAMILIA</t>
  </si>
  <si>
    <t>Club Deportivo Social y Cultural de Rayuela San Antonio de Naltagua</t>
  </si>
  <si>
    <t>65212713-4</t>
  </si>
  <si>
    <t>CL-00019-24</t>
  </si>
  <si>
    <t>Relatos Infinitos: Un Encuentro Intergeneracional</t>
  </si>
  <si>
    <t>Centro Cultural y Recreativo Artístico Influir</t>
  </si>
  <si>
    <t>65182196-7</t>
  </si>
  <si>
    <t>SL-00738-24</t>
  </si>
  <si>
    <t>seguridad para la cristal chile con mas camaras</t>
  </si>
  <si>
    <t>74435000-K</t>
  </si>
  <si>
    <t>SL-00964-24</t>
  </si>
  <si>
    <t>JUAN WESLEY PROTEGIDO CON CAMARAS</t>
  </si>
  <si>
    <t>JUNTA DE VECINOS 54 VILLA JUAN WESLEY</t>
  </si>
  <si>
    <t>75119800-0</t>
  </si>
  <si>
    <t>CL-00086-24</t>
  </si>
  <si>
    <t>Festival de Cine Comunitario Isla de Maipo</t>
  </si>
  <si>
    <t>65172247-0</t>
  </si>
  <si>
    <t>CL-00152-24</t>
  </si>
  <si>
    <t>Ven y Mira</t>
  </si>
  <si>
    <t>Movimiento Juvenil para la Recreacion</t>
  </si>
  <si>
    <t>18031554-3</t>
  </si>
  <si>
    <t>ML-00086-24</t>
  </si>
  <si>
    <t>Verde Nativo</t>
  </si>
  <si>
    <t>65222997-2</t>
  </si>
  <si>
    <t>SL-00234-24</t>
  </si>
  <si>
    <t>ENTRE TODOS NOS CUIDAMOS</t>
  </si>
  <si>
    <t>65055571-6</t>
  </si>
  <si>
    <t>SL-00582-24</t>
  </si>
  <si>
    <t>Los Evangelistas Más Seguro</t>
  </si>
  <si>
    <t>JUNTA DE VECINOS LOS EVANGELISTAS</t>
  </si>
  <si>
    <t>65074592-2</t>
  </si>
  <si>
    <t>IL-00561-24</t>
  </si>
  <si>
    <t>Taller de Radioteatro; inclusión de personas mayores en Talagante</t>
  </si>
  <si>
    <t>CENTRO DE TEATRO CULTURAL Y RECREATIVO AQUELARRE</t>
  </si>
  <si>
    <t>65164024-5</t>
  </si>
  <si>
    <t>IL-00577-24</t>
  </si>
  <si>
    <t>Prevención y Rehabilitación en población Vulnerable del sector Vulnera</t>
  </si>
  <si>
    <t>Junta de Vecinos Villa América</t>
  </si>
  <si>
    <t>65186851-3</t>
  </si>
  <si>
    <t>IL-00634-24</t>
  </si>
  <si>
    <t>Costurando por Nuestro Ambiente</t>
  </si>
  <si>
    <t>Junta de Vecinos la Red</t>
  </si>
  <si>
    <t>65236660-0</t>
  </si>
  <si>
    <t>ML-00110-24</t>
  </si>
  <si>
    <t>Charlas participativas agroecología</t>
  </si>
  <si>
    <t>Comité de Control Social Hermanos Carrera</t>
  </si>
  <si>
    <t>65023533-9</t>
  </si>
  <si>
    <t>IL-00377-24</t>
  </si>
  <si>
    <t>Prevención y Rehabilitación de la Salud Bucal en Población Vulnerable</t>
  </si>
  <si>
    <t>Junta de Vecinos Luis Carrera</t>
  </si>
  <si>
    <t>65680980-9</t>
  </si>
  <si>
    <t>CL-00468-24</t>
  </si>
  <si>
    <t>AMPLIANDO CONOCIMIENTOS</t>
  </si>
  <si>
    <t>TALLER DE ARTESANAS MANOS A LA OBRA</t>
  </si>
  <si>
    <t>65109059-8</t>
  </si>
  <si>
    <t>DL-00558-24</t>
  </si>
  <si>
    <t>Desarrollando el Deporte Sin Límites en Talagante</t>
  </si>
  <si>
    <t>Comité Local de Salud Cesfam Dr. Alberto Allende Talagante</t>
  </si>
  <si>
    <t>65088262-8</t>
  </si>
  <si>
    <t>DL-00810-24</t>
  </si>
  <si>
    <t>JUGANDO Y CRECIENDO EN MI ESCUELA</t>
  </si>
  <si>
    <t>ESCUELA DE FUTBOL PROYECCION EL MONTE</t>
  </si>
  <si>
    <t>65076966-K</t>
  </si>
  <si>
    <t>SL-00778-24</t>
  </si>
  <si>
    <t>"Cuerpo, Mente y Corazón"</t>
  </si>
  <si>
    <t>Fundación Aula Viva</t>
  </si>
  <si>
    <t>65173543-2</t>
  </si>
  <si>
    <t>CL-00137-24</t>
  </si>
  <si>
    <t>"Oficio y Tradición" - Murales de rescate patrimonial en El Monte.</t>
  </si>
  <si>
    <t>CORPORACIÓN CULTURAL SAN FRANCISCO DE EL MONTE</t>
  </si>
  <si>
    <t>65677030-9</t>
  </si>
  <si>
    <t>CL-00291-24</t>
  </si>
  <si>
    <t>Asociación Cultural Javiera Carrera</t>
  </si>
  <si>
    <t>53334142-K</t>
  </si>
  <si>
    <t>PROVINCIA</t>
  </si>
  <si>
    <t>CHACABUCO</t>
  </si>
  <si>
    <t xml:space="preserve">PUENTE ALTO </t>
  </si>
  <si>
    <t xml:space="preserve">CLUB ADULTO MAYOR ARRAYAN </t>
  </si>
  <si>
    <t xml:space="preserve">N°2 </t>
  </si>
  <si>
    <t xml:space="preserve">65.189.969-9 </t>
  </si>
  <si>
    <t xml:space="preserve">CLUB DE ADULTO MAYOR ECLIPSE </t>
  </si>
  <si>
    <t xml:space="preserve">DE LUNA </t>
  </si>
  <si>
    <t xml:space="preserve">65.205.126-K </t>
  </si>
  <si>
    <t xml:space="preserve">CLUB DE ADULTO MAYOR LAZOS </t>
  </si>
  <si>
    <t xml:space="preserve">DEL ALBA </t>
  </si>
  <si>
    <t xml:space="preserve">65.194.228-4 </t>
  </si>
  <si>
    <t xml:space="preserve">CLUB DE ADULTO MAYOR MANOS ARTESANAS </t>
  </si>
  <si>
    <t xml:space="preserve">65.213.857-8 </t>
  </si>
  <si>
    <t xml:space="preserve">CLUB DE ADULTO MAYOR VIDA Y ESPERANZA DE SAN MIGUEL  </t>
  </si>
  <si>
    <t xml:space="preserve">65.037.595-5 </t>
  </si>
  <si>
    <t xml:space="preserve">CLUB DE ADULTO MAYOR CORDILLERA </t>
  </si>
  <si>
    <t xml:space="preserve">75.549.800-9 </t>
  </si>
  <si>
    <t xml:space="preserve">CLUB DE ADULTO MAYOR VILLA LAS </t>
  </si>
  <si>
    <t xml:space="preserve">NIEVES </t>
  </si>
  <si>
    <t xml:space="preserve">65.163.347-8 </t>
  </si>
  <si>
    <t xml:space="preserve">BALLET FOLCLORICO DAFOLPA </t>
  </si>
  <si>
    <t xml:space="preserve">65.013.804-K </t>
  </si>
  <si>
    <t xml:space="preserve">MANOS CREATIVAS </t>
  </si>
  <si>
    <t xml:space="preserve">65.008.262-1 </t>
  </si>
  <si>
    <t xml:space="preserve">CENTRO CULTURAL DULCES VOCES </t>
  </si>
  <si>
    <t xml:space="preserve">65.104.293-3 </t>
  </si>
  <si>
    <t xml:space="preserve">CLUB DE ADULTO MAYOR GRANDES GUERRERAS </t>
  </si>
  <si>
    <t xml:space="preserve">65.217.324-1 </t>
  </si>
  <si>
    <t xml:space="preserve">CLUB ADULTO MAYOR LAZOS EL TRANQUE  </t>
  </si>
  <si>
    <t xml:space="preserve">65.131.452-6 </t>
  </si>
  <si>
    <t xml:space="preserve">CLUB ADULTO MAYOR RAYITO DE </t>
  </si>
  <si>
    <t xml:space="preserve">PLATA </t>
  </si>
  <si>
    <t xml:space="preserve">65.149.290-4 </t>
  </si>
  <si>
    <t xml:space="preserve">CLUB ADULTO MAYOR FE Y ESPERANZA </t>
  </si>
  <si>
    <t xml:space="preserve">65.225.013-0 </t>
  </si>
  <si>
    <t xml:space="preserve">LAS JOYAS DEL TIEMPO </t>
  </si>
  <si>
    <t xml:space="preserve">65.391.710-4 </t>
  </si>
  <si>
    <t xml:space="preserve">FLORES DE ANTAÑO </t>
  </si>
  <si>
    <t xml:space="preserve">65.081.559-9 </t>
  </si>
  <si>
    <t xml:space="preserve">LAS AZALEAS </t>
  </si>
  <si>
    <t xml:space="preserve">65.053.431-K </t>
  </si>
  <si>
    <t xml:space="preserve">CLUB DE ADULTO MAYOR CORAZÓN </t>
  </si>
  <si>
    <t xml:space="preserve">DE MARÍA </t>
  </si>
  <si>
    <t xml:space="preserve">53.321.880-6 </t>
  </si>
  <si>
    <t xml:space="preserve">PIRQUE </t>
  </si>
  <si>
    <t xml:space="preserve">JUAN PABLO II </t>
  </si>
  <si>
    <t xml:space="preserve">65.922.980-3 </t>
  </si>
  <si>
    <t xml:space="preserve">CLUB DE ADULTO MAYOR LAZOS FRATERNOS </t>
  </si>
  <si>
    <t xml:space="preserve">65.160.205-K </t>
  </si>
  <si>
    <t xml:space="preserve">CLUB ADULTO MAYOR COLONIA EL </t>
  </si>
  <si>
    <t xml:space="preserve">EPERAL </t>
  </si>
  <si>
    <t xml:space="preserve">65.024.018-9 </t>
  </si>
  <si>
    <t xml:space="preserve">CLUB ADULTO MAYOR LOS PIONEROS DE LOS ANDES </t>
  </si>
  <si>
    <t xml:space="preserve">65.076.947-3 </t>
  </si>
  <si>
    <t xml:space="preserve">ÑANCUL </t>
  </si>
  <si>
    <t xml:space="preserve">65.018.425-4 </t>
  </si>
  <si>
    <t xml:space="preserve">CLUB DE ADULTO MAYOR LAZOS DE </t>
  </si>
  <si>
    <t xml:space="preserve">MARIELA </t>
  </si>
  <si>
    <t xml:space="preserve">65.149.046-4 </t>
  </si>
  <si>
    <t xml:space="preserve">CLUB DE ADULTO MAYOR LAZOS UNIDOS LOS ACACIOS </t>
  </si>
  <si>
    <t xml:space="preserve">65.186.912-9 </t>
  </si>
  <si>
    <t xml:space="preserve">AGRUPACIÓN DE MUJERES ARMONIA PARQUE QUILLAY </t>
  </si>
  <si>
    <t xml:space="preserve">65.161.785-5 </t>
  </si>
  <si>
    <t xml:space="preserve">ALEGRÍA DE VIVIR LOS AÑOS DORADOS </t>
  </si>
  <si>
    <t xml:space="preserve">65.097.629-0 </t>
  </si>
  <si>
    <t xml:space="preserve">ALBERTO HURTADO </t>
  </si>
  <si>
    <t xml:space="preserve">65.113.302-5 </t>
  </si>
  <si>
    <t xml:space="preserve">SAN JOSÉ DE MAIPO </t>
  </si>
  <si>
    <t xml:space="preserve">CLUB ADULTO MAYOR CACHITOS </t>
  </si>
  <si>
    <t xml:space="preserve">65.788.430-8 </t>
  </si>
  <si>
    <t xml:space="preserve">CLUB DE ADULTO MAYOR DIVINO MAESTRO </t>
  </si>
  <si>
    <t xml:space="preserve">65.787.870-7 </t>
  </si>
  <si>
    <t xml:space="preserve">NIEVE </t>
  </si>
  <si>
    <t xml:space="preserve">65.184.322-7 </t>
  </si>
  <si>
    <t xml:space="preserve">CLUB DE ADULTO MAYOR FLOR DE </t>
  </si>
  <si>
    <t xml:space="preserve">LA CANELA </t>
  </si>
  <si>
    <t xml:space="preserve">53.335.897-7 </t>
  </si>
  <si>
    <t xml:space="preserve">CLUB DE ADULTO MAYOR ETERNA JUVENTUD </t>
  </si>
  <si>
    <t xml:space="preserve">65.159.197-K </t>
  </si>
  <si>
    <t xml:space="preserve">CLUB ADULTO MAYOR LA NUEVA OLA DE LOS ANDES </t>
  </si>
  <si>
    <t xml:space="preserve">65.193.845-7 </t>
  </si>
  <si>
    <t xml:space="preserve">GRUPO DE AUTOAYUDA ABRIENDO </t>
  </si>
  <si>
    <t xml:space="preserve">PUERTAS </t>
  </si>
  <si>
    <t xml:space="preserve">65.084.625-7 </t>
  </si>
  <si>
    <t xml:space="preserve">CLUB DE ADULTO MAYOR SOL DE OTOÑO </t>
  </si>
  <si>
    <t xml:space="preserve">65.068.407-9 </t>
  </si>
  <si>
    <t xml:space="preserve">LAS HORMIGUITAS </t>
  </si>
  <si>
    <t xml:space="preserve">75.130.100-6 </t>
  </si>
  <si>
    <t xml:space="preserve">CONJUNTO FOLKLORICO "VOCES DEL OCASO" </t>
  </si>
  <si>
    <t xml:space="preserve">65.134.667-3 </t>
  </si>
  <si>
    <t xml:space="preserve">ESPERANZA DE VIDA </t>
  </si>
  <si>
    <t xml:space="preserve">75.710.600-0 </t>
  </si>
  <si>
    <t xml:space="preserve">LOS AÑOS DORADOS </t>
  </si>
  <si>
    <t xml:space="preserve">65.064.570-7 </t>
  </si>
  <si>
    <t xml:space="preserve">SOL NACIENTE </t>
  </si>
  <si>
    <t xml:space="preserve">65.019.631-7 </t>
  </si>
  <si>
    <t xml:space="preserve">UNIDOS SOMOS MEJORES, ADULTOS MAYORES </t>
  </si>
  <si>
    <t xml:space="preserve">65.886.220-0 </t>
  </si>
  <si>
    <t xml:space="preserve">CENTRO CULTURAL DE PROFESORES JUBILADOS DE PUENTE ALTO </t>
  </si>
  <si>
    <t xml:space="preserve">75.351.100-8 </t>
  </si>
  <si>
    <t xml:space="preserve">AMIGAS GRANJINAS </t>
  </si>
  <si>
    <t xml:space="preserve">65.007.178-6 </t>
  </si>
  <si>
    <t xml:space="preserve">65.354.890-7 </t>
  </si>
  <si>
    <t xml:space="preserve">CLUB DE ADULTO MAYOR LAS PALOMILLAS </t>
  </si>
  <si>
    <t xml:space="preserve">65.179.605-9 </t>
  </si>
  <si>
    <t xml:space="preserve">CLUB DE ADULTO MAYOR GENTE GRANDE Y FELIZ </t>
  </si>
  <si>
    <t xml:space="preserve">65.179.779-9 </t>
  </si>
  <si>
    <t xml:space="preserve">CLUB ADULTO MAYOR CATALINA </t>
  </si>
  <si>
    <t xml:space="preserve">UNIDA </t>
  </si>
  <si>
    <t xml:space="preserve">65.205.893-0 </t>
  </si>
  <si>
    <t xml:space="preserve">CLUB ADULTO MAYOR LAS CHINITAS DE LOS ANDES DEL SUR </t>
  </si>
  <si>
    <t xml:space="preserve">65.038.222-6 </t>
  </si>
  <si>
    <t xml:space="preserve">CLUB DE ADULTO MAYOR LOS ACACIOS </t>
  </si>
  <si>
    <t xml:space="preserve">75.730.100-8 </t>
  </si>
  <si>
    <t xml:space="preserve">CLUB ADULTO MAYOR LUZ Y ESPERANZA </t>
  </si>
  <si>
    <t xml:space="preserve">65.504.960-6 </t>
  </si>
  <si>
    <t xml:space="preserve">RENACER A LA VIDA </t>
  </si>
  <si>
    <t xml:space="preserve">65.045.954-7 </t>
  </si>
  <si>
    <t xml:space="preserve">CLUB ADULTO MAYOR COMPARTIR </t>
  </si>
  <si>
    <t xml:space="preserve">LA VIDA </t>
  </si>
  <si>
    <t xml:space="preserve">65.188.621-K </t>
  </si>
  <si>
    <t xml:space="preserve">CLUB DE ADULTO MAYOR SAN LAZARO </t>
  </si>
  <si>
    <t xml:space="preserve">65.225.411-K </t>
  </si>
  <si>
    <t xml:space="preserve">CAM EL ROCIO DEL AMANECER </t>
  </si>
  <si>
    <t xml:space="preserve">65.091.046-K </t>
  </si>
  <si>
    <t xml:space="preserve">AGRUPACION FOLCLORICA DE </t>
  </si>
  <si>
    <t xml:space="preserve">ADULTOS MAYORES LUCEROS DE PIRQUE </t>
  </si>
  <si>
    <t xml:space="preserve">65.079.818-K </t>
  </si>
  <si>
    <t xml:space="preserve">CLUB DE ADULTO MAYOR AÑORANZAS </t>
  </si>
  <si>
    <t xml:space="preserve">65.161.391-4 </t>
  </si>
  <si>
    <t xml:space="preserve">LAS MANOS TRABAJADORAS </t>
  </si>
  <si>
    <t xml:space="preserve">69.265.320-3 </t>
  </si>
  <si>
    <t xml:space="preserve">CLUB ADULTO MAYOR PAZ Y AMOR </t>
  </si>
  <si>
    <t xml:space="preserve">65.652.710-2 </t>
  </si>
  <si>
    <t xml:space="preserve">LAS GARDENIAS </t>
  </si>
  <si>
    <t xml:space="preserve">65.076.574-5 </t>
  </si>
  <si>
    <t xml:space="preserve">65.512.880-8 </t>
  </si>
  <si>
    <t xml:space="preserve">CLUB ADULTO MAYOR OASIS </t>
  </si>
  <si>
    <t xml:space="preserve">65.038.346-K </t>
  </si>
  <si>
    <t xml:space="preserve">CLUB DE ADULTO MAYOR GIRASOLES DE SAN CARLOS </t>
  </si>
  <si>
    <t xml:space="preserve">65.093.037-1 </t>
  </si>
  <si>
    <t xml:space="preserve">AMISTAD </t>
  </si>
  <si>
    <t xml:space="preserve">65.166.792-5 </t>
  </si>
  <si>
    <t xml:space="preserve">AGRUPACIÓN DE ENFERMOS </t>
  </si>
  <si>
    <t xml:space="preserve">REUMÁTICOS HOSPITAL SÓTERO DEL RÍO </t>
  </si>
  <si>
    <t xml:space="preserve">75.571.000-8 </t>
  </si>
  <si>
    <t xml:space="preserve">CLUB DE HIPERTENSOS LUZ DEL MAIPO </t>
  </si>
  <si>
    <t xml:space="preserve">73.885.400-4 </t>
  </si>
  <si>
    <t xml:space="preserve">DEPORTIVO Y CULTURAL PARQUE SAN FRANCISCO </t>
  </si>
  <si>
    <t xml:space="preserve">65.121.086-0 </t>
  </si>
  <si>
    <t xml:space="preserve">CLUB DE ADULTO MAYOR "CORAZÓN DE JESÚS" </t>
  </si>
  <si>
    <t xml:space="preserve">65.127.707-8 </t>
  </si>
  <si>
    <t xml:space="preserve">LAS CHICAS GOGO </t>
  </si>
  <si>
    <t xml:space="preserve">65.189.989-3 </t>
  </si>
  <si>
    <t xml:space="preserve">UNO </t>
  </si>
  <si>
    <t xml:space="preserve">65.114.561-9 </t>
  </si>
  <si>
    <t xml:space="preserve">MARÍA AUXILIADORA </t>
  </si>
  <si>
    <t xml:space="preserve">69.265.690-3 </t>
  </si>
  <si>
    <t xml:space="preserve">LOS VIAJEROS DE PIRQUE </t>
  </si>
  <si>
    <t xml:space="preserve">65.086.134-5 </t>
  </si>
  <si>
    <t xml:space="preserve">CLUB ADULTO MAYOR CADA DIA </t>
  </si>
  <si>
    <t xml:space="preserve">MEJOR </t>
  </si>
  <si>
    <t xml:space="preserve">65.115.653-K </t>
  </si>
  <si>
    <t xml:space="preserve">CLUB ADULTO MAYOR SAN JOSE </t>
  </si>
  <si>
    <t xml:space="preserve">65.060.075-4 </t>
  </si>
  <si>
    <t xml:space="preserve">RENACER A LA AMISTAD </t>
  </si>
  <si>
    <t xml:space="preserve">65.007.743-1 </t>
  </si>
  <si>
    <t xml:space="preserve">CLUB ADULTO MAYOR NUESTRA SEÑORA DE LOS ANGELES </t>
  </si>
  <si>
    <t xml:space="preserve">65.078.613-0 </t>
  </si>
  <si>
    <t xml:space="preserve">CLUB DE ADULTO MAYOR FLORES DE AMISTAD </t>
  </si>
  <si>
    <t xml:space="preserve">65.162.555-6 </t>
  </si>
  <si>
    <t xml:space="preserve">DOCE ASPOSTOLES </t>
  </si>
  <si>
    <t xml:space="preserve">65.517.300-5 </t>
  </si>
  <si>
    <t xml:space="preserve">LOS JAZMINES </t>
  </si>
  <si>
    <t xml:space="preserve">65.053.324-0 </t>
  </si>
  <si>
    <t xml:space="preserve">CHAYAVIENTOS </t>
  </si>
  <si>
    <t xml:space="preserve">65.043.543-5 </t>
  </si>
  <si>
    <t xml:space="preserve">CLUB DE ADULTO MAYOR ABRIENDO CAMINOS </t>
  </si>
  <si>
    <t xml:space="preserve">65.148.397-2 </t>
  </si>
  <si>
    <t xml:space="preserve">CAM EL COMERCIO  </t>
  </si>
  <si>
    <t xml:space="preserve">65.036.882-7 </t>
  </si>
  <si>
    <t xml:space="preserve">CLUB ADULTO MAYOR EL MANZANO OTOÑAL </t>
  </si>
  <si>
    <t xml:space="preserve">65.750.850-0 </t>
  </si>
  <si>
    <t xml:space="preserve">CLUB DE ADULTO MAYOR LAZOS DEL RACO CASA VIEJAS </t>
  </si>
  <si>
    <t xml:space="preserve">65.162.647-1 </t>
  </si>
  <si>
    <t xml:space="preserve">POR SIEMPRE JOVEN </t>
  </si>
  <si>
    <t xml:space="preserve">65.344.800-7 </t>
  </si>
  <si>
    <t xml:space="preserve">CLUB DE ADULTO MAYOR ELIANA </t>
  </si>
  <si>
    <t xml:space="preserve">SOZA </t>
  </si>
  <si>
    <t xml:space="preserve">65.127.386-2 </t>
  </si>
  <si>
    <t xml:space="preserve">CLUB DE ADULTO  MAYOR JUVENTUD DEL ALMA  </t>
  </si>
  <si>
    <t xml:space="preserve">65.175.941-2 </t>
  </si>
  <si>
    <t xml:space="preserve">ANTAÑO </t>
  </si>
  <si>
    <t xml:space="preserve">65.147.614-3 </t>
  </si>
  <si>
    <t xml:space="preserve">CLUB ADULTO MAYOR VALLE VERDE </t>
  </si>
  <si>
    <t xml:space="preserve">65.299.010-K </t>
  </si>
  <si>
    <t xml:space="preserve">EL TRANQUE </t>
  </si>
  <si>
    <t xml:space="preserve">75.683.900-4 </t>
  </si>
  <si>
    <t xml:space="preserve">CLUB ADULTO MAYOR MADRE DE LA DIVINA PROVIDENCIA </t>
  </si>
  <si>
    <t xml:space="preserve">65.921.260-9 </t>
  </si>
  <si>
    <t xml:space="preserve">CLUB DE ADULTO MAYOR ALEGRIA DE SANTA FAUSTINA </t>
  </si>
  <si>
    <t xml:space="preserve">65.194.406-6 </t>
  </si>
  <si>
    <t>CORDILLERA</t>
  </si>
  <si>
    <t xml:space="preserve">BUIN </t>
  </si>
  <si>
    <t xml:space="preserve">CLUB ADULTO MAYOR NUESTRA SEÑORA DE LOURDES </t>
  </si>
  <si>
    <t xml:space="preserve">65.327.980-9 </t>
  </si>
  <si>
    <t xml:space="preserve">AGRUPACIÓN DE PROFESORES </t>
  </si>
  <si>
    <t xml:space="preserve">JUBILADOS DE BUIN, ADULTO MAYOR </t>
  </si>
  <si>
    <t xml:space="preserve">65.875.090-9 </t>
  </si>
  <si>
    <t xml:space="preserve">PAINE </t>
  </si>
  <si>
    <t xml:space="preserve">UNION COMUNAL DE CLUBES DEL ADULTO MAYOR DE PAINE </t>
  </si>
  <si>
    <t xml:space="preserve">65.461.890-9 </t>
  </si>
  <si>
    <t xml:space="preserve">SAN BERNARDO </t>
  </si>
  <si>
    <t xml:space="preserve">CAM LAS PRIMAVERAS </t>
  </si>
  <si>
    <t xml:space="preserve">65.787.350-0 </t>
  </si>
  <si>
    <t xml:space="preserve">LAS BRISAS DEL ROMERAL </t>
  </si>
  <si>
    <t xml:space="preserve">65.095.699-0 </t>
  </si>
  <si>
    <t xml:space="preserve">CAM DISFRUTANDO LA CUECA </t>
  </si>
  <si>
    <t xml:space="preserve">65.078.428-6 </t>
  </si>
  <si>
    <t xml:space="preserve">CLUB ADULTO MAYOR SAN JOSE DE </t>
  </si>
  <si>
    <t xml:space="preserve">NOS </t>
  </si>
  <si>
    <t xml:space="preserve">65.050.490-9 </t>
  </si>
  <si>
    <t xml:space="preserve">CLUB ADULTO MAYOR LAS GOLONDRINAS </t>
  </si>
  <si>
    <t xml:space="preserve">65.933.520-4 </t>
  </si>
  <si>
    <t xml:space="preserve">CLUB DE ADULTO MAYOR LARGA </t>
  </si>
  <si>
    <t xml:space="preserve">VIDA </t>
  </si>
  <si>
    <t xml:space="preserve">65.032.641-5 </t>
  </si>
  <si>
    <t xml:space="preserve">AMOR Y ESPERANZA </t>
  </si>
  <si>
    <t xml:space="preserve">65.339.510-8 </t>
  </si>
  <si>
    <t xml:space="preserve">CLUB DE ADULTO MAYOR ANGUITA </t>
  </si>
  <si>
    <t xml:space="preserve">DOS </t>
  </si>
  <si>
    <t xml:space="preserve">65.120.962-5 </t>
  </si>
  <si>
    <t xml:space="preserve">AGRUPACIÓN ADULTO MAYOR </t>
  </si>
  <si>
    <t xml:space="preserve">REMINISCENCIAS DE UN PROFESOR BUINENSE </t>
  </si>
  <si>
    <t xml:space="preserve">65.209.389-2 </t>
  </si>
  <si>
    <t xml:space="preserve">AMOR A LA VIDA </t>
  </si>
  <si>
    <t xml:space="preserve">65.057.075-8 </t>
  </si>
  <si>
    <t xml:space="preserve">VALLE VERDE </t>
  </si>
  <si>
    <t xml:space="preserve">65.036.660-3 </t>
  </si>
  <si>
    <t xml:space="preserve">LAS JUVENILES </t>
  </si>
  <si>
    <t xml:space="preserve">65.096.735-6 </t>
  </si>
  <si>
    <t xml:space="preserve">UNIÓN COMUNAL ADULTOS  MAYORES  BUIN  </t>
  </si>
  <si>
    <t xml:space="preserve">65.043.200-2 </t>
  </si>
  <si>
    <t xml:space="preserve">CLUB DE ADULTO MAYO AMOR Y TERNURA </t>
  </si>
  <si>
    <t xml:space="preserve">65.233.660-4 </t>
  </si>
  <si>
    <t xml:space="preserve">CLUB DE ADULTO MAYOR EL RENACER DEL MANZANITO  </t>
  </si>
  <si>
    <t xml:space="preserve">65.169.782-4 </t>
  </si>
  <si>
    <t xml:space="preserve">CAM EXPERIENCIA LOS PINOS </t>
  </si>
  <si>
    <t xml:space="preserve">65.351.300-3 </t>
  </si>
  <si>
    <t xml:space="preserve">CAM MARIA DE LOS ANGELES </t>
  </si>
  <si>
    <t xml:space="preserve">65.110.132-8 </t>
  </si>
  <si>
    <t xml:space="preserve">VILLA LOS AROMOS </t>
  </si>
  <si>
    <t xml:space="preserve">65.264.070-2 </t>
  </si>
  <si>
    <t xml:space="preserve">CLUB DE ADULTO MAYOR JUAN PABLO II 24 DE ABRIL </t>
  </si>
  <si>
    <t xml:space="preserve">65.069.011-7 </t>
  </si>
  <si>
    <t xml:space="preserve">JARDÍN DE TODAS LAS DECADAS </t>
  </si>
  <si>
    <t xml:space="preserve">65.066.023-4 </t>
  </si>
  <si>
    <t xml:space="preserve">CALERA DE TANGO </t>
  </si>
  <si>
    <t xml:space="preserve">UNIÓN COMUNAL DE ADULTO MAYOR CALERA DE TANGO </t>
  </si>
  <si>
    <t xml:space="preserve">65.801.440-4 </t>
  </si>
  <si>
    <t xml:space="preserve">AGRUPACIÓN ADULTO MAYOR EL </t>
  </si>
  <si>
    <t xml:space="preserve">ALBA </t>
  </si>
  <si>
    <t xml:space="preserve">75.731.100-3 </t>
  </si>
  <si>
    <t xml:space="preserve">CAM ARMONÍA Y SALUD </t>
  </si>
  <si>
    <t xml:space="preserve">65.900.560-3 </t>
  </si>
  <si>
    <t xml:space="preserve">CAM GIMNASIA ES VIDA </t>
  </si>
  <si>
    <t xml:space="preserve">65.017.030-K </t>
  </si>
  <si>
    <t xml:space="preserve">CAM LA MARAVILLA </t>
  </si>
  <si>
    <t xml:space="preserve">65.059.936-5 </t>
  </si>
  <si>
    <t xml:space="preserve">SANTA LUISA DE MARILLAC </t>
  </si>
  <si>
    <t xml:space="preserve">65.342.540-6 </t>
  </si>
  <si>
    <t xml:space="preserve">CAM BICENTENARIO </t>
  </si>
  <si>
    <t xml:space="preserve">65.029.473-4 </t>
  </si>
  <si>
    <t xml:space="preserve">CLUB ADULTO MAYOR LAS JOYITAS </t>
  </si>
  <si>
    <t xml:space="preserve">65.235.860-8 </t>
  </si>
  <si>
    <t xml:space="preserve">CLUB DE ADULTO MAYOR  ESPERANZA DE VIDA MEJOR </t>
  </si>
  <si>
    <t xml:space="preserve">65.031.237-6 </t>
  </si>
  <si>
    <t xml:space="preserve">CAM LOS COPIHUES </t>
  </si>
  <si>
    <t xml:space="preserve">65.235.630-3 </t>
  </si>
  <si>
    <t xml:space="preserve">CAM RENACER DE PAINE </t>
  </si>
  <si>
    <t xml:space="preserve">65.775.780-2 </t>
  </si>
  <si>
    <t xml:space="preserve">GRUPO DE ACTIVIDAD FISICA </t>
  </si>
  <si>
    <t xml:space="preserve">65.015.921-7 </t>
  </si>
  <si>
    <t xml:space="preserve">CLUB ADULTO MAYOR RENACER DE </t>
  </si>
  <si>
    <t xml:space="preserve">OTOÑO </t>
  </si>
  <si>
    <t xml:space="preserve">65.208.665-9 </t>
  </si>
  <si>
    <t xml:space="preserve">CAM MÁS FAMILIA </t>
  </si>
  <si>
    <t xml:space="preserve">65.209.173-3 </t>
  </si>
  <si>
    <t xml:space="preserve">CAM RENACER LUMINOSO </t>
  </si>
  <si>
    <t xml:space="preserve">65.212.710-K </t>
  </si>
  <si>
    <t xml:space="preserve">CLUB DE ABUELITOS BARBARA KAST </t>
  </si>
  <si>
    <t xml:space="preserve">DE PAINE </t>
  </si>
  <si>
    <t xml:space="preserve">65.902.780-1 </t>
  </si>
  <si>
    <t xml:space="preserve">CLUB DE ADULTO MAYOR LA ROSA </t>
  </si>
  <si>
    <t xml:space="preserve">Y EL CLAVEL  </t>
  </si>
  <si>
    <t xml:space="preserve">65.213.058-5 </t>
  </si>
  <si>
    <t xml:space="preserve">LUNA </t>
  </si>
  <si>
    <t xml:space="preserve">65.083.588-3 </t>
  </si>
  <si>
    <t xml:space="preserve">UCAM DE SAN BERNARDO </t>
  </si>
  <si>
    <t xml:space="preserve">73.564.100-K </t>
  </si>
  <si>
    <t xml:space="preserve">CLUB DE ADULTO MAYOR CUATRO </t>
  </si>
  <si>
    <t xml:space="preserve">DE JUNIO </t>
  </si>
  <si>
    <t xml:space="preserve">65.158.016-1 </t>
  </si>
  <si>
    <t xml:space="preserve">GIMNASIA POR SIEMPRE </t>
  </si>
  <si>
    <t xml:space="preserve">65.168.886-8 </t>
  </si>
  <si>
    <t xml:space="preserve">CAM NUEVA ESPERANZA </t>
  </si>
  <si>
    <t xml:space="preserve">65.080.125-3 </t>
  </si>
  <si>
    <t xml:space="preserve">CLUB RENACER TEJIENDO BUIN </t>
  </si>
  <si>
    <t xml:space="preserve">65.184.511-4 </t>
  </si>
  <si>
    <t xml:space="preserve">CLUB DE CROCHET LAS EMPRENDEDORAS </t>
  </si>
  <si>
    <t xml:space="preserve">65.014.594-1 </t>
  </si>
  <si>
    <t xml:space="preserve">CLUB AMISTAD Y CARIÑO </t>
  </si>
  <si>
    <t xml:space="preserve">65.384.200-7 </t>
  </si>
  <si>
    <t xml:space="preserve">CLUB ADULTO MAYORES VILLA SANTA MARTA  </t>
  </si>
  <si>
    <t xml:space="preserve">65.377.630-6 </t>
  </si>
  <si>
    <t xml:space="preserve">CLUB DE ADULTO MAYOR PUCARA </t>
  </si>
  <si>
    <t xml:space="preserve">DE CHENA </t>
  </si>
  <si>
    <t xml:space="preserve">65.651.980-0 </t>
  </si>
  <si>
    <t xml:space="preserve">CLUB ADULTO MAYOR UNIÓN Y AMISTAD </t>
  </si>
  <si>
    <t xml:space="preserve">65.234.050-4 </t>
  </si>
  <si>
    <t xml:space="preserve">ESPÍRITU JOVEN </t>
  </si>
  <si>
    <t xml:space="preserve">65.106.283-7 </t>
  </si>
  <si>
    <t xml:space="preserve">CLUB DE ADULTO MAYOR CADA DIA </t>
  </si>
  <si>
    <t xml:space="preserve">65.183.398-1 </t>
  </si>
  <si>
    <t xml:space="preserve">CLUB DE ANCIANOS MANUEL ALEJANDRO </t>
  </si>
  <si>
    <t xml:space="preserve">65.517.970-4 </t>
  </si>
  <si>
    <t xml:space="preserve">CAM PEQUEÑO ANGELITO </t>
  </si>
  <si>
    <t xml:space="preserve">65.161.376-0 </t>
  </si>
  <si>
    <t xml:space="preserve">CAM VILLA LAS AMÉRICAS PAINE </t>
  </si>
  <si>
    <t xml:space="preserve">65.858.670-K </t>
  </si>
  <si>
    <t xml:space="preserve">LAS VIOLETAS DE CALERA DE TANGO </t>
  </si>
  <si>
    <t xml:space="preserve">65.161.263-2 </t>
  </si>
  <si>
    <t xml:space="preserve">CAM LAS ROSAS DE VALDIRA DE </t>
  </si>
  <si>
    <t xml:space="preserve">65.223.340-6 </t>
  </si>
  <si>
    <t xml:space="preserve">CLUB DE ADULTO MAYOR RENACER DE REINA JULIANA </t>
  </si>
  <si>
    <t xml:space="preserve">65.162.873-3 </t>
  </si>
  <si>
    <t xml:space="preserve">CLUB ADULTO MAYOR LAS MARGARITAS </t>
  </si>
  <si>
    <t xml:space="preserve">65.518.210-1 </t>
  </si>
  <si>
    <t xml:space="preserve">CLUB ADULTO MAYOR LOS PENSAMIENTOS DE SANTA TERESA </t>
  </si>
  <si>
    <t xml:space="preserve">65.200.713-9 </t>
  </si>
  <si>
    <t xml:space="preserve">CAM PIEL DE OTOÑO </t>
  </si>
  <si>
    <t xml:space="preserve">65.517.170-3 </t>
  </si>
  <si>
    <t xml:space="preserve">CAM LAS CAMELIAS </t>
  </si>
  <si>
    <t xml:space="preserve">65.517.850-3 </t>
  </si>
  <si>
    <t xml:space="preserve">CAM AMOR A LA VIDA DE MAESTRANZA </t>
  </si>
  <si>
    <t xml:space="preserve">65.118.386-3 </t>
  </si>
  <si>
    <t>MAIPO</t>
  </si>
  <si>
    <t xml:space="preserve">MELIPILLA </t>
  </si>
  <si>
    <t xml:space="preserve">CLUB ADULTO MAYOR POMAIRE </t>
  </si>
  <si>
    <t xml:space="preserve">65.431.300-8 </t>
  </si>
  <si>
    <t xml:space="preserve">ALHUÉ </t>
  </si>
  <si>
    <t xml:space="preserve">CLUB DE ADULTOS MAYORES LAS CAMELIAS </t>
  </si>
  <si>
    <t xml:space="preserve">65.518.010-9 </t>
  </si>
  <si>
    <t xml:space="preserve">CURACAVÍ </t>
  </si>
  <si>
    <t xml:space="preserve">CLUD DE ADULTO MAYOR SOL Y </t>
  </si>
  <si>
    <t xml:space="preserve">65.225.751-8 </t>
  </si>
  <si>
    <t xml:space="preserve">SAN PEDRO </t>
  </si>
  <si>
    <t xml:space="preserve">CLUB DE ADULTO MAYOR MIGUEL GUERRA FRIAS </t>
  </si>
  <si>
    <t xml:space="preserve">65.149.349-8 </t>
  </si>
  <si>
    <t xml:space="preserve">CLUB DE ADULTO MAYOR ALEGRÍA DE VIVIR LA FORESTA </t>
  </si>
  <si>
    <t xml:space="preserve">65.356.790-1 </t>
  </si>
  <si>
    <t xml:space="preserve">MARÍA PINTO </t>
  </si>
  <si>
    <t xml:space="preserve">CLUB ADULTO MAYOR ALEGRIA DE </t>
  </si>
  <si>
    <t xml:space="preserve">VIVIR </t>
  </si>
  <si>
    <t xml:space="preserve">65.131.016-4 </t>
  </si>
  <si>
    <t xml:space="preserve">CENTRO CULTURAL DEL ADULTO MAYOR VOLVER A NACER </t>
  </si>
  <si>
    <t xml:space="preserve">65.020.231-7 </t>
  </si>
  <si>
    <t xml:space="preserve">CLUB DE ADULTO MAYOR COPIHUE </t>
  </si>
  <si>
    <t xml:space="preserve">DE ORO </t>
  </si>
  <si>
    <t xml:space="preserve">65.213.372-K </t>
  </si>
  <si>
    <t xml:space="preserve">CAM ESTRELLAS DE COLOMBA </t>
  </si>
  <si>
    <t xml:space="preserve">65.352.940-6 </t>
  </si>
  <si>
    <t xml:space="preserve">FUTURO DIVINO </t>
  </si>
  <si>
    <t xml:space="preserve">65.213.157-3 </t>
  </si>
  <si>
    <t xml:space="preserve">CLUB ADULTO MAYOR EL BUEN PASTOR </t>
  </si>
  <si>
    <t xml:space="preserve">65.362.020-9 </t>
  </si>
  <si>
    <t xml:space="preserve">CLUB DE ADULTO MAYOR "AÑOS </t>
  </si>
  <si>
    <t xml:space="preserve">ALEGRES " </t>
  </si>
  <si>
    <t xml:space="preserve">65.095.173-5 </t>
  </si>
  <si>
    <t xml:space="preserve">CLUB ADULTO MAYOR LOS ENCANTOS DE RUMAY </t>
  </si>
  <si>
    <t xml:space="preserve">53.316.630-K </t>
  </si>
  <si>
    <t xml:space="preserve">CLUB ADULTO MAYOR TERESA MUÑOZ POMAIRE MELIPILLA </t>
  </si>
  <si>
    <t xml:space="preserve">65.772.480-7 </t>
  </si>
  <si>
    <t xml:space="preserve">CLUB ADULTO MAYOR ARBOLITOS </t>
  </si>
  <si>
    <t xml:space="preserve">DE PICHI </t>
  </si>
  <si>
    <t xml:space="preserve">65.509.850-K </t>
  </si>
  <si>
    <t xml:space="preserve">CLUB ADULTO MAYOR SAN FRANCISCO DE MANDINGA  </t>
  </si>
  <si>
    <t xml:space="preserve">65.249.250-9 </t>
  </si>
  <si>
    <t xml:space="preserve">LOS AÑOS FELICES </t>
  </si>
  <si>
    <t xml:space="preserve">65.117.809-6 </t>
  </si>
  <si>
    <t xml:space="preserve">GRUPO FOLKORICO HUALPEN DEL ADULTO MAYOR DE MELIPILLA </t>
  </si>
  <si>
    <t xml:space="preserve">65.522.710-5 </t>
  </si>
  <si>
    <t xml:space="preserve">CLUB ADULTO MAYOR SANTA TERESITA </t>
  </si>
  <si>
    <t xml:space="preserve">65.354.730-7 </t>
  </si>
  <si>
    <t xml:space="preserve">CLUB ADULTO MAYOR DOCTOR FERNÁNDEZ-MELIPILLOA </t>
  </si>
  <si>
    <t xml:space="preserve">65.048.468-1 </t>
  </si>
  <si>
    <t xml:space="preserve">CLUB ADULTO MAYOR CARMEN </t>
  </si>
  <si>
    <t xml:space="preserve">BAJO </t>
  </si>
  <si>
    <t xml:space="preserve">65.358.740-6 </t>
  </si>
  <si>
    <t xml:space="preserve">CLUB DE ADULTO MAYOR GRUTA DE LOURDES </t>
  </si>
  <si>
    <t xml:space="preserve">65.205.050-6 </t>
  </si>
  <si>
    <t xml:space="preserve">CLUB ADULTO MAYOR SAN MATIAS HUECHUN </t>
  </si>
  <si>
    <t xml:space="preserve">65.434.340-3 </t>
  </si>
  <si>
    <t xml:space="preserve">AGRUPACIÓN DE OBSERVADORES </t>
  </si>
  <si>
    <t xml:space="preserve">POR LOS DERECHOS DE LAS </t>
  </si>
  <si>
    <t xml:space="preserve">PERSONAS MAYORES DE MELIPILLA  </t>
  </si>
  <si>
    <t xml:space="preserve">65.114.644-5 </t>
  </si>
  <si>
    <t xml:space="preserve">CLUB ADULTOS MAYORES  TANGO MALÓN- MELIPILLA </t>
  </si>
  <si>
    <t xml:space="preserve">65.146.907-4 </t>
  </si>
  <si>
    <t xml:space="preserve">CLUB ADULTOS MAYOR SAN </t>
  </si>
  <si>
    <t xml:space="preserve">MARTÍN DE PORRES DE TANTEHUE BAJO  </t>
  </si>
  <si>
    <t xml:space="preserve">65.413.760-9 </t>
  </si>
  <si>
    <t xml:space="preserve">CLUB ADULTO MAYOR GNERACIÓN </t>
  </si>
  <si>
    <t xml:space="preserve">65.224.166-2 </t>
  </si>
  <si>
    <t xml:space="preserve">CLUB ADULTO MAYOR "STA. MARÍA" DE SAN MANUEL </t>
  </si>
  <si>
    <t xml:space="preserve">75.448.500-0 </t>
  </si>
  <si>
    <t xml:space="preserve">CLUB DE ADULTO MAYOR CULIPRÁN  </t>
  </si>
  <si>
    <t xml:space="preserve">65.431.370-9 </t>
  </si>
  <si>
    <t xml:space="preserve">CLUB ADULTO MAYOR NUEVO HORIZONTE MANDINGA MELIPILLA </t>
  </si>
  <si>
    <t xml:space="preserve">65.249.830-2 </t>
  </si>
  <si>
    <t xml:space="preserve">CLUB DE ADULTO MAYOR MARIA MORENO CATALAN </t>
  </si>
  <si>
    <t xml:space="preserve">65.352.680-6 </t>
  </si>
  <si>
    <t xml:space="preserve">CONSEJO LOCAL DE SALUD CONSULTORIO MARIA PINTO </t>
  </si>
  <si>
    <t xml:space="preserve">65.914.230-9 </t>
  </si>
  <si>
    <t xml:space="preserve">UNIÓN COMUNAL DEL ADULTOS MAYOR </t>
  </si>
  <si>
    <t xml:space="preserve">65.406.280-3 </t>
  </si>
  <si>
    <t xml:space="preserve">AGRUPACIÓN DE PROFESORES JUBILADOS DE MELIPILLA </t>
  </si>
  <si>
    <t xml:space="preserve">65.439.250-1 </t>
  </si>
  <si>
    <t xml:space="preserve">CLUB ADULTO MAYOR PAZ Y ESPERANZA DEL PRADO VERDE </t>
  </si>
  <si>
    <t xml:space="preserve">65.338.710-5 </t>
  </si>
  <si>
    <t xml:space="preserve">GRUPO DE GIMNASIA ADULTO MAYOR ESPERANZA DE MEJOR VIDA </t>
  </si>
  <si>
    <t xml:space="preserve">65.809.700-8 </t>
  </si>
  <si>
    <t xml:space="preserve">CLUB DEADULTO MAYOR UNIÓN DE LA MANGA </t>
  </si>
  <si>
    <t xml:space="preserve">65.239.270-9 </t>
  </si>
  <si>
    <t xml:space="preserve">CAM EL OTOÑO DE LA VIDA SAN JUAN DE POPETA MELIPLLA </t>
  </si>
  <si>
    <t xml:space="preserve">65.249.940-6 </t>
  </si>
  <si>
    <t xml:space="preserve">CLUB ADULTO MAYOR LOS </t>
  </si>
  <si>
    <t xml:space="preserve">SUSPIROS SANTA TERESA MALLARAUCO </t>
  </si>
  <si>
    <t xml:space="preserve">65.516.150-3 </t>
  </si>
  <si>
    <t xml:space="preserve">CLUB ADULTO MAYOR AMANECER BEL BOSQUE SAN MANUEL </t>
  </si>
  <si>
    <t xml:space="preserve">65.060.630-2 </t>
  </si>
  <si>
    <t xml:space="preserve">CLUB ADULTO MAYOR "SAN JOSE OBRERO" </t>
  </si>
  <si>
    <t xml:space="preserve">65.419.130-1 </t>
  </si>
  <si>
    <t xml:space="preserve">CLUB ADULTOS MAYORES "AURORITA"  </t>
  </si>
  <si>
    <t xml:space="preserve">65.506.090-1 </t>
  </si>
  <si>
    <t xml:space="preserve">CLUB ADULTO MAYOR LOS MOLLES DE CULIPRAN </t>
  </si>
  <si>
    <t xml:space="preserve">65.038.092-4 </t>
  </si>
  <si>
    <t xml:space="preserve">CLUB ADULTO MAYOR EL ENCUENTRO DE POMAIRE </t>
  </si>
  <si>
    <t xml:space="preserve">65.359.090-3 </t>
  </si>
  <si>
    <t xml:space="preserve">CLUB ADULTOS MAYORES LOS BASTONCITOS LOICA CENTRO </t>
  </si>
  <si>
    <t xml:space="preserve">65.335.160-7 </t>
  </si>
  <si>
    <t xml:space="preserve">CAM ANDRES AGUIRRE N </t>
  </si>
  <si>
    <t xml:space="preserve">65.147.401-9 </t>
  </si>
  <si>
    <t xml:space="preserve">CLUB DE ADULTO MAYOR LA GUINDA EL PRADO </t>
  </si>
  <si>
    <t xml:space="preserve">65.338.050-K </t>
  </si>
  <si>
    <t xml:space="preserve">CLUB ADULTO MAYOR BELLA ESPERANZA  </t>
  </si>
  <si>
    <t xml:space="preserve">65.951.210-6 </t>
  </si>
  <si>
    <t xml:space="preserve">CLUB ADULTO MAYORE SAN JOSE DE IBACACHE </t>
  </si>
  <si>
    <t xml:space="preserve">74.172.500-2 </t>
  </si>
  <si>
    <t xml:space="preserve">CLUB DEL ADULTO MAYOR ESTRELLA DE BELEN </t>
  </si>
  <si>
    <t xml:space="preserve">65.011.823-5 </t>
  </si>
  <si>
    <t xml:space="preserve">CLUB ADULTO MAYOR SALUD Y </t>
  </si>
  <si>
    <t xml:space="preserve">AMISTAD HOSPITAL SAN JOSE DE MELIPILLA </t>
  </si>
  <si>
    <t xml:space="preserve">65.640.930-4 </t>
  </si>
  <si>
    <t xml:space="preserve">CLUB ADULTO MAYOR EL LUCERO SANTA EMILIA </t>
  </si>
  <si>
    <t xml:space="preserve">65.183.620-4 </t>
  </si>
  <si>
    <t xml:space="preserve">CLUB ADULTO MAYOR VIDA NUEVA </t>
  </si>
  <si>
    <t xml:space="preserve">HERMANOS CARRERA MALLARAUCO </t>
  </si>
  <si>
    <t xml:space="preserve">65.432.310-0 </t>
  </si>
  <si>
    <t xml:space="preserve">CLUB ADULTO MAYOR CRISTOBAL COLÓN LOYCA ABAJO </t>
  </si>
  <si>
    <t xml:space="preserve">65.335.320-0 </t>
  </si>
  <si>
    <t xml:space="preserve">CLUB ADULTO MAYOR "CAMINO DORADO" DE NIHUE BAJO </t>
  </si>
  <si>
    <t xml:space="preserve">65.338.670-2 </t>
  </si>
  <si>
    <t xml:space="preserve">CLUB ADULTO MAYOR "EL PENSAMIENTO" </t>
  </si>
  <si>
    <t xml:space="preserve">65.338.070-4 </t>
  </si>
  <si>
    <t xml:space="preserve">CLUB DE ADULTO MAYOR GRACIAS </t>
  </si>
  <si>
    <t xml:space="preserve">A LA VIDA SAN RAMÓN DE MALLARAUCO </t>
  </si>
  <si>
    <t xml:space="preserve">65.038.354-0 </t>
  </si>
  <si>
    <t xml:space="preserve">CLUB ADULTO MAYOR ALICIA SAN VALENTIN CODIGUA MELIPILLA </t>
  </si>
  <si>
    <t xml:space="preserve">65.062.038-0 </t>
  </si>
  <si>
    <t xml:space="preserve">CLUB ADULTO MAYOR CHOCALAN </t>
  </si>
  <si>
    <t xml:space="preserve">65.160.190-8 </t>
  </si>
  <si>
    <t xml:space="preserve">CLUB ADULTO MAYOR EL CÓNDOR SECTOR PATAGUILLA </t>
  </si>
  <si>
    <t xml:space="preserve">65.334.580-1 </t>
  </si>
  <si>
    <t>MELIPILLA</t>
  </si>
  <si>
    <t xml:space="preserve">SAN MIGUEL </t>
  </si>
  <si>
    <t xml:space="preserve">CIRCULO DE FUNCIONARIOS EN RETIRO DE LANCHILE </t>
  </si>
  <si>
    <t xml:space="preserve">71.097.900-6 </t>
  </si>
  <si>
    <t xml:space="preserve">EL BOSQUE </t>
  </si>
  <si>
    <t xml:space="preserve">CAM ILUSION DE VIVIR </t>
  </si>
  <si>
    <t xml:space="preserve">65.351.080-2 </t>
  </si>
  <si>
    <t xml:space="preserve">CLUB  ADULTO MAYOR LA ETERNA PRIMAVERA  </t>
  </si>
  <si>
    <t xml:space="preserve">65.163.000-2 </t>
  </si>
  <si>
    <t xml:space="preserve">PROVIDENCIA </t>
  </si>
  <si>
    <t xml:space="preserve">CAM REDES </t>
  </si>
  <si>
    <t xml:space="preserve">65.134.088-8 </t>
  </si>
  <si>
    <t xml:space="preserve">SANTIAGO </t>
  </si>
  <si>
    <t xml:space="preserve">CAM LUZ DE ESPERANZA </t>
  </si>
  <si>
    <t xml:space="preserve">65.124.275-4 </t>
  </si>
  <si>
    <t xml:space="preserve">LO ESPEJO </t>
  </si>
  <si>
    <t xml:space="preserve">MARÍA PAZ </t>
  </si>
  <si>
    <t xml:space="preserve">65.752.690-8 </t>
  </si>
  <si>
    <t xml:space="preserve">LA PINTANA </t>
  </si>
  <si>
    <t xml:space="preserve"> CLUB DE PERSONAS MAYORES POBLACION SAN RAFAEL </t>
  </si>
  <si>
    <t xml:space="preserve">65.163.468-7 </t>
  </si>
  <si>
    <t xml:space="preserve">ÑUÑOA </t>
  </si>
  <si>
    <t xml:space="preserve">ASOC GREMIAL DE JUBILADOS </t>
  </si>
  <si>
    <t xml:space="preserve">MONTEP Y BENIF DE LA LEY 19234 COEXCH A G </t>
  </si>
  <si>
    <t xml:space="preserve">74.450.800-2 </t>
  </si>
  <si>
    <t xml:space="preserve">UCAM DE EL BOSQUE  </t>
  </si>
  <si>
    <t xml:space="preserve">65.272.890-1 </t>
  </si>
  <si>
    <t xml:space="preserve">ADULTO MAYOR LAS ORQUIDEAS </t>
  </si>
  <si>
    <t xml:space="preserve">75.743.200-5 </t>
  </si>
  <si>
    <t xml:space="preserve">CLUB DE ADULTO MAYOR HOSPITAL DE URGENCIA ASISTENCIA PÚBLICA </t>
  </si>
  <si>
    <t xml:space="preserve">65.768.060-5 </t>
  </si>
  <si>
    <t xml:space="preserve">QUILICURA </t>
  </si>
  <si>
    <t xml:space="preserve">CAM AMISTAD SIEMPRE VIVA </t>
  </si>
  <si>
    <t xml:space="preserve">65.337.640-5 </t>
  </si>
  <si>
    <t xml:space="preserve">CLUB ADULTO MAYOR DEPORTIVO Y RECREATIVO AMIGOS DEL AGUA </t>
  </si>
  <si>
    <t xml:space="preserve">65.119.265-K </t>
  </si>
  <si>
    <t xml:space="preserve">CLUB ADULTO MAYOR SANTO GOMEZ </t>
  </si>
  <si>
    <t xml:space="preserve">65.150.876-2 </t>
  </si>
  <si>
    <t xml:space="preserve">PEÑALOLÉN </t>
  </si>
  <si>
    <t xml:space="preserve">CENTRO DE DESARROLLO AGRUPACION POST-DOCENTES  </t>
  </si>
  <si>
    <t xml:space="preserve">65.040.592-7 </t>
  </si>
  <si>
    <t xml:space="preserve">CERRILLOS </t>
  </si>
  <si>
    <t xml:space="preserve">CLUB ADULTO MAYOR PAZ Y AMISTAD </t>
  </si>
  <si>
    <t xml:space="preserve">65.104.263-1 </t>
  </si>
  <si>
    <t xml:space="preserve">CLUB DE ADULTO MAYOR RECREATIVO VIVIR LA VIDA </t>
  </si>
  <si>
    <t xml:space="preserve">65.335.620-K </t>
  </si>
  <si>
    <t xml:space="preserve">CLUB ADULTO MAYOR VÍNCULOS DE OTOÑO </t>
  </si>
  <si>
    <t xml:space="preserve">65.061.067-9 </t>
  </si>
  <si>
    <t xml:space="preserve">LA FLORIDA </t>
  </si>
  <si>
    <t xml:space="preserve">CAM SIEMPRE JOVEN </t>
  </si>
  <si>
    <t xml:space="preserve">65.011.534-1 </t>
  </si>
  <si>
    <t xml:space="preserve">PUDAHUEL </t>
  </si>
  <si>
    <t xml:space="preserve">CLUB DE ADULTO MAYOR LA GRAN FAMILIA DE BETANIA </t>
  </si>
  <si>
    <t xml:space="preserve">65.046.055-3 </t>
  </si>
  <si>
    <t xml:space="preserve">INDEPENDENCIA </t>
  </si>
  <si>
    <t xml:space="preserve">CENTRO TALLER FOLKLORICO RAYEN PEHUEN </t>
  </si>
  <si>
    <t xml:space="preserve">65.117.550-K </t>
  </si>
  <si>
    <t xml:space="preserve">74.874.900-4 </t>
  </si>
  <si>
    <t xml:space="preserve">65.354.090-6 </t>
  </si>
  <si>
    <t xml:space="preserve">CLUB ADULTO MAYOR IGUALDAD Y </t>
  </si>
  <si>
    <t xml:space="preserve">RESPETO  </t>
  </si>
  <si>
    <t xml:space="preserve">75.944.600-3 </t>
  </si>
  <si>
    <t xml:space="preserve">RECOLETA </t>
  </si>
  <si>
    <t xml:space="preserve">GRUPO LAS ARTESANAS DE LA CHIMBA </t>
  </si>
  <si>
    <t xml:space="preserve">65.183.005-2 </t>
  </si>
  <si>
    <t xml:space="preserve">ADULTO MAYOR CHACABUCO DE LA </t>
  </si>
  <si>
    <t xml:space="preserve">ESPERANZA </t>
  </si>
  <si>
    <t xml:space="preserve">65.281.660-6 </t>
  </si>
  <si>
    <t xml:space="preserve">CLUB ADULTO MAYOR LA CHIMBA </t>
  </si>
  <si>
    <t xml:space="preserve">65.077.206-7 </t>
  </si>
  <si>
    <t xml:space="preserve">CIRCULO DE FERROVIARIOS JUBILADOS Y MONTEPIADAS </t>
  </si>
  <si>
    <t xml:space="preserve">70.980.700-5 </t>
  </si>
  <si>
    <t xml:space="preserve">PEDRO AGUIRRE CERDA </t>
  </si>
  <si>
    <t xml:space="preserve">CIRCULO DE PERSONAL EN RETIRO DE FAMAE </t>
  </si>
  <si>
    <t xml:space="preserve">70.000.650-6 </t>
  </si>
  <si>
    <t xml:space="preserve">ESTACIÓN CENTRAL </t>
  </si>
  <si>
    <t xml:space="preserve">CAM TIEMPO PRESENTE </t>
  </si>
  <si>
    <t xml:space="preserve">65.014.466-K </t>
  </si>
  <si>
    <t xml:space="preserve">MAIPÚ </t>
  </si>
  <si>
    <t xml:space="preserve">CLUB DEL ADULTO MAYOR LOS AÑOS DORADOS I </t>
  </si>
  <si>
    <t xml:space="preserve">65.900.460-7 </t>
  </si>
  <si>
    <t xml:space="preserve">HUECHURABA </t>
  </si>
  <si>
    <t xml:space="preserve">ORGANIZACION FUNCIONAL DE ARTES MANUALES Y CULINARIAS </t>
  </si>
  <si>
    <t xml:space="preserve">65.197.941-2 </t>
  </si>
  <si>
    <t xml:space="preserve">CLUB DEL ADULTO MAYOR LAS ROSAS DE LA FAENA </t>
  </si>
  <si>
    <t xml:space="preserve">65.779.120-2 </t>
  </si>
  <si>
    <t xml:space="preserve">CLUB DE ADULTO MAYOR VIDA </t>
  </si>
  <si>
    <t xml:space="preserve">SANA </t>
  </si>
  <si>
    <t xml:space="preserve">65.139.226-8 </t>
  </si>
  <si>
    <t xml:space="preserve">CAM LOS DINÁMICOS  </t>
  </si>
  <si>
    <t xml:space="preserve">65.015.637-4 </t>
  </si>
  <si>
    <t xml:space="preserve">CENTRO ADULTO MAYOR SERVICIO DE BIENESTAR JUNJI </t>
  </si>
  <si>
    <t xml:space="preserve">65.646.640-5 </t>
  </si>
  <si>
    <t xml:space="preserve">LO PRADO </t>
  </si>
  <si>
    <t xml:space="preserve">CENTRO DE MADRES CAMILO HENRIQUEZ </t>
  </si>
  <si>
    <t xml:space="preserve">65.223.070-9 </t>
  </si>
  <si>
    <t xml:space="preserve">LA ALEGRIA DE VIVIR </t>
  </si>
  <si>
    <t xml:space="preserve">65.644.330-8 </t>
  </si>
  <si>
    <t xml:space="preserve">CAM "HERMANA DOLORES" </t>
  </si>
  <si>
    <t xml:space="preserve">75.477.300-6 </t>
  </si>
  <si>
    <t xml:space="preserve">RENCA </t>
  </si>
  <si>
    <t xml:space="preserve">CLUB DE ADULTO MAYOR MANOS </t>
  </si>
  <si>
    <t xml:space="preserve">UNIDAS  </t>
  </si>
  <si>
    <t xml:space="preserve">65.162.816-4 </t>
  </si>
  <si>
    <t xml:space="preserve">CLUB ADULTO MAYOR JORGE INDO </t>
  </si>
  <si>
    <t xml:space="preserve">75.186.800-6 </t>
  </si>
  <si>
    <t xml:space="preserve">CLUB DEL ADULTO MAYOR "ARCOIRIS"  </t>
  </si>
  <si>
    <t xml:space="preserve">65.061.348-1 </t>
  </si>
  <si>
    <t xml:space="preserve">QUINTA NORMAL </t>
  </si>
  <si>
    <t xml:space="preserve">CENTRO DE MADRES "EL ALBA" </t>
  </si>
  <si>
    <t xml:space="preserve">71.878.400-K </t>
  </si>
  <si>
    <t xml:space="preserve">ADULTO MAYOR EL PANAL </t>
  </si>
  <si>
    <t xml:space="preserve">65.072.425-9 </t>
  </si>
  <si>
    <t xml:space="preserve">CENTRO DE LA TERCERA EDAD NUEVO AMANECER  </t>
  </si>
  <si>
    <t xml:space="preserve">65.067.515-0 </t>
  </si>
  <si>
    <t xml:space="preserve">CLUB DE ADULTO MAYOR "VOLVER A EMPEZAR"  </t>
  </si>
  <si>
    <t xml:space="preserve">65.069.824-K </t>
  </si>
  <si>
    <t xml:space="preserve">CLUB DE ANCIANOS MADRE DE LA DIVINA PROVIDENCIA </t>
  </si>
  <si>
    <t xml:space="preserve">65.036.353-1 </t>
  </si>
  <si>
    <t xml:space="preserve">ADULTO MAYOR ROSAS DE PRIMAVERA </t>
  </si>
  <si>
    <t xml:space="preserve">65.588.630-3 </t>
  </si>
  <si>
    <t xml:space="preserve">UNION COMUNAL DE </t>
  </si>
  <si>
    <t xml:space="preserve">AGRUPACIONES DE ADULTO MAYOR DE QUILICURA </t>
  </si>
  <si>
    <t xml:space="preserve">65.109.716-9 </t>
  </si>
  <si>
    <t xml:space="preserve">COMUNIDAD TERAPÉUTICA VIÑAS </t>
  </si>
  <si>
    <t xml:space="preserve">65.055.567-8 </t>
  </si>
  <si>
    <t xml:space="preserve">ORGANIZACIÓN DE PERSONAS CON DISCAPACIDAD PARA VIVIR MEJOR  </t>
  </si>
  <si>
    <t xml:space="preserve">65.208.137-1 </t>
  </si>
  <si>
    <t xml:space="preserve">JUBILADOS OSCIELA TOLOSA </t>
  </si>
  <si>
    <t xml:space="preserve">FERREIRA DE MAIPÚ </t>
  </si>
  <si>
    <t xml:space="preserve">65.177.532-9 </t>
  </si>
  <si>
    <t xml:space="preserve">CLUB DE ADULTO MAYOR "LA VIDA COMIENZA HOY" </t>
  </si>
  <si>
    <t xml:space="preserve">65.166.132-3 </t>
  </si>
  <si>
    <t xml:space="preserve">CENTRO DE ACCION Y DESARROLLO SOCIAL CULTURAL Y DEPORTIVO  </t>
  </si>
  <si>
    <t xml:space="preserve">65.178.786-6 </t>
  </si>
  <si>
    <t xml:space="preserve">CLUB DE ADULTO MAYOR RENACER </t>
  </si>
  <si>
    <t xml:space="preserve">A LA VIDA </t>
  </si>
  <si>
    <t xml:space="preserve">65.920.200-K </t>
  </si>
  <si>
    <t xml:space="preserve">CLUB DE ADULTO MAYOR HIJOS DEL PADRE HURTADO. </t>
  </si>
  <si>
    <t xml:space="preserve">65.081.250-6 </t>
  </si>
  <si>
    <t xml:space="preserve">CLUB ADULTO MAYOR ARMONIA Y COMPRENSION </t>
  </si>
  <si>
    <t xml:space="preserve">65.211.102-5 </t>
  </si>
  <si>
    <t xml:space="preserve">LO BARNECHEA </t>
  </si>
  <si>
    <t xml:space="preserve">CLUB ADULTO MAYOR ÁGUILAS DE NEBRASKA </t>
  </si>
  <si>
    <t xml:space="preserve">65.222.564-0 </t>
  </si>
  <si>
    <t xml:space="preserve">LAS CAMELIAS  </t>
  </si>
  <si>
    <t xml:space="preserve">65.499.620-2 </t>
  </si>
  <si>
    <t xml:space="preserve">CLUB DEL ADULTO MAYOR DE </t>
  </si>
  <si>
    <t xml:space="preserve">GIMNASIA CARDIOVASCULAR " ARCO IRIS" </t>
  </si>
  <si>
    <t xml:space="preserve">65.015.158-5 </t>
  </si>
  <si>
    <t xml:space="preserve">PARA TODOS BRILLA EL SOL </t>
  </si>
  <si>
    <t xml:space="preserve">65.208.527-K </t>
  </si>
  <si>
    <t xml:space="preserve">CLUB ADULTO MAYOR EL PEREGRINO </t>
  </si>
  <si>
    <t xml:space="preserve">75.123.400-7 </t>
  </si>
  <si>
    <t xml:space="preserve">CAM LA SAGRADA FAMILIA  </t>
  </si>
  <si>
    <t xml:space="preserve">65.322.170-3 </t>
  </si>
  <si>
    <t xml:space="preserve">CENTRO DE ADULTO MAYOR, </t>
  </si>
  <si>
    <t xml:space="preserve">CENTRO SALUD LO HERMIDA </t>
  </si>
  <si>
    <t xml:space="preserve">KINESIOLOGÍA "TALLER ARCO IRIS" </t>
  </si>
  <si>
    <t xml:space="preserve">65.709.250-9 </t>
  </si>
  <si>
    <t xml:space="preserve">CLUB DE ADULTO MAYOR IVAN ZAMORANO </t>
  </si>
  <si>
    <t xml:space="preserve">75.451.200-8 </t>
  </si>
  <si>
    <t xml:space="preserve">CLUB DEL ADULTO MAYOR "LOS MUCHACHOS DE AYER Y DE HOY"  </t>
  </si>
  <si>
    <t xml:space="preserve">65.109.112-8 </t>
  </si>
  <si>
    <t xml:space="preserve"> CLUB ADULTO MAYOR NUESTRA SEÑORA DE LOURDES </t>
  </si>
  <si>
    <t xml:space="preserve">65.724.470-8 </t>
  </si>
  <si>
    <t xml:space="preserve">LA CISTERNA </t>
  </si>
  <si>
    <t xml:space="preserve">CAM SOLIDARIDAD, ESPERANZA Y </t>
  </si>
  <si>
    <t xml:space="preserve">AMISTAD  </t>
  </si>
  <si>
    <t xml:space="preserve">65.842.230-8 </t>
  </si>
  <si>
    <t xml:space="preserve">CLUB ADULTO MAYOR ALEGRIA Y ESPERANZA </t>
  </si>
  <si>
    <t xml:space="preserve">74.615.000-8 </t>
  </si>
  <si>
    <t xml:space="preserve">MACUL </t>
  </si>
  <si>
    <t xml:space="preserve">CLUB DE ADULTO MAYOR MARIA </t>
  </si>
  <si>
    <t xml:space="preserve">DE JESUS </t>
  </si>
  <si>
    <t xml:space="preserve">65.081.604-8 </t>
  </si>
  <si>
    <t xml:space="preserve">CENTRO DE MADRES AMIGAS SIEMPRE AMIGAS </t>
  </si>
  <si>
    <t xml:space="preserve">65.686.160-6 </t>
  </si>
  <si>
    <t xml:space="preserve">CLUB DE ADULTO MAYOR LOS BROTES DE LOS COPIHUES  </t>
  </si>
  <si>
    <t xml:space="preserve">65.077.911-8 </t>
  </si>
  <si>
    <t xml:space="preserve">CLUB ADULTO MAYOR NUESTRA SEÑORA DE LA VISITACIÓN  </t>
  </si>
  <si>
    <t xml:space="preserve">65.627.550-2 </t>
  </si>
  <si>
    <t xml:space="preserve">GRUPO DE YOGA NEHUEN RECOLETA </t>
  </si>
  <si>
    <t xml:space="preserve">65.115.590-8 </t>
  </si>
  <si>
    <t xml:space="preserve">SONRRIENDOLE A LA VIDA </t>
  </si>
  <si>
    <t xml:space="preserve">65.217.936-3 </t>
  </si>
  <si>
    <t xml:space="preserve">CLUB ADULTO MAYOR PABLO </t>
  </si>
  <si>
    <t xml:space="preserve">NERUDA DE LAS CASAS BASICAS DE PB. SAN JOAQUIN </t>
  </si>
  <si>
    <t xml:space="preserve">65.049.572-1 </t>
  </si>
  <si>
    <t xml:space="preserve">SAN RAMÓN </t>
  </si>
  <si>
    <t xml:space="preserve">GRUPO DE GIMNASIA DEL ADULTO </t>
  </si>
  <si>
    <t xml:space="preserve">MAYOR E INCLUSIVO "CORAZÓN DE COLORES DEL ARCOIRIS" </t>
  </si>
  <si>
    <t xml:space="preserve">65.182.652-7 </t>
  </si>
  <si>
    <t xml:space="preserve">CLUB ADULTO MAYOR NUEVO MILENIO </t>
  </si>
  <si>
    <t xml:space="preserve">75.942.860-9 </t>
  </si>
  <si>
    <t xml:space="preserve">CAM LAS FLORES DE LO PRADO  </t>
  </si>
  <si>
    <t xml:space="preserve">65.652.360-3 </t>
  </si>
  <si>
    <t xml:space="preserve">CLUB DE ADULTO MAYOR PADRE ALBERTO HURTADO </t>
  </si>
  <si>
    <t xml:space="preserve">65.397.490-6 </t>
  </si>
  <si>
    <t xml:space="preserve">CLUB DE ADULTO MAYOR LOS CONDORES DE FARELLONES </t>
  </si>
  <si>
    <t xml:space="preserve">65.091.336-1 </t>
  </si>
  <si>
    <t xml:space="preserve">CLUB DE ADULTO MAYOR EL AROMO </t>
  </si>
  <si>
    <t xml:space="preserve">65.132.409-2 </t>
  </si>
  <si>
    <t xml:space="preserve">CAM VOLVER A EMPEZAR </t>
  </si>
  <si>
    <t xml:space="preserve">65.039.665-0 </t>
  </si>
  <si>
    <t xml:space="preserve">CLUB DEL ADULTO MAYOR NUESTRA SEÑORA DEL PILAR </t>
  </si>
  <si>
    <t xml:space="preserve">65.045.428-6 </t>
  </si>
  <si>
    <t xml:space="preserve">CLUB DE ADULTO MAYOR ILUSIONES </t>
  </si>
  <si>
    <t xml:space="preserve">65.006.203-5 </t>
  </si>
  <si>
    <t xml:space="preserve">PADRE HURTADO </t>
  </si>
  <si>
    <t xml:space="preserve">65.100.189-7 </t>
  </si>
  <si>
    <t xml:space="preserve">CLUB DEL ADULTO MAYOR BRISAS OTOÑALES </t>
  </si>
  <si>
    <t xml:space="preserve">65.101.417-4 </t>
  </si>
  <si>
    <t xml:space="preserve">CAM SAGRADO CORAZÓN DE JESUS </t>
  </si>
  <si>
    <t xml:space="preserve">65.669.880-2 </t>
  </si>
  <si>
    <t xml:space="preserve">CLUB DE ADULTO MAYOR ALMA JOVEN Y FELIZ </t>
  </si>
  <si>
    <t xml:space="preserve">65.158.734-4 </t>
  </si>
  <si>
    <t xml:space="preserve">CLUB ADULTO MAYOR LA JUVENTUD SE VA </t>
  </si>
  <si>
    <t xml:space="preserve">65.216.135-9 </t>
  </si>
  <si>
    <t xml:space="preserve">CLUB DEL ADULTO MAYOR SANTA TERESA DE LOS ANDES </t>
  </si>
  <si>
    <t xml:space="preserve">53.300.968-9 </t>
  </si>
  <si>
    <t xml:space="preserve">ORGANIZACIÓN DE AUTO AYUDA FUTURA ILUSIÓN  </t>
  </si>
  <si>
    <t xml:space="preserve">65.916.220-2 </t>
  </si>
  <si>
    <t xml:space="preserve">CLUB 3° EDAD VIDA NUEVA  </t>
  </si>
  <si>
    <t xml:space="preserve">75.185.500-1 </t>
  </si>
  <si>
    <t xml:space="preserve">CLUB ADULTO MAYOR JESÚS NAZARENO </t>
  </si>
  <si>
    <t xml:space="preserve">65.296.760-4 </t>
  </si>
  <si>
    <t xml:space="preserve">PIEDRAS </t>
  </si>
  <si>
    <t xml:space="preserve">65.023.414-6 </t>
  </si>
  <si>
    <t xml:space="preserve">CLUB ADULTO MAYOR AÑORANZAS DEL PASADO </t>
  </si>
  <si>
    <t xml:space="preserve">65.284.300-K </t>
  </si>
  <si>
    <t xml:space="preserve">CLUB ADULTO MAYOR TORRE FUERTE </t>
  </si>
  <si>
    <t xml:space="preserve">65.358.230-7 </t>
  </si>
  <si>
    <t xml:space="preserve">CLUB DE ADULTO MAYOR "SAGRADA FAMILIA"  </t>
  </si>
  <si>
    <t xml:space="preserve">75.122.200-9 </t>
  </si>
  <si>
    <t xml:space="preserve">ADULTO MAYOR ALEGRANDO LA </t>
  </si>
  <si>
    <t xml:space="preserve">65.534.070-K </t>
  </si>
  <si>
    <t xml:space="preserve">CENTRO DE MADRES EL GOMERO </t>
  </si>
  <si>
    <t xml:space="preserve">65.625.430-0 </t>
  </si>
  <si>
    <t xml:space="preserve">ACTIVOS Y VIGENTES CLUB ADULTO </t>
  </si>
  <si>
    <t xml:space="preserve">MAYOR </t>
  </si>
  <si>
    <t xml:space="preserve">65.207.567-3 </t>
  </si>
  <si>
    <t xml:space="preserve">CAM AMIGAS DE MARIA </t>
  </si>
  <si>
    <t xml:space="preserve">65.678.060-6 </t>
  </si>
  <si>
    <t xml:space="preserve">CLUB ADULTO MAYOR LOS JARDINES LA FLORIDA </t>
  </si>
  <si>
    <t xml:space="preserve">65.202.550-1 </t>
  </si>
  <si>
    <t xml:space="preserve">CLUB DE ADULTO MAYOR PATRICIO </t>
  </si>
  <si>
    <t xml:space="preserve">ACEVEDO </t>
  </si>
  <si>
    <t xml:space="preserve">65.181.864-8 </t>
  </si>
  <si>
    <t xml:space="preserve">CONSEJO DE DESARROLLO LOCAL </t>
  </si>
  <si>
    <t xml:space="preserve">DE SALUD EDUARDO FREI MONTALVA  </t>
  </si>
  <si>
    <t xml:space="preserve">65.064.790-4 </t>
  </si>
  <si>
    <t xml:space="preserve">CENTRO DE MADRES LOS AROMOS  </t>
  </si>
  <si>
    <t xml:space="preserve">65.057.280-7 </t>
  </si>
  <si>
    <t xml:space="preserve">CENTRO CULTURAL Y SOCIAL DE AUTOAYUDA MANOS DE MUJER </t>
  </si>
  <si>
    <t xml:space="preserve">65.170.455-3 </t>
  </si>
  <si>
    <t xml:space="preserve">CLUB DE ADULTO MAYOR NUEVA ESPERANZA </t>
  </si>
  <si>
    <t xml:space="preserve">65.213.885-3 </t>
  </si>
  <si>
    <t xml:space="preserve">CAM FLOR DEL VALLE DE MAIPU </t>
  </si>
  <si>
    <t xml:space="preserve">65.375.530-9 </t>
  </si>
  <si>
    <t xml:space="preserve">CAM COMIENZO DE UNA VIDA  </t>
  </si>
  <si>
    <t xml:space="preserve">65.359.100-4 </t>
  </si>
  <si>
    <t xml:space="preserve">CLUB ADULTO MAYOR ALMA JOVEN </t>
  </si>
  <si>
    <t xml:space="preserve">65.215.303-8 </t>
  </si>
  <si>
    <t xml:space="preserve">CAM VOLVER A EMPEZAR  </t>
  </si>
  <si>
    <t xml:space="preserve">65.051.880-2 </t>
  </si>
  <si>
    <t xml:space="preserve">CAM SAGRADOS CORAZONES </t>
  </si>
  <si>
    <t xml:space="preserve">65.352.710-1 </t>
  </si>
  <si>
    <t xml:space="preserve">UCAM PEÑALOLEN SAN LUIS </t>
  </si>
  <si>
    <t xml:space="preserve">65.289.780-0 </t>
  </si>
  <si>
    <t xml:space="preserve">CLUB ADULTO MAYOR LAS NONAS </t>
  </si>
  <si>
    <t xml:space="preserve">FELICES </t>
  </si>
  <si>
    <t xml:space="preserve">65.192.108-2 </t>
  </si>
  <si>
    <t xml:space="preserve">CLUB ADULTO MAYOR EL CLAVEL Y </t>
  </si>
  <si>
    <t xml:space="preserve">LA ROSA </t>
  </si>
  <si>
    <t xml:space="preserve">65.307.010-1 </t>
  </si>
  <si>
    <t xml:space="preserve">LA UNION COMUNAL DE ADULTO MAYOR SUEÑOS DE SAN RAMÓN </t>
  </si>
  <si>
    <t xml:space="preserve">65.231.940-8 </t>
  </si>
  <si>
    <t xml:space="preserve">CENTRO DE DESARROLLO SOCIAL LAS GOLONDRINAS  </t>
  </si>
  <si>
    <t xml:space="preserve">65.211.095-9 </t>
  </si>
  <si>
    <t xml:space="preserve">CLUB ADULTO MAYOR ACTIVOS POR SIEMPRE </t>
  </si>
  <si>
    <t xml:space="preserve">65.184.964-0 </t>
  </si>
  <si>
    <t xml:space="preserve">CLUB ADULTO MAYOR DE </t>
  </si>
  <si>
    <t xml:space="preserve">GIMNASIA SAN RAMÓN EN MOVIMIENTO </t>
  </si>
  <si>
    <t xml:space="preserve">65.163.854-2 </t>
  </si>
  <si>
    <t xml:space="preserve">CLUB DE ADULTO TERCERA JUVENTUD  </t>
  </si>
  <si>
    <t xml:space="preserve">75.543.400-0 </t>
  </si>
  <si>
    <t xml:space="preserve">CERRO NAVIA </t>
  </si>
  <si>
    <t xml:space="preserve">CLUB ADULTO MAYOR LOS DIAMANTES DE LISBOA </t>
  </si>
  <si>
    <t xml:space="preserve">65.374.150-2 </t>
  </si>
  <si>
    <t xml:space="preserve">TALLER ADULTO MAYOR ARTE DEL </t>
  </si>
  <si>
    <t xml:space="preserve">CROCHET  </t>
  </si>
  <si>
    <t xml:space="preserve">65.102.196-0 </t>
  </si>
  <si>
    <t xml:space="preserve">CLUB DE ADULTO MAYOR ROSA ELENA HERNANDEZ  </t>
  </si>
  <si>
    <t xml:space="preserve">65.130.440-7 </t>
  </si>
  <si>
    <t xml:space="preserve">AGRUPACIÓN FOLCLÓRICA CULTURAL ADULTO MAYOR AYILEN </t>
  </si>
  <si>
    <t xml:space="preserve">65.035.834-1 </t>
  </si>
  <si>
    <t xml:space="preserve">CLUB DE ADULTO MAYOR "MÁS CORAZONES FELICES" </t>
  </si>
  <si>
    <t xml:space="preserve">65.133.886-7 </t>
  </si>
  <si>
    <t xml:space="preserve">CLUB ADULTO MAYOR UNION Y PROGRESO </t>
  </si>
  <si>
    <t xml:space="preserve">65.228.060-9 </t>
  </si>
  <si>
    <t xml:space="preserve">CLUB DE ANCIANOS SAN FRANCISCO DE ASIS </t>
  </si>
  <si>
    <t xml:space="preserve">65.368.330-8 </t>
  </si>
  <si>
    <t xml:space="preserve">CLUB DE ADULTO MAYOR NUEVA JUVENTUD </t>
  </si>
  <si>
    <t xml:space="preserve">65.974.890-8 </t>
  </si>
  <si>
    <t xml:space="preserve">CLUB ADULTOMAYOR SUPER NOVA </t>
  </si>
  <si>
    <t xml:space="preserve">65.006.466-6 </t>
  </si>
  <si>
    <t xml:space="preserve">AGRUPACIÓN CARDIO AMIGOS SAN </t>
  </si>
  <si>
    <t xml:space="preserve">JUAN </t>
  </si>
  <si>
    <t xml:space="preserve">65.006.000-8 </t>
  </si>
  <si>
    <t xml:space="preserve">CAM DE NATACIÓN CAROL URZÚA </t>
  </si>
  <si>
    <t xml:space="preserve">65.636.710-5 </t>
  </si>
  <si>
    <t xml:space="preserve">ASOCIACIÓN SOCIAL ADULTO MAYOR "BIENVENIDO"  </t>
  </si>
  <si>
    <t xml:space="preserve">75.411.700-1 </t>
  </si>
  <si>
    <t xml:space="preserve">CENTRO DE ATENCION DEL ADULTO MAYOR SERVIDORAS DE MARIA </t>
  </si>
  <si>
    <t xml:space="preserve">53.311.281-1 </t>
  </si>
  <si>
    <t xml:space="preserve">ORGANIZACIÓN DEL ADULTO MAYOR LOS BUENOS AMIGOS </t>
  </si>
  <si>
    <t xml:space="preserve">65.250.990-8 </t>
  </si>
  <si>
    <t xml:space="preserve">CLUB DEPORTIVO DISFRUTANDO LA </t>
  </si>
  <si>
    <t xml:space="preserve">VIDA  </t>
  </si>
  <si>
    <t xml:space="preserve">65.028.629-4 </t>
  </si>
  <si>
    <t xml:space="preserve">CENTRO DE INTEGRACIÓN EL PEHUEN </t>
  </si>
  <si>
    <t xml:space="preserve">65.062.715-6 </t>
  </si>
  <si>
    <t xml:space="preserve">CLUB ADULTO MAYOR SAN FRANCISCO II </t>
  </si>
  <si>
    <t xml:space="preserve">65.060.368-0 </t>
  </si>
  <si>
    <t xml:space="preserve">CLUB DE ADULTO MAYOR LOS AÑOS DORADOS DE LAS TORRES  </t>
  </si>
  <si>
    <t xml:space="preserve">65.127.683-7 </t>
  </si>
  <si>
    <t xml:space="preserve">65.218.179-1 </t>
  </si>
  <si>
    <t xml:space="preserve">CLUB ADULTO MAYOR LOS AÑOS DORADOS DE LOS PRESIDENTES  </t>
  </si>
  <si>
    <t xml:space="preserve">65.176.526-9 </t>
  </si>
  <si>
    <t xml:space="preserve">LAS ROSAS BLANCAS </t>
  </si>
  <si>
    <t xml:space="preserve">65.973.900-3 </t>
  </si>
  <si>
    <t xml:space="preserve">CLUB ADULTO MAYOR VILLA LO </t>
  </si>
  <si>
    <t xml:space="preserve">PLAZA </t>
  </si>
  <si>
    <t xml:space="preserve">74.121.900-K </t>
  </si>
  <si>
    <t xml:space="preserve">CLUB ADULTO MAYOR POETA PABLO NERUDA </t>
  </si>
  <si>
    <t xml:space="preserve">65.202.782-2 </t>
  </si>
  <si>
    <t xml:space="preserve">CENTRO DE MADRES "SOL Y PAZ" </t>
  </si>
  <si>
    <t xml:space="preserve">65.106.839-8 </t>
  </si>
  <si>
    <t xml:space="preserve">VALLE LO CAMPINO </t>
  </si>
  <si>
    <t xml:space="preserve">65.092.375-8 </t>
  </si>
  <si>
    <t xml:space="preserve">CLUB DEL ADULTO MAYOR ATARDECER DE MIS AÑOS </t>
  </si>
  <si>
    <t xml:space="preserve">65.080.414-7 </t>
  </si>
  <si>
    <t xml:space="preserve">LA GRANJA </t>
  </si>
  <si>
    <t xml:space="preserve">CLUB ADULTO MAYOR LUZ Y ESPERANZA  </t>
  </si>
  <si>
    <t xml:space="preserve">65.348.610-3 </t>
  </si>
  <si>
    <t xml:space="preserve">CENTRO DE MADRES VILLA CUIDAD </t>
  </si>
  <si>
    <t xml:space="preserve">JARDIN </t>
  </si>
  <si>
    <t xml:space="preserve">65.899.400-K </t>
  </si>
  <si>
    <t xml:space="preserve">ENERGIA Y SABIDURIA </t>
  </si>
  <si>
    <t xml:space="preserve">65.153.687-1 </t>
  </si>
  <si>
    <t xml:space="preserve">CLUB ADULTO MAYOR APÓSTOL </t>
  </si>
  <si>
    <t xml:space="preserve">SANTIAGO DE UNIDAD VECINAL N° 11 </t>
  </si>
  <si>
    <t xml:space="preserve">65.038.228-5 </t>
  </si>
  <si>
    <t xml:space="preserve">CLUB DEPORTIVO NI TAN MAYORES </t>
  </si>
  <si>
    <t xml:space="preserve">65.166.908-1 </t>
  </si>
  <si>
    <t xml:space="preserve">CLUB DE ADULTO MAYOR RAICES DE VINCULO </t>
  </si>
  <si>
    <t xml:space="preserve">65.038.398-2 </t>
  </si>
  <si>
    <t xml:space="preserve">CLUB DE ADULTO MAYOR LAS PRIMAVERAS DEL 60 </t>
  </si>
  <si>
    <t xml:space="preserve">65.210.850-4 </t>
  </si>
  <si>
    <t xml:space="preserve">AGRUPACIÓN ONCOLÓGICA GINECOLÓGICA "VOLVER A NACER" </t>
  </si>
  <si>
    <t xml:space="preserve">75.352.800-8 </t>
  </si>
  <si>
    <t xml:space="preserve">UNION COMUNAL DEL ADULTO MAYOR DE LO PRADO </t>
  </si>
  <si>
    <t xml:space="preserve">65.344.670-5 </t>
  </si>
  <si>
    <t xml:space="preserve">CLUB DE GIMNASIA AEROBICA DEL </t>
  </si>
  <si>
    <t xml:space="preserve">ADULTO MAYOR RENACER EN LOS 60 </t>
  </si>
  <si>
    <t xml:space="preserve">75.992.080-5 </t>
  </si>
  <si>
    <t xml:space="preserve">CLUB ADULTO MAYOR LOS MALONEROS LOS ANDES </t>
  </si>
  <si>
    <t xml:space="preserve">65.196.889-5 </t>
  </si>
  <si>
    <t xml:space="preserve">CLUB DE ADULTO MAYOR  CRISTO DE EMAUS </t>
  </si>
  <si>
    <t xml:space="preserve">73.087.200-3 </t>
  </si>
  <si>
    <t xml:space="preserve">CLUB ADULTO MAYOR VILLA SAN FRANCISCO III </t>
  </si>
  <si>
    <t xml:space="preserve">65.105.726-4 </t>
  </si>
  <si>
    <t xml:space="preserve">CLUB ADULTO MAYOR VILLA LA PRIMAVERA </t>
  </si>
  <si>
    <t xml:space="preserve">65.222.030-4 </t>
  </si>
  <si>
    <t xml:space="preserve">CAM AVAVAN TAI-CHI </t>
  </si>
  <si>
    <t xml:space="preserve">65.513.390-9 </t>
  </si>
  <si>
    <t xml:space="preserve">CLUB DE ADULTO MAYOR OCASO </t>
  </si>
  <si>
    <t xml:space="preserve">FELIZ </t>
  </si>
  <si>
    <t xml:space="preserve">65.364.110-9 </t>
  </si>
  <si>
    <t xml:space="preserve">ADULTO MAYOR RENACER CON </t>
  </si>
  <si>
    <t xml:space="preserve">ALEGRIA </t>
  </si>
  <si>
    <t xml:space="preserve">65.935.610-4 </t>
  </si>
  <si>
    <t xml:space="preserve">AGRUPACIÓN ADULTO MAYOR AMOR POR LA VIDA  </t>
  </si>
  <si>
    <t xml:space="preserve">65.164.594-8 </t>
  </si>
  <si>
    <t xml:space="preserve"> CLUB DEL ADULTO MAYOR DOMINGO DE ALAMO MARTI </t>
  </si>
  <si>
    <t xml:space="preserve">74.569.600-7 </t>
  </si>
  <si>
    <t xml:space="preserve">CLUB ADULTO MAYOR SAN BORJA </t>
  </si>
  <si>
    <t xml:space="preserve">65.186.722-3 </t>
  </si>
  <si>
    <t xml:space="preserve">ORG. DEL ADULTO MAYOR EL SUEÑO DEL ADULTO MAYOR </t>
  </si>
  <si>
    <t xml:space="preserve">65.351.760-2 </t>
  </si>
  <si>
    <t xml:space="preserve">CLUB ADULTO MAYOR DE GIMNASIA ESPERANZA VERDE  </t>
  </si>
  <si>
    <t xml:space="preserve">65.120.900-5 </t>
  </si>
  <si>
    <t xml:space="preserve">CLUB DE ADULTO MAYOR ANGELES DE LAS BALEARES </t>
  </si>
  <si>
    <t xml:space="preserve">65.196.377-K </t>
  </si>
  <si>
    <t xml:space="preserve">CAM FOLKLORICO CAROL URZUA </t>
  </si>
  <si>
    <t xml:space="preserve">75.972.300-7 </t>
  </si>
  <si>
    <t xml:space="preserve">VISIÓN DEL PADRE HURTADO </t>
  </si>
  <si>
    <t xml:space="preserve">65.081.409-6 </t>
  </si>
  <si>
    <t xml:space="preserve">VOCES DE ÑUÑOA </t>
  </si>
  <si>
    <t xml:space="preserve">65.122.310-5 </t>
  </si>
  <si>
    <t xml:space="preserve">AGRUPACION PERSONAS CON </t>
  </si>
  <si>
    <t xml:space="preserve">PARKINSON POR UN MAÑANA MEJOR </t>
  </si>
  <si>
    <t xml:space="preserve">65.160.493-1 </t>
  </si>
  <si>
    <t xml:space="preserve">CLUB DE ADULTO MAYOR DAGOBERTO GODOY  </t>
  </si>
  <si>
    <t xml:space="preserve">65.392.240-K </t>
  </si>
  <si>
    <t xml:space="preserve">CAM UNIÓN, COMPRENSIÓN Y ESPERANZA </t>
  </si>
  <si>
    <t xml:space="preserve">65.221.467-3 </t>
  </si>
  <si>
    <t xml:space="preserve">CAM QUILPUE </t>
  </si>
  <si>
    <t xml:space="preserve">65.038.411-3 </t>
  </si>
  <si>
    <t xml:space="preserve">CENTRO DE DESARROLLO SOCIAL, </t>
  </si>
  <si>
    <t xml:space="preserve">MAESTRAS Y MAESTROS LAPRADINOS </t>
  </si>
  <si>
    <t xml:space="preserve">65.033.774-3 </t>
  </si>
  <si>
    <t xml:space="preserve">CORAZONES ALEGRES </t>
  </si>
  <si>
    <t xml:space="preserve">74.612.300-0 </t>
  </si>
  <si>
    <t xml:space="preserve">AGRUPACIÓN SOCIAL Y CULTURAL </t>
  </si>
  <si>
    <t xml:space="preserve">DE ADULTOS MAYORES "LAS HORMIGUITAS" </t>
  </si>
  <si>
    <t xml:space="preserve">65.167.488-3 </t>
  </si>
  <si>
    <t xml:space="preserve">CLUB ADULTO MAYOR PRIMAVERAS </t>
  </si>
  <si>
    <t xml:space="preserve">TARDIAS </t>
  </si>
  <si>
    <t xml:space="preserve">65.187.652-4 </t>
  </si>
  <si>
    <t xml:space="preserve">CENTRO DE MADRES LUXEMBURGO </t>
  </si>
  <si>
    <t xml:space="preserve">65.162.492-4 </t>
  </si>
  <si>
    <t xml:space="preserve">SAN JOAQUÍN </t>
  </si>
  <si>
    <t xml:space="preserve">LOS CON GANAS DE VIVIR FELIZ </t>
  </si>
  <si>
    <t xml:space="preserve">65.194.286-1 </t>
  </si>
  <si>
    <t xml:space="preserve">CLUB DEL  ADULTO MAYOR VILLA HERMANOS CAMERA </t>
  </si>
  <si>
    <t xml:space="preserve">65.688.800-8 </t>
  </si>
  <si>
    <t xml:space="preserve">CLUB DEL ADULTO MAYOR VOLVER </t>
  </si>
  <si>
    <t xml:space="preserve">A LOS 17 </t>
  </si>
  <si>
    <t xml:space="preserve">65.107.744-3 </t>
  </si>
  <si>
    <t xml:space="preserve">CONCHALÍ </t>
  </si>
  <si>
    <t xml:space="preserve">CAM JUAN PABLO II DE CONCHALÍ </t>
  </si>
  <si>
    <t xml:space="preserve">65.776.160-5 </t>
  </si>
  <si>
    <t xml:space="preserve">CLUB DE ADULTO MAYOR LAS CARMELITAS  </t>
  </si>
  <si>
    <t xml:space="preserve">65.559.640-2 </t>
  </si>
  <si>
    <t xml:space="preserve">CLUB ADULTO MAYOR SAN VICTOR </t>
  </si>
  <si>
    <t xml:space="preserve">65.594.020-0 </t>
  </si>
  <si>
    <t xml:space="preserve">LAS CONDES </t>
  </si>
  <si>
    <t xml:space="preserve">CLUB DE ADULTO MAYOR PORTADORES DE ALEGRIA  </t>
  </si>
  <si>
    <t xml:space="preserve">65.612.530-6 </t>
  </si>
  <si>
    <t xml:space="preserve">CLUB ADULTO MAYOR SAN FRANCISCO DE ASIS. </t>
  </si>
  <si>
    <t xml:space="preserve">65.046.218-1 </t>
  </si>
  <si>
    <t xml:space="preserve">CENTRO DE MADRES MARÍA PAZ </t>
  </si>
  <si>
    <t xml:space="preserve">65.181.481-2 </t>
  </si>
  <si>
    <t xml:space="preserve">CLUB ADULTO MAYOR HERMOSOS </t>
  </si>
  <si>
    <t xml:space="preserve">DIAS </t>
  </si>
  <si>
    <t xml:space="preserve">65.222.252-8 </t>
  </si>
  <si>
    <t xml:space="preserve">CENTRO PASTORAL DEL ADULTO MAYOR PADRE ELIAS </t>
  </si>
  <si>
    <t xml:space="preserve">65.427.120-8 </t>
  </si>
  <si>
    <t xml:space="preserve">65.627.510-3 </t>
  </si>
  <si>
    <t xml:space="preserve">CLUB DE ADULTOS MAYORES </t>
  </si>
  <si>
    <t xml:space="preserve">ALEGRIAS DEL CORAZÒN DE LA CISTERNA </t>
  </si>
  <si>
    <t xml:space="preserve">65.158.808-1 </t>
  </si>
  <si>
    <t xml:space="preserve">SEGUIDORAS DE ALBERTO HURTADO </t>
  </si>
  <si>
    <t xml:space="preserve">65.005.413-K </t>
  </si>
  <si>
    <t xml:space="preserve">CLUB ADULTO MAYOR LA VIDA ES </t>
  </si>
  <si>
    <t xml:space="preserve">BELLA </t>
  </si>
  <si>
    <t xml:space="preserve">65.123.651-7 </t>
  </si>
  <si>
    <t xml:space="preserve">CLUB ADULTO MAYOR SAN JUAN DE </t>
  </si>
  <si>
    <t xml:space="preserve">DIOS </t>
  </si>
  <si>
    <t xml:space="preserve">74.704.400-7 </t>
  </si>
  <si>
    <t xml:space="preserve">CENTRO DE MADRE PALOMA DE LA </t>
  </si>
  <si>
    <t xml:space="preserve">74.498.900-0 </t>
  </si>
  <si>
    <t xml:space="preserve">65.175.885-8 </t>
  </si>
  <si>
    <t xml:space="preserve">CLUB DE ADULTO MAYOR SIMPLEMENTE AMIGOS </t>
  </si>
  <si>
    <t xml:space="preserve">65.151.398-7 </t>
  </si>
  <si>
    <t xml:space="preserve">CLUB ADULTO MAYOR LA JUVENTUD DEL AYER </t>
  </si>
  <si>
    <t xml:space="preserve">65.223.587-5 </t>
  </si>
  <si>
    <t xml:space="preserve">CENTRO DE MADRES POBLACION LABORATORIO CHILE </t>
  </si>
  <si>
    <t xml:space="preserve">65.325.160-2 </t>
  </si>
  <si>
    <t xml:space="preserve">MUJERES TEJIENDO SUENOS </t>
  </si>
  <si>
    <t xml:space="preserve">65.071.786-4 </t>
  </si>
  <si>
    <t xml:space="preserve">CLUB DE ADULTO MAYOR DIOS ESTA CONMIGO </t>
  </si>
  <si>
    <t xml:space="preserve">65.351.880-3 </t>
  </si>
  <si>
    <t xml:space="preserve">CENTRO DE MADRES LA HACIENDITA  </t>
  </si>
  <si>
    <t xml:space="preserve">75.950.840-8 </t>
  </si>
  <si>
    <t xml:space="preserve">CAM CLUB DE ADULTO MAYOR AYUW KLEYN  </t>
  </si>
  <si>
    <t xml:space="preserve">65.209.366-3 </t>
  </si>
  <si>
    <t xml:space="preserve">CLUB ADULTO MAYOR NUEVA ESPERANZA  </t>
  </si>
  <si>
    <t xml:space="preserve">65.043.522-2 </t>
  </si>
  <si>
    <t xml:space="preserve">AGRUPACION DE DAMAS DELICIAS </t>
  </si>
  <si>
    <t xml:space="preserve">DE MUJER  </t>
  </si>
  <si>
    <t xml:space="preserve">65.000.207-5 </t>
  </si>
  <si>
    <t xml:space="preserve">CENTRO DE MADRE ELENA VDA DE IHLARREBORDE </t>
  </si>
  <si>
    <t xml:space="preserve">65.511.240-5 </t>
  </si>
  <si>
    <t xml:space="preserve">CLUB DE ADULTO MAYOR PINTORAS DE PUDAHUEL </t>
  </si>
  <si>
    <t xml:space="preserve">65.066.333-0 </t>
  </si>
  <si>
    <t xml:space="preserve">CLUB DE ADULTO MAYOR MARCELO </t>
  </si>
  <si>
    <t xml:space="preserve">RIOS </t>
  </si>
  <si>
    <t xml:space="preserve">65.314.660-4 </t>
  </si>
  <si>
    <t xml:space="preserve">VILLA DESCO </t>
  </si>
  <si>
    <t xml:space="preserve">65.455.910-4 </t>
  </si>
  <si>
    <t xml:space="preserve">CLUB DE ADULTO MAYOR ESPERANZA Y FE </t>
  </si>
  <si>
    <t xml:space="preserve">65.051.241-3 </t>
  </si>
  <si>
    <t xml:space="preserve">CLUB ADULTOS MAYORES EXPERIENCIA Y JUVENTUD </t>
  </si>
  <si>
    <t xml:space="preserve">65.225.752-6 </t>
  </si>
  <si>
    <t xml:space="preserve">CLUB DE HIPERTENSOS Y </t>
  </si>
  <si>
    <t xml:space="preserve">DIABÉTICOS AMOR VIVO </t>
  </si>
  <si>
    <t xml:space="preserve">65.594.250-5 </t>
  </si>
  <si>
    <t xml:space="preserve">MAFFY </t>
  </si>
  <si>
    <t xml:space="preserve">65.090.956-9 </t>
  </si>
  <si>
    <t xml:space="preserve">UNA ESPERANZA </t>
  </si>
  <si>
    <t xml:space="preserve">75.241.600-1 </t>
  </si>
  <si>
    <t xml:space="preserve">LAS BORDADORAS DE SANTA ROSA </t>
  </si>
  <si>
    <t xml:space="preserve">65.772.330-4 </t>
  </si>
  <si>
    <t xml:space="preserve">VINCULO LA LLEVA </t>
  </si>
  <si>
    <t xml:space="preserve">65.161.388-4 </t>
  </si>
  <si>
    <t xml:space="preserve">GRUPO DE AUTOAYUDA MAGALY </t>
  </si>
  <si>
    <t xml:space="preserve">JARA </t>
  </si>
  <si>
    <t xml:space="preserve">65.736.080-5 </t>
  </si>
  <si>
    <t xml:space="preserve">CENTRO DE MADRES SANTA GEMA  </t>
  </si>
  <si>
    <t xml:space="preserve">70.602.500-6 </t>
  </si>
  <si>
    <t xml:space="preserve">CLUB ADULTO MAYOR VILLA ESPAÑA </t>
  </si>
  <si>
    <t xml:space="preserve">65.357.720-6 </t>
  </si>
  <si>
    <t xml:space="preserve">CLUB DE ADULTO MAYOR ENRIQUE RENCORET </t>
  </si>
  <si>
    <t xml:space="preserve">65.090.350-1 </t>
  </si>
  <si>
    <t xml:space="preserve">CLUB DE ADULTO MAYOR LOS AZAHARES DE QUILICURA </t>
  </si>
  <si>
    <t xml:space="preserve">75.185.100-6 </t>
  </si>
  <si>
    <t xml:space="preserve">LUZ Y ESPERANZA 2 </t>
  </si>
  <si>
    <t xml:space="preserve">75.119.500-1 </t>
  </si>
  <si>
    <t xml:space="preserve">CLUB DE ADULTO MAYOR LA ALEGRIA DE VIVIR  </t>
  </si>
  <si>
    <t xml:space="preserve">65.513.810-2 </t>
  </si>
  <si>
    <t xml:space="preserve">CENTRO DE MADRES PAULA JARAQUEMADA  </t>
  </si>
  <si>
    <t xml:space="preserve">65.184.927-6 </t>
  </si>
  <si>
    <t xml:space="preserve">CLUB DE ADULTO MAYOR FLORES DE OTOÑO  </t>
  </si>
  <si>
    <t xml:space="preserve">65.171.265-3 </t>
  </si>
  <si>
    <t xml:space="preserve">CLUB ADULTO MAYOR ALTO PALENA </t>
  </si>
  <si>
    <t xml:space="preserve">65.007.972-8 </t>
  </si>
  <si>
    <t xml:space="preserve">CAM GENTE GRANDE </t>
  </si>
  <si>
    <t xml:space="preserve">65.025.099-0 </t>
  </si>
  <si>
    <t xml:space="preserve">CLUB ADULTO MAYOR LAS HORMIGUITAS </t>
  </si>
  <si>
    <t xml:space="preserve">65.355.780-9 </t>
  </si>
  <si>
    <t xml:space="preserve">CAM RENACER EN EL OCASO </t>
  </si>
  <si>
    <t xml:space="preserve">65.014.839-8 </t>
  </si>
  <si>
    <t xml:space="preserve">CLUB ADULTO MAYOR SOL DE PRIMAVERA </t>
  </si>
  <si>
    <t xml:space="preserve">65.144.428-4 </t>
  </si>
  <si>
    <t xml:space="preserve">CLUB DE ADULTO MAYOR ALEGRIA </t>
  </si>
  <si>
    <t xml:space="preserve">PLUS </t>
  </si>
  <si>
    <t xml:space="preserve">65.209.991-2 </t>
  </si>
  <si>
    <t xml:space="preserve">HUELLAS DE AMOR </t>
  </si>
  <si>
    <t xml:space="preserve">65.149.941-0 </t>
  </si>
  <si>
    <t xml:space="preserve">CENTRO DE ADULTO MAYOR SANTA </t>
  </si>
  <si>
    <t xml:space="preserve">LUISA </t>
  </si>
  <si>
    <t xml:space="preserve">65.216.675-K </t>
  </si>
  <si>
    <t xml:space="preserve">CLUB DE ADULTO MAYOR TALLER DE ARTROSIS LOS ESFORZADOS  </t>
  </si>
  <si>
    <t xml:space="preserve">65.210.115-1 </t>
  </si>
  <si>
    <t xml:space="preserve">EMILIA </t>
  </si>
  <si>
    <t xml:space="preserve">65.655.380-4 </t>
  </si>
  <si>
    <t xml:space="preserve">CAM AMIGOS DEL CORAZON SALUDABLE  </t>
  </si>
  <si>
    <t xml:space="preserve">65.384.700-9 </t>
  </si>
  <si>
    <t xml:space="preserve">CAM ALEGRIA DEL HOGAR </t>
  </si>
  <si>
    <t xml:space="preserve">65.646.700-2 </t>
  </si>
  <si>
    <t xml:space="preserve">CLUB ADULTO MAYOR EL ENCANTO DE RENACER </t>
  </si>
  <si>
    <t xml:space="preserve">65.107.931-4 </t>
  </si>
  <si>
    <t xml:space="preserve"> CLUB ADULTO MAYOR VIVIR CON </t>
  </si>
  <si>
    <t xml:space="preserve">65.179.611-3 </t>
  </si>
  <si>
    <t xml:space="preserve">CONJUNTO FOLKLORICO DE ADULTO MAYOR LEMUNANTU </t>
  </si>
  <si>
    <t xml:space="preserve">73.825.200-4 </t>
  </si>
  <si>
    <t xml:space="preserve">CAM UN SUEÑO DE VIVIR MEJOR </t>
  </si>
  <si>
    <t xml:space="preserve">65.051.921-3 </t>
  </si>
  <si>
    <t xml:space="preserve">CLUB ADULTO MAYOR FUTURA ESPERANZA </t>
  </si>
  <si>
    <t xml:space="preserve">65.081.728-1 </t>
  </si>
  <si>
    <t xml:space="preserve">CLUB ADULTO MAYOR "LOMAS DEL </t>
  </si>
  <si>
    <t xml:space="preserve">PRADO" </t>
  </si>
  <si>
    <t xml:space="preserve">65.174.808-9 </t>
  </si>
  <si>
    <t xml:space="preserve">JUVENTUD PROLONGADA </t>
  </si>
  <si>
    <t xml:space="preserve">65.095.451-3 </t>
  </si>
  <si>
    <t xml:space="preserve">AMOR Y AMISTAD </t>
  </si>
  <si>
    <t xml:space="preserve">65.094.733-9 </t>
  </si>
  <si>
    <t xml:space="preserve">AGRUPACIÓN DE JUBILADOS DEL </t>
  </si>
  <si>
    <t xml:space="preserve">COLEGIO PROFESORA COMUNAL </t>
  </si>
  <si>
    <t xml:space="preserve">SAN RAMÓN SOÑADORES DE LA EDUCACIÓN </t>
  </si>
  <si>
    <t xml:space="preserve">65.114.436-1 </t>
  </si>
  <si>
    <t xml:space="preserve">NUESTRA SEÑORA DEL DESTIERRO </t>
  </si>
  <si>
    <t xml:space="preserve">65.194.772-3 </t>
  </si>
  <si>
    <t xml:space="preserve">CLUB ADULTO MAYOR "COCINANDO NUESTROS SUEÑOS" </t>
  </si>
  <si>
    <t xml:space="preserve">65.171.934-8 </t>
  </si>
  <si>
    <t xml:space="preserve">CLUB ADULTO MAYOR LAS BIENVENIDAS </t>
  </si>
  <si>
    <t xml:space="preserve">65.170.807-9 </t>
  </si>
  <si>
    <t xml:space="preserve">CLUB DE ADULTO MAYOR ARCA DE </t>
  </si>
  <si>
    <t xml:space="preserve">NOE  </t>
  </si>
  <si>
    <t xml:space="preserve">65.911.670-7 </t>
  </si>
  <si>
    <t xml:space="preserve">LA CASTILLA </t>
  </si>
  <si>
    <t xml:space="preserve">65.209.926-2 </t>
  </si>
  <si>
    <t xml:space="preserve">CLUB DEPORTIVO NATACIÓN Y GIMNASIA PARQUE O´HIGGINS </t>
  </si>
  <si>
    <t xml:space="preserve">65.158.522-8 </t>
  </si>
  <si>
    <t xml:space="preserve">CAM VILLA METAL </t>
  </si>
  <si>
    <t xml:space="preserve">65.111.770-4 </t>
  </si>
  <si>
    <t xml:space="preserve">FE, ESPERANZA Y AMOR </t>
  </si>
  <si>
    <t xml:space="preserve">65.954.360-5 </t>
  </si>
  <si>
    <t xml:space="preserve">CLUB DE ADULTO MAYOR AMOR POR LA VIDA </t>
  </si>
  <si>
    <t xml:space="preserve">53.325.903-0 </t>
  </si>
  <si>
    <t xml:space="preserve">CLUB DEL ADULTO MAYOR JOSE CARPINTERO  </t>
  </si>
  <si>
    <t xml:space="preserve">65.106.220-9 </t>
  </si>
  <si>
    <t xml:space="preserve">CLUB DE ADULTO MAYOR MÁS AÑOS DE VIDA </t>
  </si>
  <si>
    <t xml:space="preserve">65.008.078-5 </t>
  </si>
  <si>
    <t xml:space="preserve">CLUB ADULTO MAYOR VIDA SANA </t>
  </si>
  <si>
    <t xml:space="preserve">65.818.840-2 </t>
  </si>
  <si>
    <t xml:space="preserve">AGRUPACION DE ADULTOS MAYORES CARRASCAL PONIENTE  </t>
  </si>
  <si>
    <t xml:space="preserve">65.101.453-0 </t>
  </si>
  <si>
    <t xml:space="preserve">CEWNTRO DE MADRES SANTA ROSA DE LOS PAJARITOS </t>
  </si>
  <si>
    <t xml:space="preserve">65.335.240-9 </t>
  </si>
  <si>
    <t xml:space="preserve">CAM DIABETICOS AMIGOS DE LA NUEVA VIDA  </t>
  </si>
  <si>
    <t xml:space="preserve">65.089.250-K </t>
  </si>
  <si>
    <t xml:space="preserve">CLUB DE ADULTO MAYOR NUEVO AMANECER </t>
  </si>
  <si>
    <t xml:space="preserve">65.092.545-9 </t>
  </si>
  <si>
    <t xml:space="preserve">CLUB DE ADULTO MAYOR ESPERANZA DEL MANANA </t>
  </si>
  <si>
    <t xml:space="preserve">65.064.633-9 </t>
  </si>
  <si>
    <t xml:space="preserve">CENTRO DE MADRES GABRIELA MISTRAL Nº 2 </t>
  </si>
  <si>
    <t xml:space="preserve">65.010.770-5 </t>
  </si>
  <si>
    <t xml:space="preserve">CENTRO CULTURAL SOCIAL LLAMARADA </t>
  </si>
  <si>
    <t xml:space="preserve">65.017.476-3 </t>
  </si>
  <si>
    <t xml:space="preserve">CLUB DEL ADULTO MAYOR FLOR DE </t>
  </si>
  <si>
    <t xml:space="preserve">65.899.040-3 </t>
  </si>
  <si>
    <t xml:space="preserve">AGRUPACION ADULTO MAYOR </t>
  </si>
  <si>
    <t xml:space="preserve">SOCIAL Y CULTURAL SANGUARDISTAS </t>
  </si>
  <si>
    <t xml:space="preserve">65.155.672-4 </t>
  </si>
  <si>
    <t xml:space="preserve">CLUB DE ADULTO MAYOR LAS MARGARITAS  </t>
  </si>
  <si>
    <t xml:space="preserve">65.651.810-3 </t>
  </si>
  <si>
    <t xml:space="preserve">CENTRO DE MADRES WILLIAMS </t>
  </si>
  <si>
    <t xml:space="preserve">O'NEILL </t>
  </si>
  <si>
    <t xml:space="preserve">65.781.880-1 </t>
  </si>
  <si>
    <t xml:space="preserve">AGRUPACION DE JUBILADOS EX </t>
  </si>
  <si>
    <t xml:space="preserve">FUNCIONARIOS DE LA </t>
  </si>
  <si>
    <t xml:space="preserve">I.MUNICIPALIDAD DE MAIPU </t>
  </si>
  <si>
    <t xml:space="preserve">65.119.593-4 </t>
  </si>
  <si>
    <t xml:space="preserve">CLUB DEL ADULTO MAYOR ESTRELLA NACIENTE </t>
  </si>
  <si>
    <t xml:space="preserve">65.558.370-K </t>
  </si>
  <si>
    <t xml:space="preserve">CLUBDE ADULTO MAYOR AÑOS </t>
  </si>
  <si>
    <t xml:space="preserve">65.225.285-0 </t>
  </si>
  <si>
    <t xml:space="preserve">NUEVO AMANECER </t>
  </si>
  <si>
    <t xml:space="preserve">65.160.696-9 </t>
  </si>
  <si>
    <t xml:space="preserve">CAM RENACER CON ALEGRIA </t>
  </si>
  <si>
    <t xml:space="preserve">65.021.630-K </t>
  </si>
  <si>
    <t xml:space="preserve">CLUB DE ADULTO MAYOR LA CASITA </t>
  </si>
  <si>
    <t xml:space="preserve">65.227.682-2 </t>
  </si>
  <si>
    <t xml:space="preserve">CLUB DE ADULTO MAYOR LAS CHISPITAS  </t>
  </si>
  <si>
    <t xml:space="preserve">53.337.550-2 </t>
  </si>
  <si>
    <t xml:space="preserve">CAM TANGO ESTACIÓN CENTRAL </t>
  </si>
  <si>
    <t xml:space="preserve">65.319.490-0 </t>
  </si>
  <si>
    <t xml:space="preserve">CLUB DE ADULTO MAYOR ORO Y </t>
  </si>
  <si>
    <t xml:space="preserve">CIELO </t>
  </si>
  <si>
    <t xml:space="preserve">65.110.530-7 </t>
  </si>
  <si>
    <t xml:space="preserve">CLUB DELA TERCERA EDAD SAN LUIS </t>
  </si>
  <si>
    <t xml:space="preserve">BELTRÁN </t>
  </si>
  <si>
    <t xml:space="preserve">75.777.600-6 </t>
  </si>
  <si>
    <t xml:space="preserve"> CLUB DEL ADULTO MAYOR SAN MARTIN DE PORRES  </t>
  </si>
  <si>
    <t xml:space="preserve">65.329.910-9 </t>
  </si>
  <si>
    <t xml:space="preserve">CLUB DE ADULTO MAYOR LAS ORQUÍDEAS </t>
  </si>
  <si>
    <t xml:space="preserve">65.223.429-1 </t>
  </si>
  <si>
    <t xml:space="preserve">CLUB ADULTO MAYOR LA FUERZA DEL CARIÑO </t>
  </si>
  <si>
    <t xml:space="preserve">65.025.657-3 </t>
  </si>
  <si>
    <t xml:space="preserve">AMIGOS POR SIEMPRE </t>
  </si>
  <si>
    <t xml:space="preserve">65.115.550-9 </t>
  </si>
  <si>
    <t xml:space="preserve">CLUB ADULTO MAYOR BRISAS DE PRIMAVERA </t>
  </si>
  <si>
    <t xml:space="preserve">65.599.990-6 </t>
  </si>
  <si>
    <t xml:space="preserve">CLUB DE ADULTO MAYOR JUANITA </t>
  </si>
  <si>
    <t xml:space="preserve">ROBLES </t>
  </si>
  <si>
    <t xml:space="preserve">65.213.266-9 </t>
  </si>
  <si>
    <t xml:space="preserve">CLUB DE ADULTO MAYOR HIPERTENSOS ALEGRÍA </t>
  </si>
  <si>
    <t xml:space="preserve">65.490.980-6 </t>
  </si>
  <si>
    <t xml:space="preserve">TEATRO EXPERIMENTAL DEL AM DE LA CISTERNA "EL BOTÓN" </t>
  </si>
  <si>
    <t xml:space="preserve">65.675.600-4 </t>
  </si>
  <si>
    <t xml:space="preserve">CLUB ADULTO MAYOR FOLKLORICO ALEGRIA Y CANTO </t>
  </si>
  <si>
    <t xml:space="preserve">65.064.629-0 </t>
  </si>
  <si>
    <t xml:space="preserve">CLUB  ADULTO MAYOR ALLELEN  </t>
  </si>
  <si>
    <t xml:space="preserve">65.392.770-3 </t>
  </si>
  <si>
    <t xml:space="preserve">CLUB DE ADULTO MAYOR ALEGRIAS OTOÑALES </t>
  </si>
  <si>
    <t xml:space="preserve">65.101.726-2 </t>
  </si>
  <si>
    <t xml:space="preserve">EN CRISTO </t>
  </si>
  <si>
    <t xml:space="preserve">65.784.780-1 </t>
  </si>
  <si>
    <t xml:space="preserve">ORGANIZACIÓN DE TRASPLANTE DE </t>
  </si>
  <si>
    <t xml:space="preserve">65.473.820-3 </t>
  </si>
  <si>
    <t xml:space="preserve">CLUB DE ADULTO MAYOR TALLER NAZARET </t>
  </si>
  <si>
    <t xml:space="preserve">65.546.330-5 </t>
  </si>
  <si>
    <t xml:space="preserve">CLUB DE ADULTO MAYOR HIRMAS </t>
  </si>
  <si>
    <t xml:space="preserve">65.160.564-4 </t>
  </si>
  <si>
    <t xml:space="preserve">CLUB ADULTO MAYOR AMOR POR </t>
  </si>
  <si>
    <t xml:space="preserve">AMOR  </t>
  </si>
  <si>
    <t xml:space="preserve">74.705.500-9 </t>
  </si>
  <si>
    <t xml:space="preserve">CLUB ADULTO MAYOR PADRE ALBERTO HURTADO CRICHAGA </t>
  </si>
  <si>
    <t xml:space="preserve">73.101.400-0 </t>
  </si>
  <si>
    <t xml:space="preserve">CLUB DE ANCIANOS REPUBLICA DE YUGOSLAVIA  </t>
  </si>
  <si>
    <t xml:space="preserve">75.789.900-0 </t>
  </si>
  <si>
    <t xml:space="preserve">CLUB DE DIABETICOS E </t>
  </si>
  <si>
    <t xml:space="preserve">HIPERTENSOS Y ADULTOS MAYORES DR JUAN BONELL GONZALEZ  </t>
  </si>
  <si>
    <t xml:space="preserve">73.102.000-0 </t>
  </si>
  <si>
    <t xml:space="preserve">CENTRO DE AMIGAS DEL </t>
  </si>
  <si>
    <t xml:space="preserve">CONSULTORIO SALVADOR BUSTOS AMOR Y ABNEGACION </t>
  </si>
  <si>
    <t xml:space="preserve">74.252.000-5 </t>
  </si>
  <si>
    <t xml:space="preserve">NUEVA ESPERANZA </t>
  </si>
  <si>
    <t xml:space="preserve">65.651.300-4 </t>
  </si>
  <si>
    <t xml:space="preserve">DEL CENTRO DE SALUD DR NORMAN VOULLIEME </t>
  </si>
  <si>
    <t xml:space="preserve">75.929.200-6 </t>
  </si>
  <si>
    <t xml:space="preserve">CENTRO DE MADRES LAS FLORES DE </t>
  </si>
  <si>
    <t xml:space="preserve">RADAL </t>
  </si>
  <si>
    <t xml:space="preserve">65.138.804-K </t>
  </si>
  <si>
    <t xml:space="preserve">CLUB DEL ADULTO MAYOR EL </t>
  </si>
  <si>
    <t xml:space="preserve">ESFUERZO DE LA UNIDAD VECINAL 29 </t>
  </si>
  <si>
    <t xml:space="preserve">65.149.609-8 </t>
  </si>
  <si>
    <t xml:space="preserve">CAM EL ESFUERZO </t>
  </si>
  <si>
    <t xml:space="preserve">65.326.190-K </t>
  </si>
  <si>
    <t xml:space="preserve">CAM FLOR DE ESPERANZA </t>
  </si>
  <si>
    <t xml:space="preserve">73.859.900-4 </t>
  </si>
  <si>
    <t xml:space="preserve">CLUB ADULTO MAYOR SINFONÍA </t>
  </si>
  <si>
    <t xml:space="preserve">OTOÑAL  </t>
  </si>
  <si>
    <t xml:space="preserve">65.130.504-7 </t>
  </si>
  <si>
    <t xml:space="preserve">AGRUPACIÓN DE ADULTO MAYOR, </t>
  </si>
  <si>
    <t xml:space="preserve">CULTURAL Y DEPORTIVO SANTA ROSA  </t>
  </si>
  <si>
    <t xml:space="preserve">65.084.242-1 </t>
  </si>
  <si>
    <t xml:space="preserve">FLOR DE RENCA </t>
  </si>
  <si>
    <t xml:space="preserve">65.781.020-7 </t>
  </si>
  <si>
    <t xml:space="preserve">CENTRO DE MADRES NIÑOS Y ESPERANZA </t>
  </si>
  <si>
    <t xml:space="preserve">65.410.380-1 </t>
  </si>
  <si>
    <t xml:space="preserve">CENTRO DE DESARROLLO TEJIENDO NUESTRAS VIDAS </t>
  </si>
  <si>
    <t xml:space="preserve">65.037.616-1 </t>
  </si>
  <si>
    <t xml:space="preserve">CENTRO DE MADRES VILLA LA </t>
  </si>
  <si>
    <t xml:space="preserve">PALMA DE LA UNIDAD VECINAL N° 24 </t>
  </si>
  <si>
    <t xml:space="preserve">65.146.356-4 </t>
  </si>
  <si>
    <t xml:space="preserve">CENTRO DE MADRES ESTRELLA DE LA ESPERANZA  </t>
  </si>
  <si>
    <t xml:space="preserve">65.137.230-5 </t>
  </si>
  <si>
    <t xml:space="preserve">CLUB DE ADULTO MAYOR VOLVER A </t>
  </si>
  <si>
    <t xml:space="preserve">LOS 17 </t>
  </si>
  <si>
    <t xml:space="preserve">65.184.115-1 </t>
  </si>
  <si>
    <t xml:space="preserve">UCAM LO BARNECHEA </t>
  </si>
  <si>
    <t xml:space="preserve">65.782.370-8 </t>
  </si>
  <si>
    <t xml:space="preserve">LA CASA DE TODOS DE ÑUÑOA  </t>
  </si>
  <si>
    <t xml:space="preserve">71.805.900-3 </t>
  </si>
  <si>
    <t xml:space="preserve">UNION COMUNAL DE CLUBES DE ADULTO MAYOR DE SAN MIGUEL </t>
  </si>
  <si>
    <t xml:space="preserve">65.082.460-1 </t>
  </si>
  <si>
    <t xml:space="preserve">CLUB DE ADULTO MAYOR MUTUAL DE EX DEPORTISTAS DE RENCA </t>
  </si>
  <si>
    <t xml:space="preserve">65.040.674-5 </t>
  </si>
  <si>
    <t xml:space="preserve">UCAM UNIÓN Y ESPERANZA MACÚL </t>
  </si>
  <si>
    <t xml:space="preserve">75.962.960-4 </t>
  </si>
  <si>
    <t xml:space="preserve">COMEDOR DEL ADULTO MAYOR DON LORENZO </t>
  </si>
  <si>
    <t xml:space="preserve">65.843.680-5 </t>
  </si>
  <si>
    <t xml:space="preserve">CLUB DEPORTVODE GIMNASIA </t>
  </si>
  <si>
    <t xml:space="preserve">PARA EL ADULTO MAYOR EL PEREGRINO </t>
  </si>
  <si>
    <t xml:space="preserve">65.490.240-2 </t>
  </si>
  <si>
    <t xml:space="preserve">CLUB DEPORTIVO TENIS DE MESA SENIOR LA FLORIDA </t>
  </si>
  <si>
    <t xml:space="preserve">53.333.406-7 </t>
  </si>
  <si>
    <t xml:space="preserve">CULTURAL Y SOCIAL LOS AÑOS DORADOS </t>
  </si>
  <si>
    <t xml:space="preserve">74.291.200-0 </t>
  </si>
  <si>
    <t xml:space="preserve">ILUSION DE VIVIR </t>
  </si>
  <si>
    <t xml:space="preserve">65.056.286-0 </t>
  </si>
  <si>
    <t xml:space="preserve">CLUB ADULTO MAYOR AÑORANZA  </t>
  </si>
  <si>
    <t xml:space="preserve">65.119.960-3 </t>
  </si>
  <si>
    <t xml:space="preserve">CAM CORAZONES VALIENTES  </t>
  </si>
  <si>
    <t xml:space="preserve">65.073.068-2 </t>
  </si>
  <si>
    <t xml:space="preserve">CLUB DE NATACION Y DEPORTIVO </t>
  </si>
  <si>
    <t xml:space="preserve">FENIX </t>
  </si>
  <si>
    <t xml:space="preserve">65.039.478-K </t>
  </si>
  <si>
    <t xml:space="preserve">CAM FIGUEROA ALCORTA  </t>
  </si>
  <si>
    <t xml:space="preserve">74.321.500-1 </t>
  </si>
  <si>
    <t xml:space="preserve">CLUB DE ADULTO MAYOR AYELEN  </t>
  </si>
  <si>
    <t xml:space="preserve">65.095.973-6 </t>
  </si>
  <si>
    <t xml:space="preserve">CLUB DE ADULTO MAYOR EBENEZER </t>
  </si>
  <si>
    <t xml:space="preserve">65.014.768-5 </t>
  </si>
  <si>
    <t xml:space="preserve">CLUB DE ADULTO MAYOR MEDALLA MILAGROSA </t>
  </si>
  <si>
    <t xml:space="preserve">74.753.700-3 </t>
  </si>
  <si>
    <t xml:space="preserve">CAM GUARDIA MARINA RIQUELME </t>
  </si>
  <si>
    <t xml:space="preserve">65.995.870-8 </t>
  </si>
  <si>
    <t xml:space="preserve">CAM SENIORS TELEFONICA CTC  </t>
  </si>
  <si>
    <t xml:space="preserve">65.093.620-5 </t>
  </si>
  <si>
    <t xml:space="preserve">CLUB DE ADULTO MAYOR NUEVA PRIMAVERA DE VÍNCULO </t>
  </si>
  <si>
    <t xml:space="preserve">65.057.567-9 </t>
  </si>
  <si>
    <t xml:space="preserve">CLUB DE ADULTO MAYOR LOLOS ALEGRES DEL CARMEN </t>
  </si>
  <si>
    <t xml:space="preserve">65.624.560-3 </t>
  </si>
  <si>
    <t xml:space="preserve">COMUNIDAD UNIDAS A BERNARDITA </t>
  </si>
  <si>
    <t xml:space="preserve">65.117.773-1 </t>
  </si>
  <si>
    <t xml:space="preserve">CLUB DE ADULTO MAYOR REAL AUDIENCIA  </t>
  </si>
  <si>
    <t xml:space="preserve">65.347.250-1 </t>
  </si>
  <si>
    <t xml:space="preserve">CAM ELSA VILLARROEL </t>
  </si>
  <si>
    <t xml:space="preserve">65.382.210-3 </t>
  </si>
  <si>
    <t xml:space="preserve">CAM UN FUTURO MEJOR </t>
  </si>
  <si>
    <t xml:space="preserve">65.022.307-1 </t>
  </si>
  <si>
    <t xml:space="preserve">CLUB DE GIMNASIA ADULTO MAYOR FLORECER </t>
  </si>
  <si>
    <t xml:space="preserve">65.354.860-5 </t>
  </si>
  <si>
    <t xml:space="preserve">CLUB DE ADULTO MAYOR ALEGRÍA </t>
  </si>
  <si>
    <t xml:space="preserve">ETERNA </t>
  </si>
  <si>
    <t xml:space="preserve">65.148.426-K </t>
  </si>
  <si>
    <t xml:space="preserve">CLUB DE ADULTO MAYOR RAYITO </t>
  </si>
  <si>
    <t xml:space="preserve">65.968.880-8 </t>
  </si>
  <si>
    <t xml:space="preserve">CAM LAS AMIGAS DE VINCULOS </t>
  </si>
  <si>
    <t xml:space="preserve">65.112.579-0 </t>
  </si>
  <si>
    <t xml:space="preserve">75.386.600-0 </t>
  </si>
  <si>
    <t xml:space="preserve">CLUB DE ADULTO MAYOR VINCULO </t>
  </si>
  <si>
    <t xml:space="preserve">65.007.488-2 </t>
  </si>
  <si>
    <t xml:space="preserve">CLUB ADULTO MAYOR DE GIMNASIA LA FLOR DE LA CANELA  </t>
  </si>
  <si>
    <t xml:space="preserve">65.067.031-0 </t>
  </si>
  <si>
    <t xml:space="preserve">CAM Y DEPORTIVO VIDA SANA  </t>
  </si>
  <si>
    <t xml:space="preserve">65.098.399-8 </t>
  </si>
  <si>
    <t xml:space="preserve">VIVIR LA VIDA </t>
  </si>
  <si>
    <t xml:space="preserve">65.154.023-2 </t>
  </si>
  <si>
    <t xml:space="preserve">CLUB DE ADULTO MAYORDE GIMNASIA VILLA MODERNA </t>
  </si>
  <si>
    <t xml:space="preserve">65.110.342-8 </t>
  </si>
  <si>
    <t xml:space="preserve">GRUPOS DE ADULTOS MAYORES MIRANDO AL FUTURO </t>
  </si>
  <si>
    <t xml:space="preserve">65.197.009-1 </t>
  </si>
  <si>
    <t xml:space="preserve">CLUB ADULTO MAYOR CAPACES Y AUDACES </t>
  </si>
  <si>
    <t xml:space="preserve">65.220.158-K </t>
  </si>
  <si>
    <t xml:space="preserve">CLUB DE ADULTO MAYOR RENACIMIENTO </t>
  </si>
  <si>
    <t xml:space="preserve">65.206.700-K </t>
  </si>
  <si>
    <t xml:space="preserve">CLUB DE ADULTO MAYOR LAS DIOSAS DE AFRODITA </t>
  </si>
  <si>
    <t xml:space="preserve">65.113.637-7 </t>
  </si>
  <si>
    <t xml:space="preserve">CLUB DE LA TERCERA EDAD ESTRELLA DE BELEN </t>
  </si>
  <si>
    <t xml:space="preserve">65.513.750-5 </t>
  </si>
  <si>
    <t xml:space="preserve">CLUB ADULTO MAYOR VIDA ACTIVA </t>
  </si>
  <si>
    <t xml:space="preserve">65.037.516-5 </t>
  </si>
  <si>
    <t xml:space="preserve">MUJERES FRANCISCANAS EMPRENDEDORAS </t>
  </si>
  <si>
    <t xml:space="preserve">65.020.938-9 </t>
  </si>
  <si>
    <t xml:space="preserve">CAM FE Y ESPERANZA </t>
  </si>
  <si>
    <t xml:space="preserve">65.117.834-7 </t>
  </si>
  <si>
    <t xml:space="preserve">CAM BUENOS DÍAS A TODOS  </t>
  </si>
  <si>
    <t xml:space="preserve">65.058.684-0 </t>
  </si>
  <si>
    <t xml:space="preserve">CLUB DE ADULTO MAYOR EL REGRESO </t>
  </si>
  <si>
    <t xml:space="preserve">65.091.508-9 </t>
  </si>
  <si>
    <t xml:space="preserve">CLUB DE ADULTO MAYOR LAS LADYS DEL PARAISO </t>
  </si>
  <si>
    <t xml:space="preserve">65.194.651-4 </t>
  </si>
  <si>
    <t xml:space="preserve">CLUB ADULTO MAYOR SANTA TERESA DE LOS ANDES </t>
  </si>
  <si>
    <t xml:space="preserve">65.088.318-7 </t>
  </si>
  <si>
    <t xml:space="preserve">CLUB DE ADULTO MAYOR EL LLANO. </t>
  </si>
  <si>
    <t xml:space="preserve">65.077.753-0 </t>
  </si>
  <si>
    <t xml:space="preserve">CAM ALBORADA  </t>
  </si>
  <si>
    <t xml:space="preserve">72.593.600-1 </t>
  </si>
  <si>
    <t xml:space="preserve">CLUB ADULTO MAYOR MAS CANAS MAS GANAS </t>
  </si>
  <si>
    <t xml:space="preserve">53.334.347-3 </t>
  </si>
  <si>
    <t xml:space="preserve">CLUB DE ADULTO MAYOR PIEL DE OTOÑO </t>
  </si>
  <si>
    <t xml:space="preserve">65.211.491-1 </t>
  </si>
  <si>
    <t xml:space="preserve">PROFESORES JUBILADOS REGIÓN METROPOLITANA </t>
  </si>
  <si>
    <t xml:space="preserve">65.925.770-K </t>
  </si>
  <si>
    <t xml:space="preserve">CLUB DEL ADULTO MAYOR LA VIDA ES BELLA EN PLENITUD  </t>
  </si>
  <si>
    <t xml:space="preserve">65.033.313-6 </t>
  </si>
  <si>
    <t xml:space="preserve">TEJIENDO VINCULOS </t>
  </si>
  <si>
    <t xml:space="preserve">65.086.847-1 </t>
  </si>
  <si>
    <t xml:space="preserve">CENTRO DE ADULTO MAYOR EL </t>
  </si>
  <si>
    <t xml:space="preserve">FARO </t>
  </si>
  <si>
    <t xml:space="preserve">65.148.402-2 </t>
  </si>
  <si>
    <t xml:space="preserve">CLUB DE ADULTO MAYOR NUEVA OPORTUNIDAD </t>
  </si>
  <si>
    <t xml:space="preserve">65.020.226-0 </t>
  </si>
  <si>
    <t xml:space="preserve">AGRUPACIÓN SOCIAL, CULTURAL Y DEPORTIVA JARDÍN DE OTOÑO </t>
  </si>
  <si>
    <t xml:space="preserve">65.096.302-4 </t>
  </si>
  <si>
    <t xml:space="preserve">ASOCIACION DE EX FUNCIONARIOS </t>
  </si>
  <si>
    <t xml:space="preserve">DEL HOSPITAL EXEQUIEL GONZALEZ CORTES </t>
  </si>
  <si>
    <t xml:space="preserve">65.109.607-3 </t>
  </si>
  <si>
    <t xml:space="preserve">CLUB DE ADULTO MAYOR AMISTAD Y ESPERANZA </t>
  </si>
  <si>
    <t xml:space="preserve">65.024.105-3 </t>
  </si>
  <si>
    <t xml:space="preserve">CLUB DE ADULTO MAYOR LAS CHICAS SUPERPODEROSAS  </t>
  </si>
  <si>
    <t xml:space="preserve">65.211.824-0 </t>
  </si>
  <si>
    <t xml:space="preserve">CLUB DE ADULTO MAYOR BELLAS Y </t>
  </si>
  <si>
    <t xml:space="preserve">AUDACES </t>
  </si>
  <si>
    <t xml:space="preserve">65.214.841-7 </t>
  </si>
  <si>
    <t xml:space="preserve">CENTRO DE MADRES POETA JORGE </t>
  </si>
  <si>
    <t xml:space="preserve">CACERES </t>
  </si>
  <si>
    <t xml:space="preserve">65.045.029-9 </t>
  </si>
  <si>
    <t xml:space="preserve">CLUB ADULTO MAYOR DE PESCA LOS FARIOS </t>
  </si>
  <si>
    <t xml:space="preserve">65.053.064-0 </t>
  </si>
  <si>
    <t xml:space="preserve">CLUB ADULTO MAYOR EL MIRADOR DE LA VIRGEN </t>
  </si>
  <si>
    <t xml:space="preserve">65.215.702-5 </t>
  </si>
  <si>
    <t xml:space="preserve">LAS TRIUNFADORAS DE VILLA ESPERANZA </t>
  </si>
  <si>
    <t xml:space="preserve">65.095.674-5 </t>
  </si>
  <si>
    <t xml:space="preserve">CLUB DE ADULTO MAYOR LOLOS </t>
  </si>
  <si>
    <t xml:space="preserve">DEL AYER  </t>
  </si>
  <si>
    <t xml:space="preserve">65.230.607-1 </t>
  </si>
  <si>
    <t xml:space="preserve">AGRUPACION SOCIAL CULTURAL </t>
  </si>
  <si>
    <t xml:space="preserve">ECOLOGICA DEPORTIVA DE SALUD </t>
  </si>
  <si>
    <t xml:space="preserve">ADULTO MAYOR NUEVOS HORIZONTES </t>
  </si>
  <si>
    <t xml:space="preserve">65.085.737-2 </t>
  </si>
  <si>
    <t xml:space="preserve">CLUB DE ADULTO MAYOR EMMANUEL </t>
  </si>
  <si>
    <t xml:space="preserve">65.108.900-K </t>
  </si>
  <si>
    <t xml:space="preserve">CLUB DE ABUELITOS MONSEÑOR ENRIQUE ALVEAR </t>
  </si>
  <si>
    <t xml:space="preserve">65.536.560-5 </t>
  </si>
  <si>
    <t xml:space="preserve">CENTRO DE MADRES APOLO XIII </t>
  </si>
  <si>
    <t xml:space="preserve">65.012.218-6 </t>
  </si>
  <si>
    <t xml:space="preserve">CAM SAGRADOS CORAZONES  </t>
  </si>
  <si>
    <t xml:space="preserve">65.354.740-4 </t>
  </si>
  <si>
    <t xml:space="preserve">CLUB DE ADULTO MAYOR LOS JAZMINES DE LA LUXEMBURGO </t>
  </si>
  <si>
    <t xml:space="preserve">65.212.941-2 </t>
  </si>
  <si>
    <t xml:space="preserve">CLUB ADULTO MAYOR NUEVO AMANECER DEL CALVARIO </t>
  </si>
  <si>
    <t xml:space="preserve">65.076.295-9 </t>
  </si>
  <si>
    <t xml:space="preserve">AGRUPACION DE MUJERES LAS DINAMICAS </t>
  </si>
  <si>
    <t xml:space="preserve">65.114.507-4 </t>
  </si>
  <si>
    <t xml:space="preserve">PADRE LUIS VASQUEZ </t>
  </si>
  <si>
    <t xml:space="preserve">65.023.051-5 </t>
  </si>
  <si>
    <t xml:space="preserve">CLUB DE ADULTO MAYOR NIDO DE ALONDRAS  </t>
  </si>
  <si>
    <t xml:space="preserve">65.095.473-4 </t>
  </si>
  <si>
    <t xml:space="preserve">CENTRO INTEGRAL DE DESARROLLO </t>
  </si>
  <si>
    <t xml:space="preserve">SOCIAL LAS MARAVILLAS DE CIDEFEM </t>
  </si>
  <si>
    <t xml:space="preserve">65.081.324-3 </t>
  </si>
  <si>
    <t xml:space="preserve">CENTRO DE MADRES VALLE VERDE </t>
  </si>
  <si>
    <t xml:space="preserve">65.009.947-8 </t>
  </si>
  <si>
    <t xml:space="preserve">CLUB DEL ADULTO MAYOR CLARITA D`LARMINAT  </t>
  </si>
  <si>
    <t xml:space="preserve">65.355.870-8 </t>
  </si>
  <si>
    <t xml:space="preserve">CLUB DE ADULTO MAYOR CAMINANDO JUNTOS </t>
  </si>
  <si>
    <t xml:space="preserve">65.742.020-4 </t>
  </si>
  <si>
    <t xml:space="preserve">CLUB ADULTO MAYOR VILLA SUIZA </t>
  </si>
  <si>
    <t xml:space="preserve">65.113.686-5 </t>
  </si>
  <si>
    <t xml:space="preserve">CLUB DE ADULTO MAYOR PRIMAVERA EN EL CORAZON </t>
  </si>
  <si>
    <t xml:space="preserve">65.345.160-1 </t>
  </si>
  <si>
    <t xml:space="preserve">CENTRO DE MADRES NUESTRA SEÑORA DEL CARMEN </t>
  </si>
  <si>
    <t xml:space="preserve">65.245.560-3 </t>
  </si>
  <si>
    <t xml:space="preserve">TALLER LABORAL NUEVA AMISTAD </t>
  </si>
  <si>
    <t xml:space="preserve">65.531.280-3 </t>
  </si>
  <si>
    <t xml:space="preserve">CLUB DEL ADULTO MAYOR "ESPERANZA DE VIDA" </t>
  </si>
  <si>
    <t xml:space="preserve">65.038.207-2 </t>
  </si>
  <si>
    <t xml:space="preserve">CLUB ADULTO MAYOR SAN JORGE </t>
  </si>
  <si>
    <t xml:space="preserve">75.115.600-6 </t>
  </si>
  <si>
    <t xml:space="preserve">CENTRO DE MADRES PERLITAS </t>
  </si>
  <si>
    <t xml:space="preserve">65.081.555-6 </t>
  </si>
  <si>
    <t xml:space="preserve">CENTRO DE ADULTO MAYOR MUJERES DEL PINAR </t>
  </si>
  <si>
    <t xml:space="preserve">65.971.910-K </t>
  </si>
  <si>
    <t xml:space="preserve">CLUB ADULTO MAYOR SAN ENRIQUE </t>
  </si>
  <si>
    <t xml:space="preserve">65.266.360-5 </t>
  </si>
  <si>
    <t xml:space="preserve">CENTRO DE MADRES LOS FLAMENCOS DE HUECHURABA  </t>
  </si>
  <si>
    <t xml:space="preserve">65.855.590-1 </t>
  </si>
  <si>
    <t xml:space="preserve">CAM VOLVER A VIVIR </t>
  </si>
  <si>
    <t xml:space="preserve">65.147.223-7 </t>
  </si>
  <si>
    <t xml:space="preserve">CENTRO DE MADRES ESTRELLA DE </t>
  </si>
  <si>
    <t xml:space="preserve">BELEN </t>
  </si>
  <si>
    <t xml:space="preserve">65.023.380-8 </t>
  </si>
  <si>
    <t xml:space="preserve">CLUB DEL ADULTO MAYOR "CAMINANDO LA VIDA" </t>
  </si>
  <si>
    <t xml:space="preserve">65.184.782-6 </t>
  </si>
  <si>
    <t xml:space="preserve">CLUB DEL ADULTO MAYOR "CLUB </t>
  </si>
  <si>
    <t xml:space="preserve">80" </t>
  </si>
  <si>
    <t xml:space="preserve">65.180.523-6 </t>
  </si>
  <si>
    <t xml:space="preserve">DEJANDO HUELLA </t>
  </si>
  <si>
    <t xml:space="preserve">65.228.498-1 </t>
  </si>
  <si>
    <t xml:space="preserve">AGRUPACIÓN DE MUJERES TEJIENDO SUEÑOS CON AMOR </t>
  </si>
  <si>
    <t xml:space="preserve">65.165.155-7 </t>
  </si>
  <si>
    <t xml:space="preserve">CLUB ADULTO MAYOR ASI CRECEMOS  </t>
  </si>
  <si>
    <t xml:space="preserve">65.081.665-K </t>
  </si>
  <si>
    <t xml:space="preserve">CLUB ADULTO MAYOR EL ULTIMO SUSPIRO DEL AMOR </t>
  </si>
  <si>
    <t xml:space="preserve">73.883.800-9 </t>
  </si>
  <si>
    <t xml:space="preserve">CLUB DE ADULTO MAYOR LAS RAICES DE CHILE  </t>
  </si>
  <si>
    <t xml:space="preserve">65.139.178-4 </t>
  </si>
  <si>
    <t xml:space="preserve">CENTRO DE MADRES LUZ Y ACCION  </t>
  </si>
  <si>
    <t xml:space="preserve">65.074.653-8 </t>
  </si>
  <si>
    <t xml:space="preserve">GRUPO FOLKLORICO DE ADULTO MAYOR LAS ALONDRAS </t>
  </si>
  <si>
    <t xml:space="preserve">65.096.310-5 </t>
  </si>
  <si>
    <t xml:space="preserve">CLUB DE ADULTO MAYOR LAS </t>
  </si>
  <si>
    <t xml:space="preserve">LOICAS </t>
  </si>
  <si>
    <t xml:space="preserve">75.992.280-8 </t>
  </si>
  <si>
    <t xml:space="preserve">CENTRO DE SALUD COMUNITARIA </t>
  </si>
  <si>
    <t xml:space="preserve">VOLUNTARIADO LA GRAN MONTAÑA </t>
  </si>
  <si>
    <t xml:space="preserve">65.135.175-8 </t>
  </si>
  <si>
    <t xml:space="preserve">CLUB ADULTO MAYOR LA ALEGRÍA </t>
  </si>
  <si>
    <t xml:space="preserve">OLINDA </t>
  </si>
  <si>
    <t xml:space="preserve">65.007.603-6 </t>
  </si>
  <si>
    <t xml:space="preserve">CLUB DE ANCIANOS SANTA MARTA DE LA U.V N13 </t>
  </si>
  <si>
    <t xml:space="preserve">75.766.000-8 </t>
  </si>
  <si>
    <t xml:space="preserve">UNION COMUNAL DEL ADULTO MAYOR DE QUINTA NORMAL </t>
  </si>
  <si>
    <t xml:space="preserve">75.949.920-4 </t>
  </si>
  <si>
    <t xml:space="preserve">UNION COMUNAL DE CLUBES DE ANCIANOS DE PUDAHUEL  </t>
  </si>
  <si>
    <t xml:space="preserve">75.985.780-1 </t>
  </si>
  <si>
    <t xml:space="preserve">CLUB DE ADULTO MAYOR MANANTIAL DE ESPERANZA </t>
  </si>
  <si>
    <t xml:space="preserve">65.011.132-K </t>
  </si>
  <si>
    <t xml:space="preserve">UCAM DE CONCHALÍ </t>
  </si>
  <si>
    <t xml:space="preserve">75.344.900-0 </t>
  </si>
  <si>
    <t xml:space="preserve">CLUB ADULTO MAYOR PRIMAVERA 2012 DE QUINTA NORMAL </t>
  </si>
  <si>
    <t xml:space="preserve">65.064.288-0 </t>
  </si>
  <si>
    <t xml:space="preserve">LA REINA </t>
  </si>
  <si>
    <t xml:space="preserve">ORGANIZACIÓN COMUNITARIA </t>
  </si>
  <si>
    <t xml:space="preserve">FUNCIONAL "GRUPO DORADO LA REINA" </t>
  </si>
  <si>
    <t xml:space="preserve">65.091.291-8 </t>
  </si>
  <si>
    <t xml:space="preserve">CLUB DE ADULTO MAYOR LOS QUERUBINES  </t>
  </si>
  <si>
    <t xml:space="preserve">65.649.660-6 </t>
  </si>
  <si>
    <t xml:space="preserve">CENTRO DE ACCION Y DESARROLLO </t>
  </si>
  <si>
    <t xml:space="preserve">SOCIAL SALUD MENTAL </t>
  </si>
  <si>
    <t xml:space="preserve">CONSULTORIO LO FRANCO RENACER </t>
  </si>
  <si>
    <t xml:space="preserve">65.515.820-0 </t>
  </si>
  <si>
    <t xml:space="preserve">CAM LA JAVIERITA Y SUS ABUELITAS </t>
  </si>
  <si>
    <t xml:space="preserve">65.044.809-K </t>
  </si>
  <si>
    <t xml:space="preserve">CLUB ADULTO MAYOR MOMENTOS PARA COMPARTIR </t>
  </si>
  <si>
    <t xml:space="preserve">65.184.716-8 </t>
  </si>
  <si>
    <t xml:space="preserve">CLUB ADULTO MAYOR PADRE HURTADO </t>
  </si>
  <si>
    <t xml:space="preserve">74.495.500-9 </t>
  </si>
  <si>
    <t xml:space="preserve">GRUPO ADULTO MAYOR Y FOLKLORICO RENACER </t>
  </si>
  <si>
    <t xml:space="preserve">65.327.080-1 </t>
  </si>
  <si>
    <t xml:space="preserve">CLUB ADULTO MAYOR  DE GIMNASIA VIDA  SANA  </t>
  </si>
  <si>
    <t xml:space="preserve">65.918.550-4 </t>
  </si>
  <si>
    <t xml:space="preserve">TALLER KINESICO VIDA Y SALUD  </t>
  </si>
  <si>
    <t xml:space="preserve">65.137.993-8 </t>
  </si>
  <si>
    <t xml:space="preserve">CAM " ENVEJECER CON AMOR" </t>
  </si>
  <si>
    <t xml:space="preserve">65.825.260-7 </t>
  </si>
  <si>
    <t xml:space="preserve">CAM ADULTO MAYOR AÑOS </t>
  </si>
  <si>
    <t xml:space="preserve">65.027.988-3 </t>
  </si>
  <si>
    <t xml:space="preserve">CLUB DE ADULTO MAYOR JUAN </t>
  </si>
  <si>
    <t xml:space="preserve">PABLO II SANTUARIO NACIONAL DE MAIPU </t>
  </si>
  <si>
    <t xml:space="preserve">65.931.990-K </t>
  </si>
  <si>
    <t xml:space="preserve">CLUB ADULTO MAYOR TIEMPOS </t>
  </si>
  <si>
    <t xml:space="preserve">FELICES  </t>
  </si>
  <si>
    <t xml:space="preserve">65.688.680-3 </t>
  </si>
  <si>
    <t xml:space="preserve">ATARDECER DE VALLE LO CAMPIÑO </t>
  </si>
  <si>
    <t xml:space="preserve">65.160.828-7 </t>
  </si>
  <si>
    <t xml:space="preserve">UCAM LA CISTERNA </t>
  </si>
  <si>
    <t xml:space="preserve">65.510.790-8 </t>
  </si>
  <si>
    <t xml:space="preserve">CLUB DEL ADULTO MAYOR "AMIGAS Y AMIGOS " </t>
  </si>
  <si>
    <t xml:space="preserve">65.524.260-0 </t>
  </si>
  <si>
    <t xml:space="preserve">CAM LAS AMAPOLAS </t>
  </si>
  <si>
    <t xml:space="preserve">65.518.850-9 </t>
  </si>
  <si>
    <t xml:space="preserve"> CLUB ADULTO MAYOR COPITOS BLANCOS </t>
  </si>
  <si>
    <t xml:space="preserve">65.543.040-7 </t>
  </si>
  <si>
    <t xml:space="preserve">CLUB DE ADULTO MAYOR SOR TERESA DE LOS ANDES </t>
  </si>
  <si>
    <t xml:space="preserve">65.078.960-1 </t>
  </si>
  <si>
    <t xml:space="preserve">CLUB DE ADULTO MAYOR INMACULADA CONCEPCIÓN </t>
  </si>
  <si>
    <t xml:space="preserve">65.146.150-2 </t>
  </si>
  <si>
    <t xml:space="preserve">CLUB ADULTO MAYOT RECREATIVO DEL DEPORTE DIPRECA  </t>
  </si>
  <si>
    <t xml:space="preserve">65.640.500-7 </t>
  </si>
  <si>
    <t xml:space="preserve">CLUB DE ADULTO MAYOR SIEMPRE </t>
  </si>
  <si>
    <t xml:space="preserve">JOVENES </t>
  </si>
  <si>
    <t xml:space="preserve">65.005.298-6 </t>
  </si>
  <si>
    <t xml:space="preserve">CAM PAZ EL PROGRESO </t>
  </si>
  <si>
    <t xml:space="preserve">65.038.169-6 </t>
  </si>
  <si>
    <t xml:space="preserve">CLUB DEL ADULTO MAYOR HERMAN SILVA </t>
  </si>
  <si>
    <t xml:space="preserve">65.093.412-1 </t>
  </si>
  <si>
    <t xml:space="preserve">CLUB DE ADULTO MAYOR EL RENACER DE SAN LUCAS </t>
  </si>
  <si>
    <t xml:space="preserve">65.092.354-5 </t>
  </si>
  <si>
    <t xml:space="preserve">CLUB DEL ADULTO MAYOR LUZ DE LA EXPERIENCIA </t>
  </si>
  <si>
    <t xml:space="preserve">65.184.164-K </t>
  </si>
  <si>
    <t xml:space="preserve">CLUB DE ADULTO MAYOR VIVIR POR SIEMPRE </t>
  </si>
  <si>
    <t xml:space="preserve">65.090.568-7 </t>
  </si>
  <si>
    <t xml:space="preserve">CAM PUNTO VITAL </t>
  </si>
  <si>
    <t xml:space="preserve">65.180.474-4 </t>
  </si>
  <si>
    <t xml:space="preserve">CAM PADRE ALBERTO HURTADO  </t>
  </si>
  <si>
    <t xml:space="preserve">75.055.100-9 </t>
  </si>
  <si>
    <t xml:space="preserve">CLUB ADULTO MAYOR DIVINO RENACER </t>
  </si>
  <si>
    <t xml:space="preserve">65.107.714-1 </t>
  </si>
  <si>
    <t xml:space="preserve">CLUB DE ADULTO MAYOR VILLA GRECIA MAIPU </t>
  </si>
  <si>
    <t xml:space="preserve">65.134.605-3 </t>
  </si>
  <si>
    <t xml:space="preserve">CAM "MAS VIDA, MAS ESPERANZA" </t>
  </si>
  <si>
    <t xml:space="preserve">65.161.358-2 </t>
  </si>
  <si>
    <t xml:space="preserve">FE </t>
  </si>
  <si>
    <t xml:space="preserve">65.017.416-K </t>
  </si>
  <si>
    <t xml:space="preserve">CLUB DE ADULTO MAYOR LAS VIOLETAS DE LAS FLORES </t>
  </si>
  <si>
    <t xml:space="preserve">65.104.856-7 </t>
  </si>
  <si>
    <t xml:space="preserve">CLUB ADULTO MAYOR QUE BELLO </t>
  </si>
  <si>
    <t xml:space="preserve">ES VIVIR </t>
  </si>
  <si>
    <t xml:space="preserve">65.548.640-2 </t>
  </si>
  <si>
    <t xml:space="preserve">CLUB DE ADULTO MAYOR LOS LIBERTADORES  </t>
  </si>
  <si>
    <t xml:space="preserve">75.996.890-5 </t>
  </si>
  <si>
    <t xml:space="preserve">CAM NUEVO RENACER </t>
  </si>
  <si>
    <t xml:space="preserve">65.368.230-1 </t>
  </si>
  <si>
    <t xml:space="preserve">GRUPO GIMNASIA CUERPO SANO MENTE SANA ADULTO MAYOR </t>
  </si>
  <si>
    <t xml:space="preserve">65.424.600-9 </t>
  </si>
  <si>
    <t xml:space="preserve">CLUB DEL ADULTO MAYOR ABUELITAS DE LA ESPERANZA  </t>
  </si>
  <si>
    <t xml:space="preserve">65.765.840-5 </t>
  </si>
  <si>
    <t xml:space="preserve">CLUB ADULTO MAYOR CRISTO REY </t>
  </si>
  <si>
    <t xml:space="preserve">65.516.640-8 </t>
  </si>
  <si>
    <t xml:space="preserve">SAGRADO CORAZÓN DE JESUS </t>
  </si>
  <si>
    <t xml:space="preserve">65.066.736-0 </t>
  </si>
  <si>
    <t xml:space="preserve">ETERNA ESPERANZA  </t>
  </si>
  <si>
    <t xml:space="preserve">65.183.257-8 </t>
  </si>
  <si>
    <t xml:space="preserve">CAM DISCAPACIDAD SIN DESCANSO  </t>
  </si>
  <si>
    <t xml:space="preserve">65.152.173-4 </t>
  </si>
  <si>
    <t xml:space="preserve">MARTITA FERREIRA </t>
  </si>
  <si>
    <t xml:space="preserve">74.533.600-0 </t>
  </si>
  <si>
    <t xml:space="preserve">CLUB DE ADULTO MAYOR LAS REINAS DE CHILE </t>
  </si>
  <si>
    <t xml:space="preserve">65.193.809-0 </t>
  </si>
  <si>
    <t xml:space="preserve">CAM DON ORIONE </t>
  </si>
  <si>
    <t xml:space="preserve">74.402.800-0 </t>
  </si>
  <si>
    <t xml:space="preserve">CLUB DE ADULTO MAYOR CREANDO </t>
  </si>
  <si>
    <t xml:space="preserve">FUTURO </t>
  </si>
  <si>
    <t xml:space="preserve">65.027.460-1 </t>
  </si>
  <si>
    <t xml:space="preserve">CAM LA ETERNA PRIMAVERA  </t>
  </si>
  <si>
    <t xml:space="preserve">73.758.200-0 </t>
  </si>
  <si>
    <t xml:space="preserve">ORGANIZACIÓN SOCIAL DE </t>
  </si>
  <si>
    <t xml:space="preserve">MUJERES DESPERTAR DE LOS SUENOS </t>
  </si>
  <si>
    <t xml:space="preserve">65.005.685-K </t>
  </si>
  <si>
    <t xml:space="preserve">CLUB DE ADULTOS  MAYORES  JÓVENES POR SIEMPRE </t>
  </si>
  <si>
    <t xml:space="preserve">65.205.833-7 </t>
  </si>
  <si>
    <t xml:space="preserve">CLUB DEL ADULTO MAYOR ÁNGEL </t>
  </si>
  <si>
    <t xml:space="preserve">CUSTODIO  </t>
  </si>
  <si>
    <t xml:space="preserve">75.183.700-3 </t>
  </si>
  <si>
    <t xml:space="preserve">RENACER </t>
  </si>
  <si>
    <t xml:space="preserve">73.106.900-K </t>
  </si>
  <si>
    <t xml:space="preserve">CLUB DE ADULTO MAYOR LOS ROBLES DE LA PLACITA </t>
  </si>
  <si>
    <t xml:space="preserve">65.178.796-3 </t>
  </si>
  <si>
    <t xml:space="preserve">CAM CORDILLERA DE LOS ANDES  </t>
  </si>
  <si>
    <t xml:space="preserve">65.005.098-3 </t>
  </si>
  <si>
    <t xml:space="preserve">CLUB ADULTO MAYOR VÍNCULOS INDEPENDENCIA  </t>
  </si>
  <si>
    <t xml:space="preserve">65.115.394-8 </t>
  </si>
  <si>
    <t xml:space="preserve">CAM LOS AÑOS GENTILES  </t>
  </si>
  <si>
    <t xml:space="preserve">65.777.900-8 </t>
  </si>
  <si>
    <t xml:space="preserve">CAM AÑOS DORADOS </t>
  </si>
  <si>
    <t xml:space="preserve">75.185.300-9 </t>
  </si>
  <si>
    <t xml:space="preserve">CENTRO DE ADULTO MAYOR LAS CAMELIAS 1 </t>
  </si>
  <si>
    <t xml:space="preserve">65.119.363-K </t>
  </si>
  <si>
    <t xml:space="preserve">GRUPO ADULTO MAYOR LAS CAMELIAS DE INVIERNO  </t>
  </si>
  <si>
    <t xml:space="preserve">65.389.070-2 </t>
  </si>
  <si>
    <t xml:space="preserve">CLUB DE ADULTO MAYOR FE Y ESPERANZA </t>
  </si>
  <si>
    <t xml:space="preserve">65.346.960-8 </t>
  </si>
  <si>
    <t xml:space="preserve">LOS AÑOS DORADOS DE VALENTINA  </t>
  </si>
  <si>
    <t xml:space="preserve">65.787.280-6 </t>
  </si>
  <si>
    <t xml:space="preserve">CLUB ADULTO MAYOR SIGAMOS CRECIENDO </t>
  </si>
  <si>
    <t xml:space="preserve">65.550.950-K </t>
  </si>
  <si>
    <t xml:space="preserve">CLUB DE ADULTO MAYOR BELLO AMANECER </t>
  </si>
  <si>
    <t xml:space="preserve">65.186.918-8 </t>
  </si>
  <si>
    <t xml:space="preserve">CLUB DE ADULTO MAYOR LA NUEVA JUVENTUD </t>
  </si>
  <si>
    <t xml:space="preserve">65.639.750-0 </t>
  </si>
  <si>
    <t xml:space="preserve">CLUB DE ADULTO MAYOR LOS SUEÑOS DEL ADULTO MAYOR </t>
  </si>
  <si>
    <t xml:space="preserve">65.615.480-2 </t>
  </si>
  <si>
    <t xml:space="preserve">CLUB ADULTO MAYOR ARMONIA HERMANOS CARRERA </t>
  </si>
  <si>
    <t xml:space="preserve">65.100.649-K </t>
  </si>
  <si>
    <t xml:space="preserve">CLUB DE ADULTO MAYOR JUANITA FERNANDEZ SOLAR </t>
  </si>
  <si>
    <t xml:space="preserve">73.535.400-0 </t>
  </si>
  <si>
    <t xml:space="preserve">CLUB DEL ADULTO MAYOR ESPERANZAS OTOÑALES </t>
  </si>
  <si>
    <t xml:space="preserve">65.176.481-5 </t>
  </si>
  <si>
    <t xml:space="preserve">CLUB ADULTO MAYOR BLANCA ESTRELLA DE PEÑALOLEN  </t>
  </si>
  <si>
    <t xml:space="preserve">65.023.923-7 </t>
  </si>
  <si>
    <t xml:space="preserve">CAM LOS JARDINES DE LA CISTERNA  </t>
  </si>
  <si>
    <t xml:space="preserve">65.550.660-8 </t>
  </si>
  <si>
    <t xml:space="preserve">CLUB ADULTO MAYOR </t>
  </si>
  <si>
    <t xml:space="preserve">TERAPEUTICO SANTIAGO NUEVA EXTREMADURA </t>
  </si>
  <si>
    <t xml:space="preserve">65.151.734-6 </t>
  </si>
  <si>
    <t xml:space="preserve">CLUB DE ADULTO MAYOR CAM RAYEN LAFQUEN  </t>
  </si>
  <si>
    <t xml:space="preserve">65.168.667-9 </t>
  </si>
  <si>
    <t xml:space="preserve">CONJUNTO FOLKLORICO ADULTO MAYOR AM LAWEN </t>
  </si>
  <si>
    <t xml:space="preserve">65.097.712-2 </t>
  </si>
  <si>
    <t xml:space="preserve">JUVENTUD Y MADUREZ </t>
  </si>
  <si>
    <t xml:space="preserve">65.324.620-K </t>
  </si>
  <si>
    <t xml:space="preserve">CLUB DE ADULTO MAYOR PUNTO A </t>
  </si>
  <si>
    <t xml:space="preserve">PUNTO  </t>
  </si>
  <si>
    <t xml:space="preserve">65.172.312-4 </t>
  </si>
  <si>
    <t xml:space="preserve">CLUB ADULTO MAYOR VINCULO DE LA AMISTAD </t>
  </si>
  <si>
    <t xml:space="preserve">53.325.436-5 </t>
  </si>
  <si>
    <t xml:space="preserve">CENTRO DE MADRES LUISA STEVENS </t>
  </si>
  <si>
    <t xml:space="preserve">65.367.930-0 </t>
  </si>
  <si>
    <t xml:space="preserve">UNION COMUNAL DE CLUBES DE ADULTOS MAYORES MAIPÚ </t>
  </si>
  <si>
    <t xml:space="preserve">65.137.040-K </t>
  </si>
  <si>
    <t xml:space="preserve">CLUB DE ADULTO MAYOR LAS CAMELIAS </t>
  </si>
  <si>
    <t xml:space="preserve">65.008.133-1 </t>
  </si>
  <si>
    <t xml:space="preserve">GRUPO DE ADULTO MAYOR Y </t>
  </si>
  <si>
    <t xml:space="preserve">DEPORTIVO DE ACTIVIDAD FÍSICA CAPUCHINOS  </t>
  </si>
  <si>
    <t xml:space="preserve">65.332.070-1 </t>
  </si>
  <si>
    <t xml:space="preserve">CONSEJO DE OBSERVADORES </t>
  </si>
  <si>
    <t xml:space="preserve">CIUDADANOS POR EL RESPETO DE </t>
  </si>
  <si>
    <t xml:space="preserve">LOS DERECHOS DEL ADULTO MAYOR COCPERDAM </t>
  </si>
  <si>
    <t xml:space="preserve">65.188.414-4 </t>
  </si>
  <si>
    <t xml:space="preserve">CLUB DE LA TERCERA EDAD SAN GUILLERMO </t>
  </si>
  <si>
    <t xml:space="preserve">74.118.300-5 </t>
  </si>
  <si>
    <t xml:space="preserve">CLUB DE ADULTO MAYOR MI SEGUNDA JUVENTUD  </t>
  </si>
  <si>
    <t xml:space="preserve">65.023.858-3 </t>
  </si>
  <si>
    <t xml:space="preserve">CLUB DE ADULTO MAYORT TALLER DE PREVENCION DE CAIDA  </t>
  </si>
  <si>
    <t xml:space="preserve">65.186.843-2 </t>
  </si>
  <si>
    <t xml:space="preserve">TALLER DE MUJERES TEJEDORAS </t>
  </si>
  <si>
    <t xml:space="preserve">65.152.439-3 </t>
  </si>
  <si>
    <t xml:space="preserve">CLUB DE ADULTO MAYOR EL AMOR </t>
  </si>
  <si>
    <t xml:space="preserve">ES FUERTE </t>
  </si>
  <si>
    <t xml:space="preserve">65.774.960-5 </t>
  </si>
  <si>
    <t xml:space="preserve">CLUB ADULTO MAYOR VILLA MAGISTER </t>
  </si>
  <si>
    <t xml:space="preserve">65.056.728-5 </t>
  </si>
  <si>
    <t xml:space="preserve">AGRUPACIÓN DE DISCAPACITADOS CAMINO AL FUTURO  </t>
  </si>
  <si>
    <t xml:space="preserve">65.820.470-K </t>
  </si>
  <si>
    <t xml:space="preserve">CLUB DE ADULTO MAYOR MALAQUIAS CONCHA  </t>
  </si>
  <si>
    <t xml:space="preserve">65.227.721-7 </t>
  </si>
  <si>
    <t xml:space="preserve">CAM LO FERRER </t>
  </si>
  <si>
    <t xml:space="preserve">65.050.475-5 </t>
  </si>
  <si>
    <t xml:space="preserve">CLUB ADULTO MAYOR OTOÑO DORADO </t>
  </si>
  <si>
    <t xml:space="preserve">65.184.672-2 </t>
  </si>
  <si>
    <t xml:space="preserve">AMIGAS POR SIEMPRE </t>
  </si>
  <si>
    <t xml:space="preserve">65.225.267-2 </t>
  </si>
  <si>
    <t xml:space="preserve">CENTRO DE MADRES APRENDER ES </t>
  </si>
  <si>
    <t xml:space="preserve">SABER </t>
  </si>
  <si>
    <t xml:space="preserve">65.166.335-0 </t>
  </si>
  <si>
    <t xml:space="preserve">CAM LAS ARAÑITAS DE POMPEYA  </t>
  </si>
  <si>
    <t xml:space="preserve">65.044.485-K </t>
  </si>
  <si>
    <t xml:space="preserve">CENTRO DE MADRES MARTIN LUTHER KING </t>
  </si>
  <si>
    <t xml:space="preserve">65.492.900-9 </t>
  </si>
  <si>
    <t xml:space="preserve">ESTIMULO Y RECREACIÓN  </t>
  </si>
  <si>
    <t xml:space="preserve">65.080.393-0 </t>
  </si>
  <si>
    <t xml:space="preserve">CAM TERESA ROJAS </t>
  </si>
  <si>
    <t xml:space="preserve">65.401.400-0 </t>
  </si>
  <si>
    <t xml:space="preserve">JESUS TE INVITA </t>
  </si>
  <si>
    <t xml:space="preserve">65.510.700-2 </t>
  </si>
  <si>
    <t xml:space="preserve">CENTRO DE MADRES ALEGRES HIJAS </t>
  </si>
  <si>
    <t xml:space="preserve">DE MARIA </t>
  </si>
  <si>
    <t xml:space="preserve">65.112.374-7 </t>
  </si>
  <si>
    <t xml:space="preserve">CLUB ADULTO MAYOR LOS ÁNGELES </t>
  </si>
  <si>
    <t xml:space="preserve">65.231.470-8 </t>
  </si>
  <si>
    <t xml:space="preserve">CLUB ADULTO MAYOR SANTA OLAYA </t>
  </si>
  <si>
    <t xml:space="preserve">65.072.716-9 </t>
  </si>
  <si>
    <t xml:space="preserve">CLUB DE ADULTO MAYOR AÑOS </t>
  </si>
  <si>
    <t xml:space="preserve">65.347.270-6 </t>
  </si>
  <si>
    <t xml:space="preserve">CLUB DE ADULTO MAYOR FE Y ESPERANZA DE LA FLORIDA </t>
  </si>
  <si>
    <t xml:space="preserve">65.210.464-9 </t>
  </si>
  <si>
    <t xml:space="preserve">C.A M  LAS CARMELITAS  </t>
  </si>
  <si>
    <t xml:space="preserve">65.032.966-K </t>
  </si>
  <si>
    <t xml:space="preserve">CLUB ADULTO MAYOR VERSIÓN 68 </t>
  </si>
  <si>
    <t xml:space="preserve">65.229.007-8 </t>
  </si>
  <si>
    <t xml:space="preserve">CLUB DE LA TERCERA EDAD LA ROSITA Y EL CLAVEL </t>
  </si>
  <si>
    <t xml:space="preserve">65.002.702-7 </t>
  </si>
  <si>
    <t xml:space="preserve">CLUB DE ADULTO MAYOR LAS ESTRELLAS </t>
  </si>
  <si>
    <t xml:space="preserve">53.333.096-7 </t>
  </si>
  <si>
    <t xml:space="preserve">CLUB ADULTO MAYOR LA ILUSIÓN </t>
  </si>
  <si>
    <t xml:space="preserve">65.024.898-8 </t>
  </si>
  <si>
    <t xml:space="preserve">CAM EL JAZMIN </t>
  </si>
  <si>
    <t xml:space="preserve">65.932.650-7 </t>
  </si>
  <si>
    <t xml:space="preserve">CLUB DE ADULTO MAYOR PURO CORAZÓN </t>
  </si>
  <si>
    <t xml:space="preserve">65.103.200-8 </t>
  </si>
  <si>
    <t xml:space="preserve">CLUB ADULTO MAYOR LAS CAMELIAS  </t>
  </si>
  <si>
    <t xml:space="preserve">65.119.430-K </t>
  </si>
  <si>
    <t xml:space="preserve">75.001.000-8 </t>
  </si>
  <si>
    <t xml:space="preserve">CENTRO DE MADRES AMIGAS LABORIOSAS </t>
  </si>
  <si>
    <t xml:space="preserve">75.451.500-7 </t>
  </si>
  <si>
    <t xml:space="preserve">CLUB DE ADULTO MAYOR CRISTO </t>
  </si>
  <si>
    <t xml:space="preserve">VIVO </t>
  </si>
  <si>
    <t xml:space="preserve">65.877.450-6 </t>
  </si>
  <si>
    <t xml:space="preserve">CENTRO DE MADRES ISABEL RIQUELME U. VECINAL 16 </t>
  </si>
  <si>
    <t xml:space="preserve">73.646.700-3 </t>
  </si>
  <si>
    <t xml:space="preserve">GRUPO ADULTO MAYOR SIGLO XXI </t>
  </si>
  <si>
    <t xml:space="preserve">65.021.149-9 </t>
  </si>
  <si>
    <t xml:space="preserve">LUZ Y ESPERANZA </t>
  </si>
  <si>
    <t xml:space="preserve">65.561.020-0 </t>
  </si>
  <si>
    <t xml:space="preserve">ORGANIZACION DE ADULTO MAYOR LUZ Y ESPERANZA DEL 2000 </t>
  </si>
  <si>
    <t xml:space="preserve">75.841.400-0 </t>
  </si>
  <si>
    <t xml:space="preserve">CLUB DE ADULTO MAYOR ROSAS DE </t>
  </si>
  <si>
    <t xml:space="preserve">MARIA </t>
  </si>
  <si>
    <t xml:space="preserve">65.010.033-6 </t>
  </si>
  <si>
    <t xml:space="preserve">CENTRO FEMENINO DEPORTIVO Y RECREATIVO DEFENSOR PIRAMIDE </t>
  </si>
  <si>
    <t xml:space="preserve">65.201.440-2 </t>
  </si>
  <si>
    <t xml:space="preserve">ASOCIACIÓN MESA </t>
  </si>
  <si>
    <t xml:space="preserve">COORDINADORA NACIONAL POR </t>
  </si>
  <si>
    <t xml:space="preserve">LOS DERECHOS DE LAS PERSONAS MAYORES </t>
  </si>
  <si>
    <t xml:space="preserve">65.134.733-5 </t>
  </si>
  <si>
    <t xml:space="preserve">AGRUPACION VECINAL NUEVA VIDA </t>
  </si>
  <si>
    <t xml:space="preserve">65.120.926-9 </t>
  </si>
  <si>
    <t xml:space="preserve">CLUB ADULTO MAYOR, "SUEÑOS Y ALEGRÍA DE LA DANI" </t>
  </si>
  <si>
    <t xml:space="preserve">65.180.077-3 </t>
  </si>
  <si>
    <t xml:space="preserve">CAM EL PORVENIR DE LAS MARGARITAS </t>
  </si>
  <si>
    <t xml:space="preserve">65.825.190-2 </t>
  </si>
  <si>
    <t xml:space="preserve">ORGANIZACION CULTURAL CLUB DE TANGO RAMON AVILA ZAMORA </t>
  </si>
  <si>
    <t xml:space="preserve">65.060.703-1 </t>
  </si>
  <si>
    <t xml:space="preserve">CENTRO DE SALUD #FRAY ANDRES" </t>
  </si>
  <si>
    <t xml:space="preserve">65.526.900-2 </t>
  </si>
  <si>
    <t xml:space="preserve">CLUB DEL ADULTO MAYOR  LUZ DE LA BELLA ESPERANZA  </t>
  </si>
  <si>
    <t xml:space="preserve">65.161.795-2 </t>
  </si>
  <si>
    <t xml:space="preserve">CAM SAN NORBERTO </t>
  </si>
  <si>
    <t xml:space="preserve">65.329.400-K </t>
  </si>
  <si>
    <t xml:space="preserve">CAM EL ENSUEÑO CIUDAD SATELITE </t>
  </si>
  <si>
    <t xml:space="preserve">65.024.930-5 </t>
  </si>
  <si>
    <t xml:space="preserve">CLUB DE ANCIANOS LOS LIRIOS </t>
  </si>
  <si>
    <t xml:space="preserve">65.060.470-9 </t>
  </si>
  <si>
    <t xml:space="preserve">CAM DALE VIDA A TUS AÑOS  </t>
  </si>
  <si>
    <t xml:space="preserve">65.781.130-0 </t>
  </si>
  <si>
    <t xml:space="preserve">CLUB DEL ADULTO MAYOR LOS ABUELITOS CHOCHOS </t>
  </si>
  <si>
    <t xml:space="preserve">65.074.542-6 </t>
  </si>
  <si>
    <t xml:space="preserve">CENTRO DE MADRES LA ERRAZURIZ </t>
  </si>
  <si>
    <t xml:space="preserve">ALTO </t>
  </si>
  <si>
    <t xml:space="preserve">74.534.800-9 </t>
  </si>
  <si>
    <t xml:space="preserve">CLUB DE ADULTO MAYOR LULU Y </t>
  </si>
  <si>
    <t xml:space="preserve">TOBI </t>
  </si>
  <si>
    <t xml:space="preserve">65.162.374-K </t>
  </si>
  <si>
    <t xml:space="preserve">CLUB DE ADULTO MAYOR 28 DE MARZO </t>
  </si>
  <si>
    <t xml:space="preserve">65.507.980-7 </t>
  </si>
  <si>
    <t xml:space="preserve">CAM CENEX GIMNASIA </t>
  </si>
  <si>
    <t xml:space="preserve">65.796.530-8 </t>
  </si>
  <si>
    <t xml:space="preserve">CLUB DE ADULTO MAYOR TIEMPO DE SOLIDARIDAD </t>
  </si>
  <si>
    <t xml:space="preserve">65.066.209-1 </t>
  </si>
  <si>
    <t xml:space="preserve">CLUB DE ADULTO MAYOR OTOÑO </t>
  </si>
  <si>
    <t xml:space="preserve">FLORIDO </t>
  </si>
  <si>
    <t xml:space="preserve">65.008.242-7 </t>
  </si>
  <si>
    <t xml:space="preserve">CAM MONEDITA DE ORO </t>
  </si>
  <si>
    <t xml:space="preserve">75.954.690-3 </t>
  </si>
  <si>
    <t xml:space="preserve">CAM CONJUNTO FOLKLORICO  </t>
  </si>
  <si>
    <t xml:space="preserve">65.517.800-7 </t>
  </si>
  <si>
    <t xml:space="preserve">CAM RENACER </t>
  </si>
  <si>
    <t xml:space="preserve">65.926.420-K </t>
  </si>
  <si>
    <t xml:space="preserve">CLUB  DEL ADULTO MAYOR  JUAN </t>
  </si>
  <si>
    <t xml:space="preserve">65.045.120-1 </t>
  </si>
  <si>
    <t xml:space="preserve"> CLUB ADULTO MAYOR JESUS SEMBRADOR DE LA PAZ </t>
  </si>
  <si>
    <t xml:space="preserve">65.066.067-6 </t>
  </si>
  <si>
    <t xml:space="preserve">CLUB DE ADULTO MAYOR AMISTAD </t>
  </si>
  <si>
    <t xml:space="preserve">OTOÑAL </t>
  </si>
  <si>
    <t xml:space="preserve">65.825.210-0 </t>
  </si>
  <si>
    <t xml:space="preserve">CAM AMIGOS DE CERVANTES  </t>
  </si>
  <si>
    <t xml:space="preserve">65.520.140-8 </t>
  </si>
  <si>
    <t xml:space="preserve">CAM ERNESTINA GUTIERREZ </t>
  </si>
  <si>
    <t xml:space="preserve">53.300.640-K </t>
  </si>
  <si>
    <t xml:space="preserve">CLUB ADULTO MAYOR "VINCULO AMOR Y ESPERANZA"  </t>
  </si>
  <si>
    <t xml:space="preserve">65.037.971-3 </t>
  </si>
  <si>
    <t xml:space="preserve">ORGANIZACIÓN FUNCIONAL </t>
  </si>
  <si>
    <t xml:space="preserve">DE SALUD CESFAM LA PINCOYA </t>
  </si>
  <si>
    <t xml:space="preserve">65.096.604-K </t>
  </si>
  <si>
    <t xml:space="preserve">CAM SIEMPRE ALEGRES </t>
  </si>
  <si>
    <t xml:space="preserve">65.650.650-4 </t>
  </si>
  <si>
    <t xml:space="preserve">CAM MARIA AUXILIADORA  </t>
  </si>
  <si>
    <t xml:space="preserve">65.119.370-2 </t>
  </si>
  <si>
    <t xml:space="preserve">CLUB DE ADULTO MAYOR TE OFREZCO MI MANO </t>
  </si>
  <si>
    <t xml:space="preserve">65.007.171-9 </t>
  </si>
  <si>
    <t xml:space="preserve">CLUB DE AEROBICA SOMOS LOS PRIMEROS  </t>
  </si>
  <si>
    <t xml:space="preserve">65.015.310-3 </t>
  </si>
  <si>
    <t xml:space="preserve">CLUB DE ADULTO MAYOR "DORADO ATARDECER" </t>
  </si>
  <si>
    <t xml:space="preserve">65.097.511-1 </t>
  </si>
  <si>
    <t xml:space="preserve">CLUB DE ADULTO MAYOR EL ROSAL </t>
  </si>
  <si>
    <t xml:space="preserve">65.665.680-8 </t>
  </si>
  <si>
    <t xml:space="preserve">CAM AMISTAD DORADA </t>
  </si>
  <si>
    <t xml:space="preserve">65.162.592-0 </t>
  </si>
  <si>
    <t xml:space="preserve">CENTRO DE MADRES BUENA ACOGIDA </t>
  </si>
  <si>
    <t xml:space="preserve">65.098.908-2 </t>
  </si>
  <si>
    <t xml:space="preserve">CENTRO CULTURAL SOCIAL PROFESORES JUBILADOS </t>
  </si>
  <si>
    <t xml:space="preserve">65.473.180-2 </t>
  </si>
  <si>
    <t xml:space="preserve">CLUB ADULTO MAYOR SANTA MARIA MADRE </t>
  </si>
  <si>
    <t xml:space="preserve">65.066.827-8 </t>
  </si>
  <si>
    <t xml:space="preserve">PASTORAL DE ABUELITOS LAURITA VICUÑA </t>
  </si>
  <si>
    <t xml:space="preserve">65.518.780-4 </t>
  </si>
  <si>
    <t xml:space="preserve">CENTRO DE ADULTO MAYOR ARAUCARIA  </t>
  </si>
  <si>
    <t xml:space="preserve">65.116.619-5 </t>
  </si>
  <si>
    <t xml:space="preserve">CENTRO DE DESARROLLO SOCIAL LOS COPIHUES DE LA GRANJA </t>
  </si>
  <si>
    <t xml:space="preserve">65.134.606-1 </t>
  </si>
  <si>
    <t xml:space="preserve">SANTA MONICA </t>
  </si>
  <si>
    <t xml:space="preserve">65.097.232-5 </t>
  </si>
  <si>
    <t xml:space="preserve">EL OASIS </t>
  </si>
  <si>
    <t xml:space="preserve">65.328.490-K </t>
  </si>
  <si>
    <t xml:space="preserve">CLUB DE ADULTO MAYOR MILLALEMU FELIZ </t>
  </si>
  <si>
    <t xml:space="preserve">65.223.967-6 </t>
  </si>
  <si>
    <t xml:space="preserve">LOS AÑOS MOZOS </t>
  </si>
  <si>
    <t xml:space="preserve">65.005.782-1 </t>
  </si>
  <si>
    <t xml:space="preserve">CLUB DE ADULTO MAYOR LAURITA </t>
  </si>
  <si>
    <t xml:space="preserve">VICUÑA </t>
  </si>
  <si>
    <t xml:space="preserve">65.195.100-3 </t>
  </si>
  <si>
    <t xml:space="preserve">CAM LOS AMIGOS DEL TANGO  </t>
  </si>
  <si>
    <t xml:space="preserve">65.353.070-6 </t>
  </si>
  <si>
    <t xml:space="preserve">CLUB DE ADULTO MAYOR SANTA MARIA DE LA ESPERANZA </t>
  </si>
  <si>
    <t xml:space="preserve">65.037.025-2 </t>
  </si>
  <si>
    <t xml:space="preserve">YOGA TRIMURTI </t>
  </si>
  <si>
    <t xml:space="preserve">65.087.694-6 </t>
  </si>
  <si>
    <t xml:space="preserve">CLUB ADULTO MAYOR LAS AGUILAS </t>
  </si>
  <si>
    <t xml:space="preserve">DE SAN LUIS </t>
  </si>
  <si>
    <t xml:space="preserve">65.357.420-7 </t>
  </si>
  <si>
    <t xml:space="preserve">CLUB SANTO CURA D' ARS </t>
  </si>
  <si>
    <t xml:space="preserve">65.107.730-3 </t>
  </si>
  <si>
    <t xml:space="preserve">CLUB DEL ADULTO MAYOR VISION DE FUTURO </t>
  </si>
  <si>
    <t xml:space="preserve">65.116.484-2 </t>
  </si>
  <si>
    <t xml:space="preserve">65.211.475-K </t>
  </si>
  <si>
    <t xml:space="preserve">CLUB DE ADULTO MAYOR REINA DE LOS PROFETAS </t>
  </si>
  <si>
    <t xml:space="preserve">65.333.500-8 </t>
  </si>
  <si>
    <t xml:space="preserve">CLUB ADULTO MAYOR AVE FENIX LA </t>
  </si>
  <si>
    <t xml:space="preserve">PINTANA </t>
  </si>
  <si>
    <t xml:space="preserve">65.097.594-4 </t>
  </si>
  <si>
    <t xml:space="preserve">CLUB ADULTO MAYOR LA ESPERANZA  </t>
  </si>
  <si>
    <t xml:space="preserve">65.317.840-9 </t>
  </si>
  <si>
    <t xml:space="preserve">VIVIR FELIZ </t>
  </si>
  <si>
    <t xml:space="preserve">65.055.631-3 </t>
  </si>
  <si>
    <t xml:space="preserve">CLUB ADULTO MAYOR ATARDECER </t>
  </si>
  <si>
    <t xml:space="preserve">75.120.300-4 </t>
  </si>
  <si>
    <t xml:space="preserve">SUEÑOS QUE RENACEN </t>
  </si>
  <si>
    <t xml:space="preserve">65.117.402-3 </t>
  </si>
  <si>
    <t xml:space="preserve">CAMINEMOS JUNTOS </t>
  </si>
  <si>
    <t xml:space="preserve">65.121.239-1 </t>
  </si>
  <si>
    <t xml:space="preserve">NUESTROS MEJORES AÑOS </t>
  </si>
  <si>
    <t xml:space="preserve">65.161.973-4 </t>
  </si>
  <si>
    <t xml:space="preserve">CLUB DE LA 3ERA EDAD LAS MARAVILLAS DE PUDAHUEL  </t>
  </si>
  <si>
    <t xml:space="preserve">65.055.596-1 </t>
  </si>
  <si>
    <t xml:space="preserve">LOS DULCES AÑOS 60 </t>
  </si>
  <si>
    <t xml:space="preserve">65.653.070-7 </t>
  </si>
  <si>
    <t xml:space="preserve">CLUB DE ADULTO MAYOR LOS AROMOS DE PABLO NERUDA </t>
  </si>
  <si>
    <t xml:space="preserve">65.504.920-7 </t>
  </si>
  <si>
    <t xml:space="preserve">CLUB ADULTO MAYOR MILENNIAS </t>
  </si>
  <si>
    <t xml:space="preserve">65.181.986-5 </t>
  </si>
  <si>
    <t xml:space="preserve">CAM ALEGRÍA DEL HOGAR  </t>
  </si>
  <si>
    <t xml:space="preserve">65.059.154-2 </t>
  </si>
  <si>
    <t xml:space="preserve">CLUB ADULTO MAYOR JUAN PABLO </t>
  </si>
  <si>
    <t xml:space="preserve">II  </t>
  </si>
  <si>
    <t xml:space="preserve">65.052.505-1 </t>
  </si>
  <si>
    <t xml:space="preserve">GRUPO ADULTO MAYOR SIEMPRE </t>
  </si>
  <si>
    <t xml:space="preserve">65.086.165-5 </t>
  </si>
  <si>
    <t xml:space="preserve">CAM BRISAS DEL NORTE </t>
  </si>
  <si>
    <t xml:space="preserve">65.161.378-7 </t>
  </si>
  <si>
    <t xml:space="preserve">CAM ARMONÍA </t>
  </si>
  <si>
    <t xml:space="preserve">74.289.000-7 </t>
  </si>
  <si>
    <t xml:space="preserve">CLUB DE ADULTO MAYOR LOS ROBLES </t>
  </si>
  <si>
    <t xml:space="preserve">65.510.740-1 </t>
  </si>
  <si>
    <t xml:space="preserve">65.055.028-5 </t>
  </si>
  <si>
    <t xml:space="preserve">CLUB ADULTO MAYOR SAGRADA </t>
  </si>
  <si>
    <t xml:space="preserve">FAMILIA  </t>
  </si>
  <si>
    <t xml:space="preserve">65.556.380-6 </t>
  </si>
  <si>
    <t xml:space="preserve">CAM PAZ Y AMOR </t>
  </si>
  <si>
    <t xml:space="preserve">65.612.710-4 </t>
  </si>
  <si>
    <t xml:space="preserve">CLUB DE ADULTO MAYOR LA CONVIVENCIA  </t>
  </si>
  <si>
    <t xml:space="preserve">65.282.480-3 </t>
  </si>
  <si>
    <t xml:space="preserve">CAM PINTANDO EN LOS AÑOS </t>
  </si>
  <si>
    <t xml:space="preserve">65.049.675-2 </t>
  </si>
  <si>
    <t xml:space="preserve">CLUB DE ADULTO MAYOR COPOS DE NIEVE UNIDAD VECINAL NRO 28 </t>
  </si>
  <si>
    <t xml:space="preserve">65.838.970-K </t>
  </si>
  <si>
    <t xml:space="preserve">CAM LA  LUZ DE CERRILLOS </t>
  </si>
  <si>
    <t xml:space="preserve">65.137.905-9 </t>
  </si>
  <si>
    <t xml:space="preserve">CLUB DE ADULTO MAYOR VILLA AMERICO VESPUCIO </t>
  </si>
  <si>
    <t xml:space="preserve">65.173.086-4 </t>
  </si>
  <si>
    <t xml:space="preserve">CLUB DE ADULTO MAYOR ESPERANZA NUEVA </t>
  </si>
  <si>
    <t xml:space="preserve">65.159.869-9 </t>
  </si>
  <si>
    <t xml:space="preserve">CLUB DEL ADULTO MAYOR ALMAS </t>
  </si>
  <si>
    <t xml:space="preserve">JUVENILES </t>
  </si>
  <si>
    <t xml:space="preserve">65.119.562-4 </t>
  </si>
  <si>
    <t xml:space="preserve">CHILE LINDO </t>
  </si>
  <si>
    <t xml:space="preserve">74.573.600-9 </t>
  </si>
  <si>
    <t xml:space="preserve">CAM SANTA TERESITA  </t>
  </si>
  <si>
    <t xml:space="preserve">65.396.960-0 </t>
  </si>
  <si>
    <t xml:space="preserve">CLUB ADULTO MAYOR AMIGOS POR </t>
  </si>
  <si>
    <t xml:space="preserve">SIEMPRE  </t>
  </si>
  <si>
    <t xml:space="preserve">65.024.553-9 </t>
  </si>
  <si>
    <t xml:space="preserve">CLUB ADULTO MAYOR ANORANZAS DEL ALMENDRAL </t>
  </si>
  <si>
    <t xml:space="preserve">65.006.174-8 </t>
  </si>
  <si>
    <t xml:space="preserve">CLUB DE ADULTO MAYOR LAS VERÓNICAS  </t>
  </si>
  <si>
    <t xml:space="preserve">65.032.796-9 </t>
  </si>
  <si>
    <t xml:space="preserve">CLUB DEL ADULTO MAYOR TERCERA </t>
  </si>
  <si>
    <t xml:space="preserve">JUVENTUD </t>
  </si>
  <si>
    <t xml:space="preserve">65.789.310-2 </t>
  </si>
  <si>
    <t xml:space="preserve">CLUB DE ADULTO MAYOR EL MAÑIO 2 </t>
  </si>
  <si>
    <t xml:space="preserve">75.185.600-8 </t>
  </si>
  <si>
    <t xml:space="preserve">LA CONSISTORIAL </t>
  </si>
  <si>
    <t xml:space="preserve">65.493.100-3 </t>
  </si>
  <si>
    <t xml:space="preserve">CLUB VIDA NUEVA </t>
  </si>
  <si>
    <t xml:space="preserve">65.190.603-2 </t>
  </si>
  <si>
    <t xml:space="preserve">CLUB DEL ADULTO MAYOR REVIVIR </t>
  </si>
  <si>
    <t xml:space="preserve">75.457.500-K </t>
  </si>
  <si>
    <t xml:space="preserve">CLUB DE ADULTO MAYOR EL ARCA DE LOS ANGELES  </t>
  </si>
  <si>
    <t xml:space="preserve">65.345.390-6 </t>
  </si>
  <si>
    <t xml:space="preserve">CLUB DEPORTIVO DE YOGA CADENAS DE ENERGÍA  </t>
  </si>
  <si>
    <t xml:space="preserve">65.221.170-4 </t>
  </si>
  <si>
    <t xml:space="preserve">CLUB DE ADULTO MAYOR LOS ALMENDROS  </t>
  </si>
  <si>
    <t xml:space="preserve">65.023.616-5 </t>
  </si>
  <si>
    <t xml:space="preserve">CLUB DE ADULTO MAYOR LA ESPERANZA  </t>
  </si>
  <si>
    <t xml:space="preserve">65.022.869-3 </t>
  </si>
  <si>
    <t xml:space="preserve">CLUB DE ADULTO MAYOR LUZ DE </t>
  </si>
  <si>
    <t xml:space="preserve">LUNA  </t>
  </si>
  <si>
    <t xml:space="preserve">65.152.537-3 </t>
  </si>
  <si>
    <t xml:space="preserve">CLUB DE ADULTO MAYOR LA FAVORITA  </t>
  </si>
  <si>
    <t xml:space="preserve">65.777.610-6 </t>
  </si>
  <si>
    <t xml:space="preserve">SALTAMONTES ENTRE PALILLO Y CROCHET </t>
  </si>
  <si>
    <t xml:space="preserve">65.179.494-3 </t>
  </si>
  <si>
    <t xml:space="preserve">CLUB ADULTO MAYOR "JOSE ALMONACID ORIOGUETT " </t>
  </si>
  <si>
    <t xml:space="preserve">65.115.316-6 </t>
  </si>
  <si>
    <t xml:space="preserve">BLANCA NIEVES  </t>
  </si>
  <si>
    <t xml:space="preserve">65.144.883-2 </t>
  </si>
  <si>
    <t xml:space="preserve">CLUB DE ADULTO MAYOR EL BOSQUE </t>
  </si>
  <si>
    <t xml:space="preserve">65.015.976-4 </t>
  </si>
  <si>
    <t xml:space="preserve">ORGANIZACIÓN COMUNITARIA FUNCIONAL "ANELEY" </t>
  </si>
  <si>
    <t xml:space="preserve">65.128.735-9 </t>
  </si>
  <si>
    <t xml:space="preserve">CLUB DE ADULTO MAYOR VIVIR LA </t>
  </si>
  <si>
    <t xml:space="preserve">65.035.613-6 </t>
  </si>
  <si>
    <t xml:space="preserve">65.134.704-1 </t>
  </si>
  <si>
    <t xml:space="preserve">CLUB ADULTO MAYOR JOSE MAZA </t>
  </si>
  <si>
    <t xml:space="preserve">65.350.360-1 </t>
  </si>
  <si>
    <t xml:space="preserve">CLUB ADULTO MAYOR DESIERTO </t>
  </si>
  <si>
    <t xml:space="preserve">65.632.780-4 </t>
  </si>
  <si>
    <t xml:space="preserve">CLUB DE ADULTO MAYOR "VALLE </t>
  </si>
  <si>
    <t xml:space="preserve">DE VIDA"  </t>
  </si>
  <si>
    <t xml:space="preserve">65.005.835-6 </t>
  </si>
  <si>
    <t xml:space="preserve">CAM NUESTRA SEÑORA DEL CARMEN </t>
  </si>
  <si>
    <t xml:space="preserve">65.625.110-7 </t>
  </si>
  <si>
    <t xml:space="preserve">CLUB DE ADULTO MAYOR AMIGOS DE LA UNIDAD </t>
  </si>
  <si>
    <t xml:space="preserve">65.353.650-K </t>
  </si>
  <si>
    <t xml:space="preserve">ADULTO MAYOR JARDÍN DE ILUSIÓN </t>
  </si>
  <si>
    <t xml:space="preserve">65.659.440-3 </t>
  </si>
  <si>
    <t xml:space="preserve">CENTRO DE MADRES LA ESPERANZA  </t>
  </si>
  <si>
    <t xml:space="preserve">65.655.350-2 </t>
  </si>
  <si>
    <t xml:space="preserve">CLUB ADULTO MAYOR CIRCULO DE LA AMISTAD </t>
  </si>
  <si>
    <t xml:space="preserve">65.016.094-0 </t>
  </si>
  <si>
    <t xml:space="preserve">CLUB DE DULTO MAYOR BIENVENIDA </t>
  </si>
  <si>
    <t xml:space="preserve">65.193.917-8 </t>
  </si>
  <si>
    <t xml:space="preserve">CLUB DE ADULTO MAYOR SEGUNDA PRIMAVERA </t>
  </si>
  <si>
    <t xml:space="preserve">65.024.132-0 </t>
  </si>
  <si>
    <t xml:space="preserve">CLUB DE ADULTO MAYOR LOS AÑOS DORADOS VILLA RIO LICURA </t>
  </si>
  <si>
    <t xml:space="preserve">65.223.821-1 </t>
  </si>
  <si>
    <t xml:space="preserve">CLUB ADULTO MAYOR BRISAS DEL </t>
  </si>
  <si>
    <t xml:space="preserve">SUR </t>
  </si>
  <si>
    <t xml:space="preserve">65.484.830-0 </t>
  </si>
  <si>
    <t xml:space="preserve">65.490.420-0 </t>
  </si>
  <si>
    <t xml:space="preserve">CLUB DE ADULTO MAYOR "MAYOR AMANTES DEL DEPORTE" </t>
  </si>
  <si>
    <t xml:space="preserve">65.169.501-5 </t>
  </si>
  <si>
    <t xml:space="preserve">CAM GRACIAS A LA VIDA </t>
  </si>
  <si>
    <t xml:space="preserve">65.120.270-1 </t>
  </si>
  <si>
    <t xml:space="preserve">CLUB DE ADULTO MAYOR LAS RAICES DE CORONEL </t>
  </si>
  <si>
    <t xml:space="preserve">65.067.906-7 </t>
  </si>
  <si>
    <t xml:space="preserve">CLUB ADULTO MAYOR SONRISAS </t>
  </si>
  <si>
    <t xml:space="preserve">DEL AYER </t>
  </si>
  <si>
    <t xml:space="preserve">65.017.572-7 </t>
  </si>
  <si>
    <t xml:space="preserve">CENTRO DE DESARROLLO INTEGRAL </t>
  </si>
  <si>
    <t xml:space="preserve">DEL ADULTO MAYOR POR UN MUNDO MEJOR </t>
  </si>
  <si>
    <t xml:space="preserve">65.031.176-0 </t>
  </si>
  <si>
    <t xml:space="preserve">CENTRO DE MADRE DIGNIDAD Y ESFUERZO  </t>
  </si>
  <si>
    <t xml:space="preserve">65.070.000-7 </t>
  </si>
  <si>
    <t xml:space="preserve">MUNDO NUEVO </t>
  </si>
  <si>
    <t xml:space="preserve">65.051.389-4 </t>
  </si>
  <si>
    <t xml:space="preserve">CLUB ADULTO MAYOR Y FOLKLORICO LOS GIRASOLES </t>
  </si>
  <si>
    <t xml:space="preserve">65.101.757-2 </t>
  </si>
  <si>
    <t xml:space="preserve">CLUB DE ADULTO MAYOR PADRE DAMIAN </t>
  </si>
  <si>
    <t xml:space="preserve">65.298.390-1 </t>
  </si>
  <si>
    <t xml:space="preserve">CLUB SONIDOS SANADORES  </t>
  </si>
  <si>
    <t xml:space="preserve">65.167.342-9 </t>
  </si>
  <si>
    <t xml:space="preserve">TALLER VEJETERAPIA </t>
  </si>
  <si>
    <t xml:space="preserve">65.149.473-7 </t>
  </si>
  <si>
    <t xml:space="preserve">HERMOSA EDAD </t>
  </si>
  <si>
    <t xml:space="preserve">65.023.711-0 </t>
  </si>
  <si>
    <t xml:space="preserve">CLUB DE ADULTO MAYOR HILOS DE </t>
  </si>
  <si>
    <t xml:space="preserve">LA PLATA LA VEJEZ TRAE CONSIGO LA RAZON </t>
  </si>
  <si>
    <t xml:space="preserve">65.218.857-5 </t>
  </si>
  <si>
    <t xml:space="preserve">ADULTO MAYOR CENTRO CULTURAL LAS TORRES RECOLETA </t>
  </si>
  <si>
    <t xml:space="preserve">65.656.010-K </t>
  </si>
  <si>
    <t xml:space="preserve">CAM UNIÓN Y AMISTAD </t>
  </si>
  <si>
    <t xml:space="preserve">65.085.468-3 </t>
  </si>
  <si>
    <t xml:space="preserve">TALLER LABORAL MUJERES RÍOS DE </t>
  </si>
  <si>
    <t xml:space="preserve">CHILE </t>
  </si>
  <si>
    <t xml:space="preserve">65.355.280-7 </t>
  </si>
  <si>
    <t xml:space="preserve">CLUB ADULTO MAYOR AMOR Y </t>
  </si>
  <si>
    <t xml:space="preserve">CARIÑO  </t>
  </si>
  <si>
    <t xml:space="preserve">65.191.180-K </t>
  </si>
  <si>
    <t xml:space="preserve">EDÉN </t>
  </si>
  <si>
    <t xml:space="preserve">65.130.090-8 </t>
  </si>
  <si>
    <t xml:space="preserve">CLUB ADULTO MAYOR BELLA ESPERANZA </t>
  </si>
  <si>
    <t xml:space="preserve">65.187.530-7 </t>
  </si>
  <si>
    <t xml:space="preserve">CLUB DEPORTIVO MASTER MAYOR LA CISTERNA </t>
  </si>
  <si>
    <t xml:space="preserve">65.082.784-8 </t>
  </si>
  <si>
    <t xml:space="preserve">AGRUPACION CULTURAL DE ADULTO MAYOR LA VITROLA </t>
  </si>
  <si>
    <t xml:space="preserve">65.104.626-2 </t>
  </si>
  <si>
    <t xml:space="preserve">CLUB DE ADULTO MAYOR NATACION </t>
  </si>
  <si>
    <t xml:space="preserve">65.119.428-8 </t>
  </si>
  <si>
    <t xml:space="preserve">CLUB DE ADULTO MAYOR LAS ROSAS DE MACUL </t>
  </si>
  <si>
    <t xml:space="preserve">65.182.667-5 </t>
  </si>
  <si>
    <t xml:space="preserve">CENTRO DE MADRES LUCIA CASTILLO DE MUNITA </t>
  </si>
  <si>
    <t xml:space="preserve">74.432.800-4 </t>
  </si>
  <si>
    <t xml:space="preserve">CAM DEPORTE Y RECREACIÓN LA </t>
  </si>
  <si>
    <t xml:space="preserve">CISTERNA  </t>
  </si>
  <si>
    <t xml:space="preserve">65.073.262-6 </t>
  </si>
  <si>
    <t xml:space="preserve">TALLER LABORAL MANOS LABORIOSA </t>
  </si>
  <si>
    <t xml:space="preserve">65.822.060-8 </t>
  </si>
  <si>
    <t xml:space="preserve">CLUB DE ADULTO MAYOR SAGRADA </t>
  </si>
  <si>
    <t xml:space="preserve">FAMILIA </t>
  </si>
  <si>
    <t xml:space="preserve">65.037.566-1 </t>
  </si>
  <si>
    <t xml:space="preserve">FUNDACIÓN ADULTOS MAYORES DE </t>
  </si>
  <si>
    <t xml:space="preserve">LA ASOCIACIÓN DE SORDOS DE CHILE </t>
  </si>
  <si>
    <t xml:space="preserve">65.175.147-0 </t>
  </si>
  <si>
    <t xml:space="preserve">CLUB DE ADULTO MAYOR NUEVA ALIANZA SOCIAL Y CULTURAL </t>
  </si>
  <si>
    <t xml:space="preserve">65.079.565-2 </t>
  </si>
  <si>
    <t xml:space="preserve">ABUELITOS FLOR DE MAIPÚ </t>
  </si>
  <si>
    <t xml:space="preserve">65.999.646-4 </t>
  </si>
  <si>
    <t xml:space="preserve">CLUB DE ANCIANOS INMACULADA CONCEPCIÓN  </t>
  </si>
  <si>
    <t xml:space="preserve">65.817.020-1 </t>
  </si>
  <si>
    <t xml:space="preserve">SIEMPRE ACTIVOS </t>
  </si>
  <si>
    <t xml:space="preserve">65.826.990-9 </t>
  </si>
  <si>
    <t xml:space="preserve">CLUB ADULTO MAYOR PROFESORES </t>
  </si>
  <si>
    <t xml:space="preserve">JUBILADOS </t>
  </si>
  <si>
    <t xml:space="preserve">65.044.823-5 </t>
  </si>
  <si>
    <t xml:space="preserve">CLUB ADULTO MAYOR RENACER DORADO </t>
  </si>
  <si>
    <t xml:space="preserve">65.228.390-K </t>
  </si>
  <si>
    <t xml:space="preserve">CENTRO DE DESARROLLO MIRANDO </t>
  </si>
  <si>
    <t xml:space="preserve">EL FUTURO  </t>
  </si>
  <si>
    <t xml:space="preserve">65.707.610-4 </t>
  </si>
  <si>
    <t xml:space="preserve">CLUB DEL ADULTO MAYOR CORAZONES VIVIENTES </t>
  </si>
  <si>
    <t xml:space="preserve">65.056.473-1 </t>
  </si>
  <si>
    <t xml:space="preserve">CLUB DE ADULTO MAYOR LOS  HERMOSOS AÑOS DORADOS  </t>
  </si>
  <si>
    <t xml:space="preserve">65.010.146-4 </t>
  </si>
  <si>
    <t xml:space="preserve">VIDA NUEVA </t>
  </si>
  <si>
    <t xml:space="preserve">65.092.349-9 </t>
  </si>
  <si>
    <t xml:space="preserve">GRUPO ADULTO MAYOR SANTA VICTORIA </t>
  </si>
  <si>
    <t xml:space="preserve">65.101.663-0 </t>
  </si>
  <si>
    <t xml:space="preserve">CLUB ADULTO MAYOR  VAMOS CON </t>
  </si>
  <si>
    <t xml:space="preserve">VINCULOS  </t>
  </si>
  <si>
    <t xml:space="preserve">65.168.238-K </t>
  </si>
  <si>
    <t xml:space="preserve">CAM VIVIR EN PLENITUD </t>
  </si>
  <si>
    <t xml:space="preserve">65.024.184-3 </t>
  </si>
  <si>
    <t xml:space="preserve">CLUB DEL ADULTO MAYOR Y GIMNASIA SANTA ELENA  </t>
  </si>
  <si>
    <t xml:space="preserve">65.001.865-6 </t>
  </si>
  <si>
    <t xml:space="preserve">AMOR Y VIDA </t>
  </si>
  <si>
    <t xml:space="preserve">65.348.390-2 </t>
  </si>
  <si>
    <t xml:space="preserve">CLUB DE ADULTO MAYOR HAGA LO QUE QUIERA </t>
  </si>
  <si>
    <t xml:space="preserve">65.008.151-K </t>
  </si>
  <si>
    <t xml:space="preserve">65.655.180-1 </t>
  </si>
  <si>
    <t xml:space="preserve">CLUB ADULTO MAYOR RENACIMIENTO </t>
  </si>
  <si>
    <t xml:space="preserve">65.527.470-7 </t>
  </si>
  <si>
    <t xml:space="preserve">CLUB ADULTO MAYOR ABRAZO FRATERNO </t>
  </si>
  <si>
    <t xml:space="preserve">65.116.514-8 </t>
  </si>
  <si>
    <t xml:space="preserve">CLUB ADULTO MAYOR NUEVA VIDA </t>
  </si>
  <si>
    <t xml:space="preserve">65.025.138-5 </t>
  </si>
  <si>
    <t xml:space="preserve">CAM LOS BUENOS AMIGOS  </t>
  </si>
  <si>
    <t xml:space="preserve">65.702.160-1 </t>
  </si>
  <si>
    <t xml:space="preserve">CLUB DE ADULTO MAYOR SANTA CORINA CENTRAL </t>
  </si>
  <si>
    <t xml:space="preserve">65.402.920-2 </t>
  </si>
  <si>
    <t xml:space="preserve">LOS ARBOLITOS DE LA ARBOLEDA  </t>
  </si>
  <si>
    <t xml:space="preserve">65.134.521-9 </t>
  </si>
  <si>
    <t xml:space="preserve">CAM AMIGAS DE AGUSTINA  </t>
  </si>
  <si>
    <t xml:space="preserve">65.015.569-6 </t>
  </si>
  <si>
    <t xml:space="preserve">CAM PADRE ENRIQUE PADROS EN AMISTAD Y ALEGRÍA </t>
  </si>
  <si>
    <t xml:space="preserve">53.318.191-0 </t>
  </si>
  <si>
    <t xml:space="preserve">CLUB DE ADULTO MAYOR NUEVA ESPERANZA.  </t>
  </si>
  <si>
    <t xml:space="preserve">65.517.000-6 </t>
  </si>
  <si>
    <t xml:space="preserve">CLUB ADULTO MAYOR EL RESPLANDOR DE LOS 60 </t>
  </si>
  <si>
    <t xml:space="preserve">65.003.555-0 </t>
  </si>
  <si>
    <t xml:space="preserve">CLUB ADULTO MAYOR LA ESPERANZA </t>
  </si>
  <si>
    <t xml:space="preserve">65.047.800-2 </t>
  </si>
  <si>
    <t xml:space="preserve">CLUB ADULTO MAYOR LOS DIAMANTES DE CONCHALI </t>
  </si>
  <si>
    <t xml:space="preserve">65.079.927-5 </t>
  </si>
  <si>
    <t xml:space="preserve">CLUB DEL ADULTO MAYOR LOS JUNCOS DE SAN JOSE </t>
  </si>
  <si>
    <t xml:space="preserve">65.215.645-2 </t>
  </si>
  <si>
    <t xml:space="preserve">CLUB DE ADULTO MAYOR LAS BUENAS AMIGAS </t>
  </si>
  <si>
    <t xml:space="preserve">75.975.540-5 </t>
  </si>
  <si>
    <t xml:space="preserve">CENTRO CULTURAL VILLA SAN BERNARDO </t>
  </si>
  <si>
    <t xml:space="preserve">53.301.063-6 </t>
  </si>
  <si>
    <t xml:space="preserve">CLUB DE ADULTO MAYOR ANITA MARIN </t>
  </si>
  <si>
    <t xml:space="preserve">65.066.699-2 </t>
  </si>
  <si>
    <t xml:space="preserve">CLUB ADULTO MAYOR BELLO AMANECER </t>
  </si>
  <si>
    <t xml:space="preserve">65.565.280-9 </t>
  </si>
  <si>
    <t xml:space="preserve">LAS ABEJITAS </t>
  </si>
  <si>
    <t xml:space="preserve">65.134.217-1 </t>
  </si>
  <si>
    <t xml:space="preserve">CLUB ADULTO MAYOR SALUD EN MOVIMIENTO </t>
  </si>
  <si>
    <t xml:space="preserve">65.026.086-4 </t>
  </si>
  <si>
    <t xml:space="preserve">CAM MADRE BERNARDA MORIN </t>
  </si>
  <si>
    <t xml:space="preserve">65.068.301-3 </t>
  </si>
  <si>
    <t xml:space="preserve">CAM ALBORADA DE CHILE </t>
  </si>
  <si>
    <t xml:space="preserve">65.355.240-8 </t>
  </si>
  <si>
    <t xml:space="preserve">CLUB DE ADULTO MAYOR LA HACIENDITA </t>
  </si>
  <si>
    <t xml:space="preserve">74.704.100-8 </t>
  </si>
  <si>
    <t xml:space="preserve">CLUB ADULTO MAYOR LAS MARIANITAS </t>
  </si>
  <si>
    <t xml:space="preserve">65.028.287-6 </t>
  </si>
  <si>
    <t xml:space="preserve">GRUPO DE ACTIVIDADES FISICA SACRAMENTINOS </t>
  </si>
  <si>
    <t xml:space="preserve">65.333.740-K </t>
  </si>
  <si>
    <t xml:space="preserve">CLUB ADULTO MAYOR MARÍA DE LOS ÁNGELES U VECINAL 13 </t>
  </si>
  <si>
    <t xml:space="preserve">65.144.350-4 </t>
  </si>
  <si>
    <t xml:space="preserve">CLUB DEL ADULTO MAYOR </t>
  </si>
  <si>
    <t xml:space="preserve">HIPERTENSOS Y DIABETICOS RENACER </t>
  </si>
  <si>
    <t xml:space="preserve">74.013.100-1 </t>
  </si>
  <si>
    <t xml:space="preserve">CLUB DE ADULTO MAYOR "AMIGOS </t>
  </si>
  <si>
    <t xml:space="preserve">DE JESÚS" </t>
  </si>
  <si>
    <t xml:space="preserve">65.005.184-K </t>
  </si>
  <si>
    <t xml:space="preserve">CLUB DE ANCIANOS EL CAMINO </t>
  </si>
  <si>
    <t xml:space="preserve">74.703.700-0 </t>
  </si>
  <si>
    <t xml:space="preserve">CAM. CULTURAL Y DEPORTIVO ESPERANZA Y VIDA </t>
  </si>
  <si>
    <t xml:space="preserve">65.649.020-9 </t>
  </si>
  <si>
    <t xml:space="preserve">ORGANIZACIÓN PERSONAS CON </t>
  </si>
  <si>
    <t xml:space="preserve">PARKINSON Y FAMILIARES "LOS TEMBLEQUES" </t>
  </si>
  <si>
    <t xml:space="preserve">65.124.224-K </t>
  </si>
  <si>
    <t xml:space="preserve">CLUB DEL ADULTO MAYOR ABUELITOS FELICES </t>
  </si>
  <si>
    <t xml:space="preserve">65.107.004-K </t>
  </si>
  <si>
    <t xml:space="preserve">CLUB DE ADULTO MAYOR EN EL OTOÑO DE LA VIDA </t>
  </si>
  <si>
    <t xml:space="preserve">65.194.322-1 </t>
  </si>
  <si>
    <t xml:space="preserve">VOLVER A NACER </t>
  </si>
  <si>
    <t xml:space="preserve">65.138.574-1 </t>
  </si>
  <si>
    <t xml:space="preserve">CLUB SOCIAL DEPORTIVO DEL ADULTO MAYOR DE TENIS DE MESA </t>
  </si>
  <si>
    <t xml:space="preserve">65.042.584-7 </t>
  </si>
  <si>
    <t xml:space="preserve">CLUB DE ADULTO MAYOR AMIGOS DEL TANGO  </t>
  </si>
  <si>
    <t xml:space="preserve">65.165.094-1 </t>
  </si>
  <si>
    <t xml:space="preserve">CAM EL RUISEÑOR </t>
  </si>
  <si>
    <t xml:space="preserve">65.038.566-7 </t>
  </si>
  <si>
    <t xml:space="preserve">CAM POR SIEMPRE MAESTROS  </t>
  </si>
  <si>
    <t xml:space="preserve">65.030.374-1 </t>
  </si>
  <si>
    <t xml:space="preserve">CLUB  ADULTO MAYOR TABITAS </t>
  </si>
  <si>
    <t xml:space="preserve">65.515.980-0 </t>
  </si>
  <si>
    <t xml:space="preserve">CLUB DEL ADULTO MAYOR  NUESTRA SEÑORA DE LA PAZ </t>
  </si>
  <si>
    <t xml:space="preserve">65.385.350-5 </t>
  </si>
  <si>
    <t xml:space="preserve">CLUB ADULTO MAYOR AMOR Y ESPERANZA </t>
  </si>
  <si>
    <t xml:space="preserve">65.342.660-7 </t>
  </si>
  <si>
    <t xml:space="preserve">65.112.234-1 </t>
  </si>
  <si>
    <t xml:space="preserve">CAM LOS ROSALES DE QUILICURA </t>
  </si>
  <si>
    <t xml:space="preserve">65.050.582-4 </t>
  </si>
  <si>
    <t xml:space="preserve">CAM VICUÑA MACKENA ORIENTE </t>
  </si>
  <si>
    <t xml:space="preserve">65.495.490-9 </t>
  </si>
  <si>
    <t xml:space="preserve">PIA </t>
  </si>
  <si>
    <t xml:space="preserve">65.082.188-2 </t>
  </si>
  <si>
    <t xml:space="preserve">CLUB DEL ADULTO MAYOR JUVENTUD ETERNA  </t>
  </si>
  <si>
    <t xml:space="preserve">65.173.791-5 </t>
  </si>
  <si>
    <t xml:space="preserve">CLUB DE ADULTO MAYOR EL CANELO DE SAN LUIS  </t>
  </si>
  <si>
    <t xml:space="preserve">65.066.193-1 </t>
  </si>
  <si>
    <t xml:space="preserve">CLUB DEL ADULTO MAYOR CORDILLERA </t>
  </si>
  <si>
    <t xml:space="preserve">65.064.734-3 </t>
  </si>
  <si>
    <t xml:space="preserve">CAM GRANJA  TANGO CLUB </t>
  </si>
  <si>
    <t xml:space="preserve">65.036.493-7 </t>
  </si>
  <si>
    <t xml:space="preserve">CLUB  ADULTO MAYOR VIVIR LA </t>
  </si>
  <si>
    <t xml:space="preserve">65.052.004-1 </t>
  </si>
  <si>
    <t xml:space="preserve">CAM LUZ Y ESPERANZA </t>
  </si>
  <si>
    <t xml:space="preserve">65.549.310-7 </t>
  </si>
  <si>
    <t xml:space="preserve">CAM LAS ABEJITAS PICARONAS </t>
  </si>
  <si>
    <t xml:space="preserve">65.095.889-6 </t>
  </si>
  <si>
    <t xml:space="preserve">CLUB DE ADULTO MAYOR QUILLAY </t>
  </si>
  <si>
    <t xml:space="preserve">65.109.492-5 </t>
  </si>
  <si>
    <t xml:space="preserve">CONSTRUYENDO NUESTROS SUEÑOS  </t>
  </si>
  <si>
    <t xml:space="preserve">65.158.046-3 </t>
  </si>
  <si>
    <t xml:space="preserve">CLUB DE ADULTO MAYOR ADIOS SOLEDAD </t>
  </si>
  <si>
    <t xml:space="preserve">65.175.342-2 </t>
  </si>
  <si>
    <t xml:space="preserve">TALLER FEMENINO LAS HORMIGUITAS </t>
  </si>
  <si>
    <t xml:space="preserve">53.311.891-7 </t>
  </si>
  <si>
    <t xml:space="preserve">GRUPO FOLKLORICO AMANECER </t>
  </si>
  <si>
    <t xml:space="preserve">65.880.130-9 </t>
  </si>
  <si>
    <t xml:space="preserve">CENTRO DE MADRES ESPERANZA Y </t>
  </si>
  <si>
    <t xml:space="preserve">65.071.753-8 </t>
  </si>
  <si>
    <t xml:space="preserve">CLUB DE ADULTO MAYOR RENACER FABIAN LINEROS </t>
  </si>
  <si>
    <t xml:space="preserve">65.099.456-6 </t>
  </si>
  <si>
    <t xml:space="preserve">CAM LUZ Y ARMONIA  </t>
  </si>
  <si>
    <t xml:space="preserve">65.353.370-5 </t>
  </si>
  <si>
    <t xml:space="preserve">CLUB DE ADULTO MAYOR RAYITOS </t>
  </si>
  <si>
    <t xml:space="preserve">DE SOL </t>
  </si>
  <si>
    <t xml:space="preserve">65.038.592-6 </t>
  </si>
  <si>
    <t xml:space="preserve">CENTRO DE MADRES VICUÑA MACKENNA SUR </t>
  </si>
  <si>
    <t xml:space="preserve">73.338.700-9 </t>
  </si>
  <si>
    <t xml:space="preserve">CLUB DEPORTIVO SOCIAL Y </t>
  </si>
  <si>
    <t xml:space="preserve">CULTURAL SAN ALBERTO HURTADO DE LA FLORIDA </t>
  </si>
  <si>
    <t xml:space="preserve">65.004.516-5 </t>
  </si>
  <si>
    <t xml:space="preserve">CAM FOLCKLOR ENTRE AMIGOS </t>
  </si>
  <si>
    <t xml:space="preserve">65.145.022-5 </t>
  </si>
  <si>
    <t xml:space="preserve">CLUB ADULTO MAYOR SENDERO DE ESPERANZA </t>
  </si>
  <si>
    <t xml:space="preserve">65.214.663-5 </t>
  </si>
  <si>
    <t xml:space="preserve">CENTRO DE DESARROLLO SOCIAL AMOR Y ESPERANZA  </t>
  </si>
  <si>
    <t xml:space="preserve">65.169.702-6 </t>
  </si>
  <si>
    <t xml:space="preserve">CLUB DEPORTIVO DE TAICHI LOTO </t>
  </si>
  <si>
    <t xml:space="preserve">BLANCO </t>
  </si>
  <si>
    <t xml:space="preserve">65.734.860-0 </t>
  </si>
  <si>
    <t xml:space="preserve">MARIPOSAS ALEGRES DE LA PINTANA </t>
  </si>
  <si>
    <t xml:space="preserve">65.100.895-6 </t>
  </si>
  <si>
    <t xml:space="preserve">AGRUPACION DE MAYORES RENACER DE LA 7 </t>
  </si>
  <si>
    <t xml:space="preserve">74.248.300-2 </t>
  </si>
  <si>
    <t xml:space="preserve">CLUB DE ADULTO MAYOR SEMBRADORES DE LA 17 </t>
  </si>
  <si>
    <t xml:space="preserve">65.127.051-0 </t>
  </si>
  <si>
    <t xml:space="preserve">SENDERO DE LA AMISTAD </t>
  </si>
  <si>
    <t xml:space="preserve">65.147.846-4 </t>
  </si>
  <si>
    <t xml:space="preserve">AGRUPACIÓN DE MUJERES LAS MARIPOSAS </t>
  </si>
  <si>
    <t xml:space="preserve">65.588.230-8 </t>
  </si>
  <si>
    <t xml:space="preserve">CAM RENACER EN PRIMAVERA </t>
  </si>
  <si>
    <t xml:space="preserve">65.065.107-3 </t>
  </si>
  <si>
    <t xml:space="preserve">CAM LOS SUEÑOS DE VÍNCULO  </t>
  </si>
  <si>
    <t xml:space="preserve">65.008.247-8 </t>
  </si>
  <si>
    <t xml:space="preserve">LAS VIOLETAS </t>
  </si>
  <si>
    <t xml:space="preserve">65.107.650-1 </t>
  </si>
  <si>
    <t xml:space="preserve">CLUB DEL ADULTO MAYOR "CIUDAD </t>
  </si>
  <si>
    <t xml:space="preserve">SATÉLITE" </t>
  </si>
  <si>
    <t xml:space="preserve">65.066.935-5 </t>
  </si>
  <si>
    <t xml:space="preserve">CIRCULO DE ENCUENTRO DE </t>
  </si>
  <si>
    <t xml:space="preserve">ADULTOS MAYORES LOS DULCES AÑOS </t>
  </si>
  <si>
    <t xml:space="preserve">73.104.900-9 </t>
  </si>
  <si>
    <t xml:space="preserve">CLUB ADULTO MAYOR CHILE NUEVO </t>
  </si>
  <si>
    <t xml:space="preserve">65.877.400-K </t>
  </si>
  <si>
    <t xml:space="preserve">CLUB ADULTO MAYOR  LOS AÑOS DORADOS DEL SILO </t>
  </si>
  <si>
    <t xml:space="preserve">65.776.130-3 </t>
  </si>
  <si>
    <t xml:space="preserve">CLUB ADULTO MAYOR LAS MAGNOLIAS DE QUILICURA </t>
  </si>
  <si>
    <t xml:space="preserve">65.034.166-K </t>
  </si>
  <si>
    <t xml:space="preserve">CLUB ADULTO MAYOR PAISAJE  </t>
  </si>
  <si>
    <t xml:space="preserve">73.411.400-6 </t>
  </si>
  <si>
    <t xml:space="preserve">CLUB ADULTO MAYOR LAS TEJEDORAS DEL AMOR  </t>
  </si>
  <si>
    <t xml:space="preserve">65.116.885-6 </t>
  </si>
  <si>
    <t xml:space="preserve">CLUB VIDA SANA CAPILLA LA MILAGROSA </t>
  </si>
  <si>
    <t xml:space="preserve">65.302.630-7 </t>
  </si>
  <si>
    <t xml:space="preserve">CLUB DE ADULTO MAYOR VAMOS QUE SE PUEDE </t>
  </si>
  <si>
    <t xml:space="preserve">65.095.312-6 </t>
  </si>
  <si>
    <t xml:space="preserve">CAM ENGLISH SENIOR CLUB </t>
  </si>
  <si>
    <t xml:space="preserve">65.161.139-3 </t>
  </si>
  <si>
    <t xml:space="preserve">CAM BROTES DE MI TIERRA </t>
  </si>
  <si>
    <t xml:space="preserve">65.012.572-K </t>
  </si>
  <si>
    <t xml:space="preserve">CLUB ADULTO MAYOR  </t>
  </si>
  <si>
    <t xml:space="preserve">OBSERVADORES CONTRA EL </t>
  </si>
  <si>
    <t xml:space="preserve">MALTRATO DE PERSONAS MAYORES  </t>
  </si>
  <si>
    <t xml:space="preserve">65.177.201-K </t>
  </si>
  <si>
    <t xml:space="preserve">GRUPO FOLCLORICO ADULTO </t>
  </si>
  <si>
    <t xml:space="preserve">MAYOR LOS CANTAROS DE QUILICURA </t>
  </si>
  <si>
    <t xml:space="preserve">65.143.723-7 </t>
  </si>
  <si>
    <t>SANTIAGO</t>
  </si>
  <si>
    <t xml:space="preserve">CLUB DE ADULTO MAYOR LAS CLAVELINAS </t>
  </si>
  <si>
    <t xml:space="preserve">65.001.810-9 </t>
  </si>
  <si>
    <t xml:space="preserve">ISLA DE MAIPO </t>
  </si>
  <si>
    <t xml:space="preserve">CENTRO DE MADRES COMUNITARIO LAS MERCEDES </t>
  </si>
  <si>
    <t xml:space="preserve">65.020.722-K </t>
  </si>
  <si>
    <t xml:space="preserve">PEÑAFLOR </t>
  </si>
  <si>
    <t xml:space="preserve">ORGANIZACIÓN LAS FLORES  </t>
  </si>
  <si>
    <t xml:space="preserve">65.122.127-7 </t>
  </si>
  <si>
    <t xml:space="preserve">CENTRO SOCIAL CULTURAL Y DEPORTIVO EL GOMERO </t>
  </si>
  <si>
    <t xml:space="preserve">65.107.728-1 </t>
  </si>
  <si>
    <t xml:space="preserve">CLUB ADULTO MAYOR ELIJO SER </t>
  </si>
  <si>
    <t xml:space="preserve">65.186.782-7 </t>
  </si>
  <si>
    <t xml:space="preserve">TALAGANTE </t>
  </si>
  <si>
    <t xml:space="preserve">CLUB DE ADULTO MAYOR NUEVA ESPERANZA DE LA NUEVA IMPERIAL </t>
  </si>
  <si>
    <t xml:space="preserve">65.014.428-7 </t>
  </si>
  <si>
    <t xml:space="preserve">CLUB DE ADULTO MAYOR SAGRADA FAMILIA DE NAZARETH </t>
  </si>
  <si>
    <t xml:space="preserve">65.356.000-1 </t>
  </si>
  <si>
    <t xml:space="preserve">75.054.000-7 </t>
  </si>
  <si>
    <t xml:space="preserve">CLUB DE ADULTO MAYOR SANTISIMA TRINIDAD </t>
  </si>
  <si>
    <t xml:space="preserve">65.321.410-3 </t>
  </si>
  <si>
    <t xml:space="preserve">CLUB DEL ADULTO MAYOR EL ENSUEÑO </t>
  </si>
  <si>
    <t xml:space="preserve">65.508.410-K </t>
  </si>
  <si>
    <t xml:space="preserve">GIMNASIA Y RECREACIÓN TALAGANTE </t>
  </si>
  <si>
    <t xml:space="preserve">65.102.272-K </t>
  </si>
  <si>
    <t xml:space="preserve">CIRCULO DE ADULTO MAYOR CAVIAHUE </t>
  </si>
  <si>
    <t xml:space="preserve">65.105.846-5 </t>
  </si>
  <si>
    <t xml:space="preserve">CAM AMOR ETERNO </t>
  </si>
  <si>
    <t xml:space="preserve">65.134.792-0 </t>
  </si>
  <si>
    <t xml:space="preserve">CENTRO SOCIAL CULTURAL Y DEPORTIVO VIOLETA PARRA  </t>
  </si>
  <si>
    <t xml:space="preserve">65.204.295-3 </t>
  </si>
  <si>
    <t xml:space="preserve">CLUB DE ADULTO MAYOR SUEÑOS DEL ADULTO MAYOR </t>
  </si>
  <si>
    <t xml:space="preserve">65.087.656-3 </t>
  </si>
  <si>
    <t xml:space="preserve">UNIÓN COMUNAL DE ADULTOS MAYORES DE PADRE HURTADO </t>
  </si>
  <si>
    <t xml:space="preserve">74.249.900-6 </t>
  </si>
  <si>
    <t xml:space="preserve">CLUB DE ADULTO MAYOR ANELEY </t>
  </si>
  <si>
    <t xml:space="preserve">65.102.289-4 </t>
  </si>
  <si>
    <t xml:space="preserve">CAM VILLA LAS HORTENSIAS  </t>
  </si>
  <si>
    <t xml:space="preserve">73.779.900-K </t>
  </si>
  <si>
    <t xml:space="preserve">CLUB DE ADULTO MAYOR FLOR DEL </t>
  </si>
  <si>
    <t xml:space="preserve">COPIHUE </t>
  </si>
  <si>
    <t xml:space="preserve">65.783.680-K </t>
  </si>
  <si>
    <t xml:space="preserve">CLUB DE ADULTO MAYOR MARIA MAGDALENA DE 12 DE SEPTIEMBRE </t>
  </si>
  <si>
    <t xml:space="preserve">65.845.590-7 </t>
  </si>
  <si>
    <t xml:space="preserve">CENTRO DE MADRES NUEVA MALLOCO </t>
  </si>
  <si>
    <t xml:space="preserve">74.335.200-9 </t>
  </si>
  <si>
    <t xml:space="preserve">CLUB DE ADULTO MAYOR LOS </t>
  </si>
  <si>
    <t xml:space="preserve">AMIGOS DEL TANGO DE PADRE HURTADO. </t>
  </si>
  <si>
    <t xml:space="preserve">65.158.377-2 </t>
  </si>
  <si>
    <t xml:space="preserve">UNIÓN COMUNAL ADULTO MAYOR </t>
  </si>
  <si>
    <t xml:space="preserve">65.619.350-6 </t>
  </si>
  <si>
    <t xml:space="preserve">CLUB DE ADULTO MAYOR HOJITAS DE MENTA </t>
  </si>
  <si>
    <t xml:space="preserve">65.206.229-6 </t>
  </si>
  <si>
    <t xml:space="preserve">CLUB ADULTO MAYOR FRANCISCO </t>
  </si>
  <si>
    <t xml:space="preserve">65.087.947-3 </t>
  </si>
  <si>
    <t xml:space="preserve">CLUB DE ADULTO MAYOR PAZ Y AMOR </t>
  </si>
  <si>
    <t xml:space="preserve">65.382.180-8 </t>
  </si>
  <si>
    <t xml:space="preserve">CLUB DE ADULTO MAYOR LOS TRIUNFADORES </t>
  </si>
  <si>
    <t xml:space="preserve">53.331.387-6 </t>
  </si>
  <si>
    <t xml:space="preserve">65.357.710-9 </t>
  </si>
  <si>
    <t xml:space="preserve">CLUB DE ADULTO MAYOR RAICES DEL CASTILLO </t>
  </si>
  <si>
    <t xml:space="preserve">74.293.600-7 </t>
  </si>
  <si>
    <t xml:space="preserve">CLUB DE ADULTO MAYOR  SAN LUIS DE CAPERANA </t>
  </si>
  <si>
    <t xml:space="preserve">65.982.240-7 </t>
  </si>
  <si>
    <t xml:space="preserve">CLUB DE ADULTO MAYOR LAS AVENTURERAS </t>
  </si>
  <si>
    <t xml:space="preserve">65.050.943-9 </t>
  </si>
  <si>
    <t xml:space="preserve">CLUB DE ADULTO MAYOR LOS POQUITOS </t>
  </si>
  <si>
    <t xml:space="preserve">65.647.050-K </t>
  </si>
  <si>
    <t xml:space="preserve">CLUB DE ADULTO MAYOR NUESTRA SEÑORA DE GUADALUPE </t>
  </si>
  <si>
    <t xml:space="preserve">65.999.335-K </t>
  </si>
  <si>
    <t xml:space="preserve">CLUB DE ADULTO MAYOR LOLOS DE </t>
  </si>
  <si>
    <t xml:space="preserve">AYER  </t>
  </si>
  <si>
    <t xml:space="preserve">65.116.893-7 </t>
  </si>
  <si>
    <t xml:space="preserve">CLUB DE ADULTO MAYOR LA VIDA CONTNUA </t>
  </si>
  <si>
    <t xml:space="preserve">65.211.185-8 </t>
  </si>
  <si>
    <t xml:space="preserve">CAM SHALOM </t>
  </si>
  <si>
    <t xml:space="preserve">65.126.886-9 </t>
  </si>
  <si>
    <t xml:space="preserve">65.077.843-K </t>
  </si>
  <si>
    <t xml:space="preserve">CLUB DE ADULTO MAYOR EL ROBLE </t>
  </si>
  <si>
    <t xml:space="preserve">65.112.267-8 </t>
  </si>
  <si>
    <t xml:space="preserve">UCAM UNION DE CLUB DE ADULTOS </t>
  </si>
  <si>
    <t xml:space="preserve">MAYORES  </t>
  </si>
  <si>
    <t xml:space="preserve">75.916.600-0 </t>
  </si>
  <si>
    <t xml:space="preserve">EL MONTE </t>
  </si>
  <si>
    <t xml:space="preserve">CLUB ADULTO MAYOR PADRE PATRICIO ESPINOZA </t>
  </si>
  <si>
    <t xml:space="preserve">65.024.347-1 </t>
  </si>
  <si>
    <t xml:space="preserve">CLUB DE ADULTO MAYOR MONTE VERDE DE ISLA DE MAIPO </t>
  </si>
  <si>
    <t xml:space="preserve">65.123.899-4 </t>
  </si>
  <si>
    <t xml:space="preserve">CENTRO CULTURAL SOCIAL Y </t>
  </si>
  <si>
    <t xml:space="preserve">DEPORTIVO LOS AROMOS DE LA HERRERA  </t>
  </si>
  <si>
    <t xml:space="preserve">65.180.684-4 </t>
  </si>
  <si>
    <t xml:space="preserve">CLUB DE  ADULTO MAYOR VINCULOS </t>
  </si>
  <si>
    <t xml:space="preserve">65.053.294-5 </t>
  </si>
  <si>
    <t xml:space="preserve">CENTRO DE PROTECCIÓN AL DABÉTICO </t>
  </si>
  <si>
    <t xml:space="preserve">72.543.200-3 </t>
  </si>
  <si>
    <t xml:space="preserve">CLUB DE ADULTO MAYOR NUEVA ESTRELLA DE LLABERÍA </t>
  </si>
  <si>
    <t xml:space="preserve">65.508.490-8 </t>
  </si>
  <si>
    <t xml:space="preserve">CLUB DE ADULTO MAYOR ESTRELLA </t>
  </si>
  <si>
    <t xml:space="preserve">DE BELÉN </t>
  </si>
  <si>
    <t xml:space="preserve">65.508.450-9 </t>
  </si>
  <si>
    <t xml:space="preserve">LUCHADORES POR UNA VIDA MAS SANA </t>
  </si>
  <si>
    <t xml:space="preserve">65.158.461-2 </t>
  </si>
  <si>
    <t xml:space="preserve">CLUB DE ADULTO MAYOR AMIGOS </t>
  </si>
  <si>
    <t xml:space="preserve">DE JESÚS </t>
  </si>
  <si>
    <t xml:space="preserve">74.938.300-3 </t>
  </si>
  <si>
    <t xml:space="preserve">CENTRO SOCIAL CULTURAL Y </t>
  </si>
  <si>
    <t xml:space="preserve">DEPORTIVO DE PROFESORES JUBILADOS </t>
  </si>
  <si>
    <t xml:space="preserve">65.073.711-3 </t>
  </si>
  <si>
    <t xml:space="preserve">65.349.740-7 </t>
  </si>
  <si>
    <t xml:space="preserve">CLUB DE ADULTO MAYOR MIRAFLORES </t>
  </si>
  <si>
    <t xml:space="preserve">65.006.904-8 </t>
  </si>
  <si>
    <t xml:space="preserve">CLUB DEPORTIVO DEL ADULTO MAYOR NUEVA ESPERANZA </t>
  </si>
  <si>
    <t xml:space="preserve">65.101.332-1 </t>
  </si>
  <si>
    <t xml:space="preserve">CLUB ADULTO MAYOR  DOÑA </t>
  </si>
  <si>
    <t xml:space="preserve">JAVIERA  </t>
  </si>
  <si>
    <t xml:space="preserve">65.169.612-7 </t>
  </si>
  <si>
    <t xml:space="preserve">CLUB DE ADULTO MAYOR TESORO Y </t>
  </si>
  <si>
    <t xml:space="preserve">PERLA </t>
  </si>
  <si>
    <t xml:space="preserve">65.203.100-5 </t>
  </si>
  <si>
    <t xml:space="preserve">CLUB DE ADULTO MAYOR LAS MERCEDES </t>
  </si>
  <si>
    <t xml:space="preserve">65.508.460-6 </t>
  </si>
  <si>
    <t xml:space="preserve">CLUB DE ADULTO MAYOR VIDA Y </t>
  </si>
  <si>
    <t xml:space="preserve">65.185.780-5 </t>
  </si>
  <si>
    <t xml:space="preserve">CAM DEL SAGRADO CORAZÓN DE </t>
  </si>
  <si>
    <t xml:space="preserve">LA VILLITA </t>
  </si>
  <si>
    <t xml:space="preserve">65.861.180-1 </t>
  </si>
  <si>
    <t xml:space="preserve">CLUB DE ADULTO MAYOR SENDERO DE AMISTAD </t>
  </si>
  <si>
    <t xml:space="preserve">65.134.697-5 </t>
  </si>
  <si>
    <t xml:space="preserve">CLUB DE ADULTO MAYOR FELICIDAD VILLA NAZARETH </t>
  </si>
  <si>
    <t xml:space="preserve">65.024.417-6 </t>
  </si>
  <si>
    <t xml:space="preserve">CLUB DEPORTIVO ADULTO MAYOR AMISTAD Y SALUD DE MALLOCO  </t>
  </si>
  <si>
    <t xml:space="preserve">65.100.044-0 </t>
  </si>
  <si>
    <t xml:space="preserve">CLUB DE ADULTO MAYOR EROS </t>
  </si>
  <si>
    <t xml:space="preserve">65.127.400-1 </t>
  </si>
  <si>
    <t xml:space="preserve">CAM LOS AÑOS FELICES </t>
  </si>
  <si>
    <t xml:space="preserve">65.769.760-5 </t>
  </si>
  <si>
    <t xml:space="preserve">CLUB DE ADULTO MAYOR LA JUVENTUD DE AYER </t>
  </si>
  <si>
    <t xml:space="preserve">65.037.487-8 </t>
  </si>
  <si>
    <t xml:space="preserve">FLOR DE ATARDECER </t>
  </si>
  <si>
    <t xml:space="preserve">65.167.801-3 </t>
  </si>
  <si>
    <t xml:space="preserve">CAM FLOR DE LA VIDA </t>
  </si>
  <si>
    <t xml:space="preserve">65.101.842-0 </t>
  </si>
  <si>
    <t xml:space="preserve">CLUB DE ADULTO MAYOR ARREBOL DE PRIMAVERA </t>
  </si>
  <si>
    <t xml:space="preserve">65.079.666-7 </t>
  </si>
  <si>
    <t xml:space="preserve">CENTRO DE MADRES LA VILLITA  </t>
  </si>
  <si>
    <t xml:space="preserve">65.019.114-5 </t>
  </si>
  <si>
    <t xml:space="preserve">CLUB DE ADULTO MAYOR EDUARDO FREI MONTALVA </t>
  </si>
  <si>
    <t xml:space="preserve">65.925.200-7 </t>
  </si>
  <si>
    <t xml:space="preserve">CLUB DE ADULTO MAYOR SAGRADO CORAZÓN DE TALAGATE </t>
  </si>
  <si>
    <t xml:space="preserve">75.117.600-7 </t>
  </si>
  <si>
    <t xml:space="preserve">CLUB DE ADULTO MAYOR SUEÑOS DORADOS </t>
  </si>
  <si>
    <t xml:space="preserve">65.065.327-0 </t>
  </si>
  <si>
    <t xml:space="preserve">CLUB ADULTO MAYOR DIVINO NIÑO </t>
  </si>
  <si>
    <t xml:space="preserve">JESUS </t>
  </si>
  <si>
    <t xml:space="preserve">65.037.924-1 </t>
  </si>
  <si>
    <t xml:space="preserve">CLUB DE ADULTO MAYOR LOS AZAHARES DE PEÑAFLOR </t>
  </si>
  <si>
    <t xml:space="preserve">65.159.688-2 </t>
  </si>
  <si>
    <t xml:space="preserve">CLUB DE ADULTO MAYOR SANTA GEMITA DE MALTERIA </t>
  </si>
  <si>
    <t xml:space="preserve">65.073.665-6 </t>
  </si>
  <si>
    <t xml:space="preserve">CLUB DE ADULTO MAYOR SANTA TERESA DE LOS ANDES </t>
  </si>
  <si>
    <t xml:space="preserve">75.117.900-6 </t>
  </si>
  <si>
    <t xml:space="preserve">CLUB DE ADULTO MAYOR VIVIR CON ALEGRIA </t>
  </si>
  <si>
    <t xml:space="preserve">65.080.373-6 </t>
  </si>
  <si>
    <t xml:space="preserve">CLUB ADULTO MAYOR  NIÑO DIOS DE MALLOGO  </t>
  </si>
  <si>
    <t xml:space="preserve">75.183.400-4 </t>
  </si>
  <si>
    <t xml:space="preserve">CLUB DEL ADULTO MAYOR PRIMAVERA </t>
  </si>
  <si>
    <t xml:space="preserve">65.174.541-1 </t>
  </si>
  <si>
    <t xml:space="preserve">CLUB DE ADULTO MAYOR TIEMPO </t>
  </si>
  <si>
    <t xml:space="preserve">PLENO </t>
  </si>
  <si>
    <t xml:space="preserve">75.806.200-7 </t>
  </si>
  <si>
    <t>TALAGANTE</t>
  </si>
  <si>
    <t>AGRUPACION SOCIAL Y CULTURAL CREACIONES DE MUJER</t>
  </si>
  <si>
    <t>FOLCLORE RENOVADO REFLEJANDO NUESTRA HISTORIA</t>
  </si>
  <si>
    <t>JUNTA DE VECINOS NRO 10 LOS AROMOS</t>
  </si>
  <si>
    <t>CALIDAD DE VIDA PARA LAS SOCIAS DE GUATITA DE DELANTAL</t>
  </si>
  <si>
    <t>AGRUPACION SOCIAL  DEPORTIVA MOVIMIENTO LEY GUATITA DE DELANTAL</t>
  </si>
  <si>
    <t>Club Deportivo Social Independiente Rugby Club</t>
  </si>
  <si>
    <t>LAS TINAJAS SE CUIDA EN COMUNIDAD</t>
  </si>
  <si>
    <t>NEUROPROTECCIÓN Y SEGURIDAD VECINOS DE LOS ALAMOS UNIDOS</t>
  </si>
  <si>
    <t>ALARMAS COMUNITARIAS JUNTA DE VECINOS VILLA MANUEL RODRIGUEZ</t>
  </si>
  <si>
    <t>Cámaras de Televigilancia Junta de Vecinos Villa Niño Jesús</t>
  </si>
  <si>
    <t>Junta de Vecinos Villa Niño Jesus</t>
  </si>
  <si>
    <t>Cámaras de Televigilancia Junta de Vecinos Villa Valle El Encanto 5</t>
  </si>
  <si>
    <t>Comite de Adelanto Emilia Lascar</t>
  </si>
  <si>
    <t>Ecosistema de prevención, protección y seguridad, Parques de poles</t>
  </si>
  <si>
    <t>CIRCUITO CERRADO DE TELEVIGILANCIA, VECINOS MAS SEGUROS SAN LUIS</t>
  </si>
  <si>
    <t>Comité de adelanto El Romero A- 2</t>
  </si>
  <si>
    <t>LA COSTURA DE VIVIR EN AÑOS FELICES</t>
  </si>
  <si>
    <t>Club de Adulto Mayor Fabrizio Levera</t>
  </si>
  <si>
    <t>Arte y cuidados: talleres de arteterapia para jóvenes y cuidadoras</t>
  </si>
  <si>
    <t>CENTRO DE PADRES Y APODERADOS MARIA REINA INMACULADA</t>
  </si>
  <si>
    <t>UNION SOCIAL DEPORTIVA Y CULTURAL PADRES Y APODERADOS ESCUELA CRISTAL CHILE</t>
  </si>
  <si>
    <t>ALIMENTACION SALUDABLE PARA LA COMUNIDAD DE SANTA BLANCA</t>
  </si>
  <si>
    <t>ALIMENTACION SALUDABLE Y EQUILIBRADA PARA LAS FAMILIAS DE NUESTRAS VIL</t>
  </si>
  <si>
    <t>Valles de Peñaflor, entre lo urbano y lo rural deporte familiar</t>
  </si>
  <si>
    <t>Comprometidos con la infancia 2024</t>
  </si>
  <si>
    <t>INDUMENTARIA E IMPLEMENTACION PARA CRISTAL CHILE</t>
  </si>
  <si>
    <t>Cámaras de Televigilancia Junta de vecinos Monseñor Larraín</t>
  </si>
  <si>
    <t xml:space="preserve">Alarmas Comunitarias para la Junta de Vecinos El Roto Chileno </t>
  </si>
  <si>
    <t>Cámaras de Televigilancia Comité de adelanto Vecinos Unidos</t>
  </si>
  <si>
    <t>RECUPERANDO NUESTRA VILLA LOS CACIQUES CON ALARMAS INTELIGENTES</t>
  </si>
  <si>
    <t>Red de Apoyo y NeuroSeguridad Comunidad N°8 Malloco</t>
  </si>
  <si>
    <t>Junta de Vecinos Universidad de Chile</t>
  </si>
  <si>
    <t>Junta de Vecinos Villa Parque Italia</t>
  </si>
  <si>
    <t>Centro Cultural Social y Deportivo los Aromos de lo Herrera</t>
  </si>
  <si>
    <t>CIERRE PERIMETRAL PARA LA COMUNIDAD DE TORIBIO LARRAÍN</t>
  </si>
  <si>
    <t>Junta de vecinos N°58 Toribio Larraín</t>
  </si>
  <si>
    <t>.Junta de Vecinos 123 "De las Villas Cruz del Sur y el Carmen"</t>
  </si>
  <si>
    <t>Club Deportivo y Social de Desarrollo Integral para el discapacitado</t>
  </si>
  <si>
    <t>CLUB DEPORTIVO NUEVAS ALAS II</t>
  </si>
  <si>
    <t>Asoc. Deportiva de Futbol El Monte</t>
  </si>
  <si>
    <t xml:space="preserve">implementando nuestra organización deportiva </t>
  </si>
  <si>
    <t>TELEVIGILANCIA Y SEGURIDAD  VILLA INDEPENDIENTE MÁS UNIDAD</t>
  </si>
  <si>
    <t>Junta de vecinos Chiñigue los Quilos</t>
  </si>
  <si>
    <t>Alarmas Comunitarias Junta de Vecinos Esperanza de Lonquen</t>
  </si>
  <si>
    <t>Religiosidad popular, Comunidad y Puesta en Valor del Cuasimodo</t>
  </si>
  <si>
    <t>Rescatando a la Rayuela con Indumentaria e Implementación deportiva.</t>
  </si>
  <si>
    <t>CLUB DEPORTIVO SAN LUIS EL MONTE</t>
  </si>
  <si>
    <t>Corporación Municipal de Educación y Salud Atención de Menores de Talagante</t>
  </si>
  <si>
    <t>Club deportivo Domingo Toro Herrera</t>
  </si>
  <si>
    <t>CLUB DE ADULTO MAYOR NUESTRA SEÑORA DE LA MERCED</t>
  </si>
  <si>
    <t>RESCATANDO NUESTRO DEPORTE NACIONAL LA RAYUELA</t>
  </si>
  <si>
    <t>UNIDOS POR EL DEPORTE: RENOVANDO LA PIEL DEL CLUB SAN FRANCISCO</t>
  </si>
  <si>
    <t>Ecoexpo Renamu: Descubriendo la naturaleza de Peñaflor</t>
  </si>
  <si>
    <t>Comunidad NeuroProtegida y Segura, Vecinos de Santa Blanca unidos</t>
  </si>
  <si>
    <t>AGRUPACION SOCIAL Y CULTURAL DE LA COMUNIDAD SORDA DE PEÑAFLOR</t>
  </si>
  <si>
    <t>JUNTA DE VECINOS ESTRELLA DE SAN LUIS</t>
  </si>
  <si>
    <t>Inspirarte: Talleres Artísticos para Jóvenes con Síndrome de Down</t>
  </si>
  <si>
    <t>Junta de Vecinos N° 69 Duralitte II</t>
  </si>
  <si>
    <t>Las golondrinas bordando,tejiendo y fortaleciendo lazos de unidad</t>
  </si>
  <si>
    <t>JUNTA DE VECINOS LA VILLITA N°2</t>
  </si>
  <si>
    <t>ADULTOS MAYORES CONTRA EL SEDENTARISMO MANTENIENDO LA  AUTONOMIA</t>
  </si>
  <si>
    <t xml:space="preserve">Reactivación Grupo de Artesanos Greca de Agua El Paico </t>
  </si>
  <si>
    <t>"Recorriendo la Historia: Manuel Rodríguez en Til Til"</t>
  </si>
  <si>
    <t>JUNTA DE VECINOS VILLA LO CHACÓN</t>
  </si>
  <si>
    <t>Cooperativa de Servicios de Abastecimiento y Distribución de Agua Potable, Alcantarillado y Saneamiento Ambiental Santa Margarita Limitada</t>
  </si>
  <si>
    <t>Junta de vecinos N°14 Cristal Chile</t>
  </si>
  <si>
    <t>CENTRO COMUNICACIONAL CULTURAL SOCIAL DEPORTIVO EDUCATIVO Y RECREATIVO ISLITA TV</t>
  </si>
  <si>
    <t>Taller Cientifico y Ambiental El Monte</t>
  </si>
  <si>
    <t>COMITÉ DE PROTECCIÓN VECINAL ATARDECERES DE EL MONTE</t>
  </si>
  <si>
    <t>CONJUNTO FOLCLORICO TIERRAS DE SANTA CRUZ</t>
  </si>
  <si>
    <t>1a Muestra Folclorica y Artesanal Javiera Carrera</t>
  </si>
  <si>
    <t>CL-00221-24</t>
  </si>
  <si>
    <t>ENTRE PUNTOS</t>
  </si>
  <si>
    <t>65184505-K</t>
  </si>
  <si>
    <t>No admisible</t>
  </si>
  <si>
    <t>CL-00318-24</t>
  </si>
  <si>
    <t>El Canelo cose que cose ilusiones artesanales</t>
  </si>
  <si>
    <t>TALLER LABORAL EL CANELO</t>
  </si>
  <si>
    <t>65390580-7</t>
  </si>
  <si>
    <t>CL-00351-24</t>
  </si>
  <si>
    <t>Alas de libertad</t>
  </si>
  <si>
    <t>Sumando Capacidades</t>
  </si>
  <si>
    <t>65176919-1</t>
  </si>
  <si>
    <t>CL-00525-24</t>
  </si>
  <si>
    <t>CRACIONES MARAVILLOSAS EN VIDRIO DE COLORES</t>
  </si>
  <si>
    <t>TALLER DE MUJERES LOTA GREEN</t>
  </si>
  <si>
    <t>65037077-5</t>
  </si>
  <si>
    <t>CL-00563-24</t>
  </si>
  <si>
    <t>TEJIENDO AÑOS</t>
  </si>
  <si>
    <t>75001400-3</t>
  </si>
  <si>
    <t>CL-00575-24</t>
  </si>
  <si>
    <t>CHILOE: LUGAR DE GAVIOTAS, DANZAS Y CANCIONES</t>
  </si>
  <si>
    <t>CONJUNTO FOLKLORICO KAIKALLEN HISTORICO</t>
  </si>
  <si>
    <t>65163292-7</t>
  </si>
  <si>
    <t>CL-00637-24</t>
  </si>
  <si>
    <t>CLUB DE HUASOS VALLE VERDE</t>
  </si>
  <si>
    <t>65174810-0</t>
  </si>
  <si>
    <t>CL-00673-24</t>
  </si>
  <si>
    <t>Renovacion de Vestuario de Conjunto Folklorico</t>
  </si>
  <si>
    <t>65923130-1</t>
  </si>
  <si>
    <t>DL-00151-24</t>
  </si>
  <si>
    <t>Club Deportivo Alianza X Fútbol Americano</t>
  </si>
  <si>
    <t>65103828-6</t>
  </si>
  <si>
    <t>DL-00199-24</t>
  </si>
  <si>
    <t>Club Deportivo Thomas Bata</t>
  </si>
  <si>
    <t>70462900-1</t>
  </si>
  <si>
    <t>DL-00207-24</t>
  </si>
  <si>
    <t>Team Fenix - Entrenamiento para todos</t>
  </si>
  <si>
    <t>Team Fenix</t>
  </si>
  <si>
    <t>65220641-7</t>
  </si>
  <si>
    <t>DL-00255-24</t>
  </si>
  <si>
    <t>IMPLEMENTACION DEPORTIVA PARA AMIGOS DE LA RADIO</t>
  </si>
  <si>
    <t>club amigos de la radio</t>
  </si>
  <si>
    <t>65057467-2</t>
  </si>
  <si>
    <t>DL-00279-24</t>
  </si>
  <si>
    <t>Semillero de Campeones</t>
  </si>
  <si>
    <t>Club Team CN</t>
  </si>
  <si>
    <t>65135026-3</t>
  </si>
  <si>
    <t>DL-00321-24</t>
  </si>
  <si>
    <t>IMPLEMENTANDO A LAS SERIES ADULTAS DE LA LIGA LABORAL</t>
  </si>
  <si>
    <t>LIGA LABORAL CAMPESINA DE PADRE HURTADO</t>
  </si>
  <si>
    <t>74656600-K</t>
  </si>
  <si>
    <t>DL-00336-24</t>
  </si>
  <si>
    <t>Talleres deporte escolar.</t>
  </si>
  <si>
    <t>65076741-1</t>
  </si>
  <si>
    <t>DL-00338-24</t>
  </si>
  <si>
    <t>Indumentaria Deportiva para nuestro club Las Mercedes</t>
  </si>
  <si>
    <t>Club Deportivo Asentamiento Las Mercedes</t>
  </si>
  <si>
    <t>53297992-7</t>
  </si>
  <si>
    <t>DL-00351-24</t>
  </si>
  <si>
    <t>indumentaria deportiva</t>
  </si>
  <si>
    <t>actividad fisica comunitaria Lonquen</t>
  </si>
  <si>
    <t>65061891-2</t>
  </si>
  <si>
    <t>DL-00362-24</t>
  </si>
  <si>
    <t>MARIO BERTERO CRECE CON MÁS DEPORTE</t>
  </si>
  <si>
    <t>65100580-9</t>
  </si>
  <si>
    <t>DL-00415-24</t>
  </si>
  <si>
    <t>Vestimos a Nuestro Socios para Continuar Realizando Deporte</t>
  </si>
  <si>
    <t>Club Deportivo adulto mayor Amistad y Salud de malloco</t>
  </si>
  <si>
    <t>65100044-0</t>
  </si>
  <si>
    <t>DL-00426-24</t>
  </si>
  <si>
    <t>CON ESTILO DE HUASOS</t>
  </si>
  <si>
    <t>CLUB CULTURAL DE HUASOS RIVERAS DEL MAIPO</t>
  </si>
  <si>
    <t>65179442-0</t>
  </si>
  <si>
    <t>DL-00459-24</t>
  </si>
  <si>
    <t>Formando talentos del tenis de mesa</t>
  </si>
  <si>
    <t>CLUB DEPORTIVO TCM TEAM</t>
  </si>
  <si>
    <t>65987690-6</t>
  </si>
  <si>
    <t>DL-00464-24</t>
  </si>
  <si>
    <t>74403100-1</t>
  </si>
  <si>
    <t>DL-00468-24</t>
  </si>
  <si>
    <t>CLUB DEPORTIVO NICOLAS CARVAJAL TALAGANTE</t>
  </si>
  <si>
    <t>65151131-3</t>
  </si>
  <si>
    <t>DL-00476-24</t>
  </si>
  <si>
    <t>65089997-0</t>
  </si>
  <si>
    <t>DL-00484-24</t>
  </si>
  <si>
    <t>EQUIPAMIENTO DEPORTIVO RPV</t>
  </si>
  <si>
    <t>65031670-3</t>
  </si>
  <si>
    <t>DL-00497-24</t>
  </si>
  <si>
    <t>IMPLEMENTACION DEPORTIVA</t>
  </si>
  <si>
    <t>CLUB DEPORTIVO SANTA VERONICA DE LOS OLMOS</t>
  </si>
  <si>
    <t>65164860-2</t>
  </si>
  <si>
    <t>DL-00514-24</t>
  </si>
  <si>
    <t>PREMIAMOS LA PESCA DEPORTIVA</t>
  </si>
  <si>
    <t>CLUB DE PESCA Y LANZAMIENTO AQUELARRE</t>
  </si>
  <si>
    <t>65343530-4</t>
  </si>
  <si>
    <t>DL-00543-24</t>
  </si>
  <si>
    <t>Actividad física, deportiva y recreativa para todos en Isla de Maipo 2</t>
  </si>
  <si>
    <t>ILUSTRE MUNICIPALIDAD DE ISLA DE MAIPO</t>
  </si>
  <si>
    <t>69071900-2</t>
  </si>
  <si>
    <t>DL-00593-24</t>
  </si>
  <si>
    <t>CAMINAR ES VIDA</t>
  </si>
  <si>
    <t>CLUB DE ADULTO MAYOR SAN IGNACIO DE LOYOLA</t>
  </si>
  <si>
    <t>75961520-4</t>
  </si>
  <si>
    <t>DL-00724-24</t>
  </si>
  <si>
    <t>Libertad en Juego: Unidos contra la Delincuencia</t>
  </si>
  <si>
    <t>JUNTA DE VECINOS VILLA LOS LIBERTADORES</t>
  </si>
  <si>
    <t>72476900-4</t>
  </si>
  <si>
    <t>DL-00745-24</t>
  </si>
  <si>
    <t>Escuela de fútbol Lo Chacón</t>
  </si>
  <si>
    <t>Escuela de Fútbol Marcelo Miranda LO CHACÓN</t>
  </si>
  <si>
    <t>65177987-1</t>
  </si>
  <si>
    <t>DL-00940-24</t>
  </si>
  <si>
    <t>CLUB DEPORTIVO SHIRU JUDO</t>
  </si>
  <si>
    <t>65049104-1</t>
  </si>
  <si>
    <t>DL-00970-24</t>
  </si>
  <si>
    <t>RODANDO SOBRE RUEDAS</t>
  </si>
  <si>
    <t>65134811-0</t>
  </si>
  <si>
    <t>DL-00992-24</t>
  </si>
  <si>
    <t>mas deporte en santa julia</t>
  </si>
  <si>
    <t>club deportivo santa julia</t>
  </si>
  <si>
    <t>65109400-3</t>
  </si>
  <si>
    <t>IL-00019-24</t>
  </si>
  <si>
    <t>MEJORANDO LA CONVIVENCIA SOCIAL Y FAMILIAR</t>
  </si>
  <si>
    <t>Centro de Madres la Villita</t>
  </si>
  <si>
    <t>65019114-5</t>
  </si>
  <si>
    <t>IL-00020-24</t>
  </si>
  <si>
    <t>TEJIENDO SUEÑOS DE MARAVILLA</t>
  </si>
  <si>
    <t>Club de Adulto Mayor Joven Maravilla</t>
  </si>
  <si>
    <t>65211555-1</t>
  </si>
  <si>
    <t>IL-00034-24</t>
  </si>
  <si>
    <t>vinculados por la vida</t>
  </si>
  <si>
    <t>club de adulto mayor vínculos</t>
  </si>
  <si>
    <t>65053294-5</t>
  </si>
  <si>
    <t>IL-00035-24</t>
  </si>
  <si>
    <t>LAS UNICAS CON MANUALIDADES</t>
  </si>
  <si>
    <t>club adulto mayor las únicas</t>
  </si>
  <si>
    <t>65179799-3</t>
  </si>
  <si>
    <t>IL-00054-24</t>
  </si>
  <si>
    <t>MADRE HIJA Y ABUELA ANUDAN Y CREAN EN GACITUA</t>
  </si>
  <si>
    <t>Comite de Adelanto Manos Unidas de Gacitua</t>
  </si>
  <si>
    <t>65048395-2</t>
  </si>
  <si>
    <t>IL-00067-24</t>
  </si>
  <si>
    <t>talleres de comida rápida saludable</t>
  </si>
  <si>
    <t>junta de vecinos mi casa n 42</t>
  </si>
  <si>
    <t>65086875-7</t>
  </si>
  <si>
    <t>IL-00087-24</t>
  </si>
  <si>
    <t>65107728-1</t>
  </si>
  <si>
    <t>IL-00090-24</t>
  </si>
  <si>
    <t>CENTRO DE MADRES NUEVA MALLOCO</t>
  </si>
  <si>
    <t>74335200-9</t>
  </si>
  <si>
    <t>IL-00112-24</t>
  </si>
  <si>
    <t>Taller de Locución para los Vecinos</t>
  </si>
  <si>
    <t>Junta de Vecinos N° 22 Llaveria de Naltagua</t>
  </si>
  <si>
    <t>65416120-8</t>
  </si>
  <si>
    <t>IL-00116-24</t>
  </si>
  <si>
    <t>APR CON DERECHO DE PARTICIPACION</t>
  </si>
  <si>
    <t>Comite de Agua Potable Rural Olea Villita Arriba</t>
  </si>
  <si>
    <t>74403500-7</t>
  </si>
  <si>
    <t>IL-00118-24</t>
  </si>
  <si>
    <t>Club de adulto mayor las rosas de san vicente de naltagua</t>
  </si>
  <si>
    <t>65508390-1</t>
  </si>
  <si>
    <t>IL-00125-24</t>
  </si>
  <si>
    <t>AJEDREZ FAMILIAR EN FAMILIA</t>
  </si>
  <si>
    <t>junta de vecinos san Vicente de naltahua</t>
  </si>
  <si>
    <t>65899450-6</t>
  </si>
  <si>
    <t>IL-00128-24</t>
  </si>
  <si>
    <t>talleres de vida y alimentación saludable</t>
  </si>
  <si>
    <t>junta de vecinos los alerces n 44</t>
  </si>
  <si>
    <t>65051736-9</t>
  </si>
  <si>
    <t>IL-00195-24</t>
  </si>
  <si>
    <t>El arte de cocer esperanza junto a las arañitas 2024</t>
  </si>
  <si>
    <t>Centro sociocultural y laboral las Arañitas de Padre Hurtado</t>
  </si>
  <si>
    <t>65158666-6</t>
  </si>
  <si>
    <t>IL-00260-24</t>
  </si>
  <si>
    <t>65129805-9</t>
  </si>
  <si>
    <t>IL-00267-24</t>
  </si>
  <si>
    <t>65951140-1</t>
  </si>
  <si>
    <t>IL-00268-24</t>
  </si>
  <si>
    <t>cuidarte para cuidar</t>
  </si>
  <si>
    <t>club de adulto mayor padre hurtado</t>
  </si>
  <si>
    <t>75953530-8</t>
  </si>
  <si>
    <t>IL-00276-24</t>
  </si>
  <si>
    <t>COMITE DE VIVIENDA UNIDA POR NUESTRA CASA</t>
  </si>
  <si>
    <t>65205355-6</t>
  </si>
  <si>
    <t>IL-00277-24</t>
  </si>
  <si>
    <t>EN LO HERRERA CON PREVENCION SE VIVE MEJOR</t>
  </si>
  <si>
    <t>LA JUNTA DE VECINOS N18 LO HERRERA</t>
  </si>
  <si>
    <t>65033511-2</t>
  </si>
  <si>
    <t>IL-00278-24</t>
  </si>
  <si>
    <t>SALIDAS RECREATIVAS CON TERAPEUTA</t>
  </si>
  <si>
    <t>Club adulto mayor El Esfuerzo</t>
  </si>
  <si>
    <t>65127045-6</t>
  </si>
  <si>
    <t>IL-00308-24</t>
  </si>
  <si>
    <t>Con Salud se Vive Mejor</t>
  </si>
  <si>
    <t>Club del adulto mayor Laurita Vicuña</t>
  </si>
  <si>
    <t>65349740-7</t>
  </si>
  <si>
    <t>IL-00339-24</t>
  </si>
  <si>
    <t>TALLER DE LUCHA Y ENTRENAMIENTO DE FUERZA</t>
  </si>
  <si>
    <t>CLUB DEPORTIVO BERSERKER</t>
  </si>
  <si>
    <t>65126646-7</t>
  </si>
  <si>
    <t>IL-00406-24</t>
  </si>
  <si>
    <t>CLUB ADULTO MAYOR AMANECER</t>
  </si>
  <si>
    <t>75054000-7</t>
  </si>
  <si>
    <t>IL-00409-24</t>
  </si>
  <si>
    <t>Un Rayito de Luz, Fe y Esperanza</t>
  </si>
  <si>
    <t>Centro de Personas con Discapacidad Fe y Esperanza</t>
  </si>
  <si>
    <t>65122870-0</t>
  </si>
  <si>
    <t>IL-00416-24</t>
  </si>
  <si>
    <t>Renaciendo con una entretenida alimentacion</t>
  </si>
  <si>
    <t>Club de Adulto MayorNuevo Renacer</t>
  </si>
  <si>
    <t>65187961-2</t>
  </si>
  <si>
    <t>IL-00433-24</t>
  </si>
  <si>
    <t>Apoyo formativo y educativo para niños, niñas y adolescentes</t>
  </si>
  <si>
    <t>Fundación Aplica</t>
  </si>
  <si>
    <t>65124863-9</t>
  </si>
  <si>
    <t>IL-00449-24</t>
  </si>
  <si>
    <t>EMPODERADAS, UNIDAS POR UN NUEVO AMANECER</t>
  </si>
  <si>
    <t>65136847-2</t>
  </si>
  <si>
    <t>IL-00478-24</t>
  </si>
  <si>
    <t>Dimensiones en movimiento</t>
  </si>
  <si>
    <t>65107793-1</t>
  </si>
  <si>
    <t>IL-00512-24</t>
  </si>
  <si>
    <t>Con Unidad Nos Vestimos de Flamenco</t>
  </si>
  <si>
    <t>Coraje Y Flamenco</t>
  </si>
  <si>
    <t>65128526-7</t>
  </si>
  <si>
    <t>IL-00566-24</t>
  </si>
  <si>
    <t>NUEVOS OFICIOS PARA LAS SOCIAS DE LOS OLMOS</t>
  </si>
  <si>
    <t>Taller Laboral Los Olmos</t>
  </si>
  <si>
    <t>65169580-5</t>
  </si>
  <si>
    <t>IL-00587-24</t>
  </si>
  <si>
    <t>Sindicato Profesional de comerciantes de ferias libres de Talagante</t>
  </si>
  <si>
    <t>71108600-5</t>
  </si>
  <si>
    <t>IL-00628-24</t>
  </si>
  <si>
    <t>entre puntos y ovillos nos cuidamos</t>
  </si>
  <si>
    <t>taller laboral la amistad de Padre Hurtado</t>
  </si>
  <si>
    <t>75123100-8</t>
  </si>
  <si>
    <t>IL-00702-24</t>
  </si>
  <si>
    <t>recuperando la lampara</t>
  </si>
  <si>
    <t>taller laboral y social las mil y una noche</t>
  </si>
  <si>
    <t>65098451-K</t>
  </si>
  <si>
    <t>ML-00105-24</t>
  </si>
  <si>
    <t>Sembrando sueños, cosechando bienestar: En armonía con la naturaleza</t>
  </si>
  <si>
    <t>Centro de Padres y Apoderados Colegio Santa María</t>
  </si>
  <si>
    <t>65147753-0</t>
  </si>
  <si>
    <t>ML-00120-24</t>
  </si>
  <si>
    <t>CARAMELO DE NIÑOS</t>
  </si>
  <si>
    <t>COMITE DE ADELANTO VILLA PEUMAYEN</t>
  </si>
  <si>
    <t>65103907-K</t>
  </si>
  <si>
    <t>ML-00167-24</t>
  </si>
  <si>
    <t>paisajismo sustentable para la biodiversidad</t>
  </si>
  <si>
    <t>ILUSTRE MUNICIPALIDAD DE TALAGANTE</t>
  </si>
  <si>
    <t>69071800-6</t>
  </si>
  <si>
    <t>ML-00176-24</t>
  </si>
  <si>
    <t>Curso de huerta agroecológica "sembrando salud" en Talagante.</t>
  </si>
  <si>
    <t>CENTRO ECOPEDAGOGICO AUCCA</t>
  </si>
  <si>
    <t>65078541-K</t>
  </si>
  <si>
    <t>ML-00179-24</t>
  </si>
  <si>
    <t>FERIA LOS MONTINOS SUSTENTABLE</t>
  </si>
  <si>
    <t>FERIA MODELO LOS MONTINOS</t>
  </si>
  <si>
    <t>65196554-3</t>
  </si>
  <si>
    <t>ML-00219-24</t>
  </si>
  <si>
    <t>MEJORANDO LA CALIDAD DE VIDA DE NUESTROS SOCIOS</t>
  </si>
  <si>
    <t>COMITE DE AGUA POTABLE RURAL LA RED</t>
  </si>
  <si>
    <t>65025974-2</t>
  </si>
  <si>
    <t>SL-00115-24</t>
  </si>
  <si>
    <t>JUNTA DE VECINOS SAGRADA FAILIA 37</t>
  </si>
  <si>
    <t>65048195-K</t>
  </si>
  <si>
    <t>SL-00208-24</t>
  </si>
  <si>
    <t>LA PUNTILLA MÁS SEGURA</t>
  </si>
  <si>
    <t>JUNTA DE VECINOS PUNTILLA DE LONQUEN</t>
  </si>
  <si>
    <t>65818450-4</t>
  </si>
  <si>
    <t>SL-00328-24</t>
  </si>
  <si>
    <t>Cámaras de Televigilancia Junta de vecinos El Carmen</t>
  </si>
  <si>
    <t>Junta de vecinos El Carmen</t>
  </si>
  <si>
    <t>65003808-8</t>
  </si>
  <si>
    <t>SL-00370-24</t>
  </si>
  <si>
    <t>Recreación sin límites</t>
  </si>
  <si>
    <t>Junta de vecinos Villa El Nogal</t>
  </si>
  <si>
    <t>65877060-8</t>
  </si>
  <si>
    <t>SL-00401-24</t>
  </si>
  <si>
    <t>Programa Protegiendo con Amor.</t>
  </si>
  <si>
    <t>Fundación Justo a Tiempo Creo en Ti</t>
  </si>
  <si>
    <t>65211741-4</t>
  </si>
  <si>
    <t>SL-00431-24</t>
  </si>
  <si>
    <t>Alarmas Comunitarias Para Villa Monaco</t>
  </si>
  <si>
    <t>Junta de vecinos Villa Monaco</t>
  </si>
  <si>
    <t>65158425-6</t>
  </si>
  <si>
    <t>SL-00442-24</t>
  </si>
  <si>
    <t>Cuidando a Nuestros Vecinos</t>
  </si>
  <si>
    <t>Nueva Tegualda</t>
  </si>
  <si>
    <t>65022339-K</t>
  </si>
  <si>
    <t>SL-00519-24</t>
  </si>
  <si>
    <t>En Magdalena Petit generamos seguridad con videovigilancia</t>
  </si>
  <si>
    <t>Junta de vecinos N°139 Magdalena Petit</t>
  </si>
  <si>
    <t>65199807-7</t>
  </si>
  <si>
    <t>SL-00525-24</t>
  </si>
  <si>
    <t>SEGURIDAD VECINAL PARA GREDAS Y FUTURO</t>
  </si>
  <si>
    <t>JUNTA DE VECINOS VILLA LAS GREDAS Y FUTURO</t>
  </si>
  <si>
    <t>65867770-5</t>
  </si>
  <si>
    <t>SL-00568-24</t>
  </si>
  <si>
    <t>JUNTA DE VECINOS N°42 BILBAOMONTECARLO</t>
  </si>
  <si>
    <t>75448800-K</t>
  </si>
  <si>
    <t>SL-00684-24</t>
  </si>
  <si>
    <t>Comité Poblacional Beder Salazar Ocares</t>
  </si>
  <si>
    <t>65053894-3</t>
  </si>
  <si>
    <t>SL-00804-24</t>
  </si>
  <si>
    <t>Nuestra villa el sol mas unida y alerta</t>
  </si>
  <si>
    <t>Junta de vecinos Nº50 villa el sol</t>
  </si>
  <si>
    <t>65733970-9</t>
  </si>
  <si>
    <t>SL-00848-24</t>
  </si>
  <si>
    <t>Recuperando espacios Junta de vecinos Esmeralda 6 y 7</t>
  </si>
  <si>
    <t>75965720-9</t>
  </si>
  <si>
    <t>SL-00887-24</t>
  </si>
  <si>
    <t>Seguridad y Bienestar para el Cliente en Ferias</t>
  </si>
  <si>
    <t>65003527-5</t>
  </si>
  <si>
    <t>ORGANIZACION COMUNITARIA FUNCIONAL TALLER ENTRE PUNTOS</t>
  </si>
  <si>
    <t>CLUB DE ADULTO MAYOR NUEVA ESTRELLA</t>
  </si>
  <si>
    <t>"RAÍCES CORRALERAS: REVIVIENDO LA TRADICIÓN DEL RODEO CHILENO"</t>
  </si>
  <si>
    <t xml:space="preserve">Equipamiento Deportiv0 para Alianza X Futbol Americano 2024 </t>
  </si>
  <si>
    <t>FORMACION Y DESARROLLO NIÑOS Y NIÑAS DE LA RAMA INFANTIL DEL CLUB</t>
  </si>
  <si>
    <t>CENTRO DE PADRES Y APODERADOS ESCUELA REPUBLICA DE HONDURAS</t>
  </si>
  <si>
    <t>CENTRO DE PADRES CENTRO GENERAL BASICO MARIO BERTERO</t>
  </si>
  <si>
    <t>Organización de Campeonato y  Participación Liga Regional de Pesca</t>
  </si>
  <si>
    <t>CIERRE DE ESCUELAS DEPORTIVAS DEL CLUB NICOLAS CARVAJAL</t>
  </si>
  <si>
    <t>Implementación para Almirante Latorre</t>
  </si>
  <si>
    <t>CENTRO DE PADRES Y APODERADOS ROSALINA PESCIO VARGAS</t>
  </si>
  <si>
    <t xml:space="preserve">JUDO MEJORA SALUD Y BIENESTAR PARA LA COMUNIDAD DE PEÑAFLOR </t>
  </si>
  <si>
    <t>AGRUPACION DE PATINAJE CULTURAL SOCIAL Y DEPORTIVA DE PADRE HURTADO</t>
  </si>
  <si>
    <t>IMPLEMENTANDO DEPORTIVAMENTE NUESTRO CLUB</t>
  </si>
  <si>
    <t>centro social , cultural y deportivo, el gomero</t>
  </si>
  <si>
    <t>CON TODAS Y TODOS CONSTRUIMOS MÁS COMUNIDAD</t>
  </si>
  <si>
    <t>ALIMENTACION SANA PARA EL CAM</t>
  </si>
  <si>
    <t>Cobra Calistenia Avanza en Inclusión para Nuestra Comunidad</t>
  </si>
  <si>
    <t>Prevención y Rehabilitación de la Salud Bucal en Comunidad vulnerable</t>
  </si>
  <si>
    <t>Sindicato Trabajadores Independientes Ferias Libres De Las Pulgas Domingo Toro Herrera</t>
  </si>
  <si>
    <t>FOMENTANDO EL HABITO LECTOR EN FAMILIA COMUNITARIA</t>
  </si>
  <si>
    <t>SEGURIDAD Y PROTECCION PARA EL CLUB NUEVO AMANECER</t>
  </si>
  <si>
    <t>ORGANIZACION SOCIAL CULTURAL Y DEPORTIVA MUJERES EMPRENDEDORAS DE PADRE HURTADO</t>
  </si>
  <si>
    <t>FUNDACION SINFONIA EDUCACIONAL CULTURAL Y AMBIENTAL</t>
  </si>
  <si>
    <t>Prevención y Rehabilitación en Comunidad Vulnerable de Talagante</t>
  </si>
  <si>
    <t>INSTALACION DE CIERRE PERIMETRAL PARA LA RECUPERACION DEL ESPACIO PUBL</t>
  </si>
  <si>
    <t>VECINOS PROTEGIDOS CONTRA LA DELINCUENCIA CON CAMARAS DE SEGURIDAD</t>
  </si>
  <si>
    <t>Cámaras de Televigilancia Comité Poblacional Beder Salazar Ocares</t>
  </si>
  <si>
    <t>Junta de Vecinos Villa Esmeralda 6 y 7</t>
  </si>
  <si>
    <t>SINDICATO DE TRABAJADORES INDEPENDIENTES DE FERIAS PERSAS DE LA COMUNA DE PENAFLOR</t>
  </si>
  <si>
    <t>LISTADO TERRITORIALES</t>
  </si>
  <si>
    <t>NRO</t>
  </si>
  <si>
    <t>NOMBRE PJ</t>
  </si>
  <si>
    <t>ESTADO</t>
  </si>
  <si>
    <t>JUNTA DE VECINOS Nº1 ERNESTO PRADO TAGLE</t>
  </si>
  <si>
    <t>VIGENTE</t>
  </si>
  <si>
    <t>JUNTA DE VECINOS Nº 2 PEÑAFLOR</t>
  </si>
  <si>
    <t>JUNTA DE VECINOS Nº 4 POBL. MANUEL RODRIGUEZ</t>
  </si>
  <si>
    <t>JUNTA DE VECINOS Nº5 EL PRADO</t>
  </si>
  <si>
    <t>JUNTA DE VECINOS Nº6 UNION DE COOPERATIVAS</t>
  </si>
  <si>
    <t>JUNTA DE VECINOS Nº8 MALLOCO</t>
  </si>
  <si>
    <t>JUNTA DE VECINOS Nº 12 COLONIA ALEMANA</t>
  </si>
  <si>
    <t>JUNTA DE VECINOS Nº13 MANUEL CASTILLO</t>
  </si>
  <si>
    <t>JUNTA DE VECINOS Nº 16 PELVIN</t>
  </si>
  <si>
    <t>JUNTA DE VECINOS Nº 20 EL CANELO</t>
  </si>
  <si>
    <t>JUNTA DE VECINOS Nº24 NUEVA TRAPICHE</t>
  </si>
  <si>
    <t>JUNTA DE VECINOS Nº27 VILLA FREI</t>
  </si>
  <si>
    <t>JUNTA DE VECINOS Nº32 EL MANZANAR DE PEÑAFLOR</t>
  </si>
  <si>
    <t>JUNTA DE VECINOS Nº33 DICTMAR SCHWEMBERG</t>
  </si>
  <si>
    <t>JUNTA DE VECINOS Nº34 POBL 21 DE MAYO DE PEÑAFLOR</t>
  </si>
  <si>
    <t>JUNTA DE VECINOS Nº35 EL ROMERO 3</t>
  </si>
  <si>
    <t>JUNTA DE VECINOS Nº36 VILLA NAZARETH DE PEÑAFLOR</t>
  </si>
  <si>
    <t>JUNTA DE VECINOS Nº40 POBLACION VICTOR DOMINGO SILVA DE MALLOCO</t>
  </si>
  <si>
    <t>JUNTA DE VECINOS Nº42 MONTECARLO BILBAO DE PEÑAFLOR</t>
  </si>
  <si>
    <t>JUNTA DE VECINOS Nº43 LOS ESTEROS DE PEÑAFLOR</t>
  </si>
  <si>
    <t>JUNTA DE VECINOS Nº47 VILLA LOS PROFESORES</t>
  </si>
  <si>
    <t>JUNTA DE VECINOS Nº50 VILLA EL SOL</t>
  </si>
  <si>
    <t>JUNTA DE VECINOS Nº51 NICANOR MOLINARES II</t>
  </si>
  <si>
    <t>JUNTA DE VECINOS Nº52 POBL. MANUEL CASTILLO DE PEÑAFLOR</t>
  </si>
  <si>
    <t>JUNTA DE VECINOS Nº53 LOS BOSQUES 2</t>
  </si>
  <si>
    <t>JUNTA DE VECINOS Nº 55 VILLA LOS BOSQUES</t>
  </si>
  <si>
    <t>JUNTA DE VECINOS Nº56 VILLA NUEVA MALLOCO</t>
  </si>
  <si>
    <t>JUNTA DE VECINOS Nº58 TORIBIO LARRAIN</t>
  </si>
  <si>
    <t>JUNTA DE VECINOS Nº59 VILLA FANTASIA DE MALLOCO</t>
  </si>
  <si>
    <t>JUNTA DE VECINOS Nº60 VIAOCAN DE PEÑAFLOR</t>
  </si>
  <si>
    <t>JUNTA DE VECINOS Nº63 COMUNIDAD VIÑA EL ROSARIO</t>
  </si>
  <si>
    <t>JUNTA DE VECINOS Nº64 VILLA RUCALEMU</t>
  </si>
  <si>
    <t>JUNTA DE VECINOS Nº67 VILLA CAMPODONICO DE PEÑAFLOR</t>
  </si>
  <si>
    <t>JUNTA DE VECINOS Nº 69 DURALITTE II</t>
  </si>
  <si>
    <t>JUNTA DE VECINOS Nº70 VILLA FLOR</t>
  </si>
  <si>
    <t>JUNTA DE VECINOS Nº 74 BRILLA EL SOL</t>
  </si>
  <si>
    <t>JUNTA DE VECINOS Nº76 VILLA ALAMEDA DE PEÑAFLOR</t>
  </si>
  <si>
    <t>JUNTA DE VECINOS Nº77 VILLA FERNANDO DE PEÑAFLOR</t>
  </si>
  <si>
    <t>JUNTA DE VECINOS Nº78 VILLA SANTA ROSA DE PEÑAFLOR</t>
  </si>
  <si>
    <t>JUNTA DE VECINOS Nº79 SAN JAVIER DE PEÑAFLOR</t>
  </si>
  <si>
    <t>JUNTA DE VECINOS Nº81 LAS PRADERAS III DE PEÑAFLOR</t>
  </si>
  <si>
    <t>JUNTA DE VECINOS N°85 VILLA PELLEGRINI DE PEÑAFLOR</t>
  </si>
  <si>
    <t>JUNTA DE VECINOS N°86 12 DE SEPTIEMBRE DE PEÑAFLOR</t>
  </si>
  <si>
    <t>JUNTA DE VECINOS N°89 VILLA EL PARRON DE PEÑAFLOR</t>
  </si>
  <si>
    <t>JUNTA DE VECINOS Nº 92 VILLA LOS ROSALES</t>
  </si>
  <si>
    <t>JUNTA DE VECINOS Nº 93 VILLA LA FORESTA</t>
  </si>
  <si>
    <t>JUNTA DE VECINOS N° 94 VILLA LAS LOMAS</t>
  </si>
  <si>
    <t>JUNTA DE VECINOS Nº 96 LAS ACACIAS DE SANTA CORINA</t>
  </si>
  <si>
    <t>JUNTA DE VECINOS Nº 97 VILLA ALBORADA</t>
  </si>
  <si>
    <t>JUNTA DE VECINOS Nº 98 LAS VERTIENTES DEL GUANACO</t>
  </si>
  <si>
    <t>JUNTA DE VECINOS Nº 99 VILLA LAS BRISAS DE PEÑAFLOR</t>
  </si>
  <si>
    <t>JUNTA DE VECINOS Nº 100 VILLA AGUAS CLARAS</t>
  </si>
  <si>
    <t>JUNTA DE VECINOS Nº 101 VILLA ROSALES IV</t>
  </si>
  <si>
    <t>JUNTA DE VECINOS Nº 102 PARQUE RESIDENCIAL CONJUNTO ALTO MIRAFLORES</t>
  </si>
  <si>
    <t>JUNTA DE VECINOS Nº 103 VILLA ESPAÑA</t>
  </si>
  <si>
    <t>JUNTA DE VECINOS Nº 104 CAUPOLICAN</t>
  </si>
  <si>
    <t>JUNTA DE VECINOS Nº 105 VILLA EL ROMERO I</t>
  </si>
  <si>
    <t>JUNTA DE VECINOS Nº 107 VILLA LA ARBOLEDA DE PEÑAFLOR</t>
  </si>
  <si>
    <t>JUNTA DE VECINOS Nº 109 VILLA LAS PALMERAS</t>
  </si>
  <si>
    <t>JUNTA DE VECINOS Nº 110 VILLA SAN RAFAEL</t>
  </si>
  <si>
    <t>JUNTA DE VECINOS Nº 111 PAJARITOS</t>
  </si>
  <si>
    <t>JUNTA DE VECINOS Nº 112 EL ALMENDRAL</t>
  </si>
  <si>
    <t>JUNTA DE VECINOS Nº 113 LOS PARQUES DE POLES ASTAROL</t>
  </si>
  <si>
    <t>JUNTA DE VECINOS Nº115 VILLA VALLE DEL SOL II</t>
  </si>
  <si>
    <t>JUNTA DE VECINOS Nº 118 RENACER DE SAN JAVIER DE LA MANANA</t>
  </si>
  <si>
    <t>JUNTA DE VECINOS Nº 119 LAS ARAUCARIAS DE SANTA MARIA</t>
  </si>
  <si>
    <t>JUNTA DE VECINOS Nº 120 LOS MANDARINOS</t>
  </si>
  <si>
    <t>JUNTA DE VECINOS Nº 121 VILLA LAS PUERTAS DE PEÑAFLOR</t>
  </si>
  <si>
    <t>JUNTA DE VECINOS Nº 122 PAJARITO INTERIOR</t>
  </si>
  <si>
    <t>JUNTA DE VECINOS Nº 123 DE LAS VILLAS CRUZ DEL SUR Y EL CARMEN</t>
  </si>
  <si>
    <t>JUNTA DE VECINOS Nº 124 VIDA DIGNA VILLA SANTO TOMAS</t>
  </si>
  <si>
    <t>JUNTA DE VECINOS POBLACION MIRAFLORES 129</t>
  </si>
  <si>
    <t>JUNTA DE VECINOS VILLA LO MARQUEZ 128</t>
  </si>
  <si>
    <t>JUNTA DE VECINOS VALLE DE PEÑAFLOR-MALLOCO 127</t>
  </si>
  <si>
    <t>JUNTA DE VECINOS LOS ARTESANOS DE PEÑAFLOR 126</t>
  </si>
  <si>
    <t>JUNTA DE VECINOS N°134 VILLA LOS VIÑEDOS DE PEÑAFLOR</t>
  </si>
  <si>
    <t>JUNTA DE VECINOS N°135 LOS ARTESANOS V</t>
  </si>
  <si>
    <t>JUNTA DE VECINOS SOL DE MIRAFLORES 137</t>
  </si>
  <si>
    <t>JUNTA DE VECINOS N°138 JARDINES DE PEÑAFLOR</t>
  </si>
  <si>
    <t>JUNTA DE VECINOS VILLA LOS ARTESANOS ETAPA 3-4 133</t>
  </si>
  <si>
    <t>JUNTA DE VECINOS N°131 LOS PRADOS</t>
  </si>
  <si>
    <t>JUNTA DE VECINOS N° 139 MAGDALENA PETIT</t>
  </si>
  <si>
    <t>JUNTA DE VECINOS N°130 CANTAROS DE AGUAS</t>
  </si>
  <si>
    <t>JUNTA DE VECINOS N°125 PARQUE RESIDENCIAL MIRAFLORES</t>
  </si>
  <si>
    <t>JUNTA DE VECINOS N°136 VALLE DE PEÑAFLOR</t>
  </si>
  <si>
    <t>UNION COMUNAL DE JUNTAS DE VECINOS DE PEÑAFLOR</t>
  </si>
  <si>
    <t>Tipo de organización</t>
  </si>
  <si>
    <t>Catidad de Proyectos</t>
  </si>
  <si>
    <t>Porcentaje</t>
  </si>
  <si>
    <t>Tipos de Proyectos</t>
  </si>
  <si>
    <t xml:space="preserve">Seguridad Ciudadana </t>
  </si>
  <si>
    <t>Medioambiente</t>
  </si>
  <si>
    <t>TOTAL</t>
  </si>
  <si>
    <t>VIGENCIA 2025</t>
  </si>
  <si>
    <t>TEMÁTICA</t>
  </si>
  <si>
    <t>OBJETIVO</t>
  </si>
  <si>
    <t>BENEFICIARIOS</t>
  </si>
  <si>
    <t>NO ADMISIBLE</t>
  </si>
  <si>
    <t>ADMISIBLE</t>
  </si>
  <si>
    <t>SELECCIONADO</t>
  </si>
  <si>
    <t>COMUNA</t>
  </si>
  <si>
    <t>RURAL</t>
  </si>
  <si>
    <t xml:space="preserve">LISTADO ORGANIZACIONES FUNCIONALES </t>
  </si>
  <si>
    <t>CLUB DEPORTIVO HURACAN ALL STARS</t>
  </si>
  <si>
    <t>CLUB DEPORTIVO ALMIRANTE LATORRE</t>
  </si>
  <si>
    <t>CLUB DEPORTIVO BARRABASES</t>
  </si>
  <si>
    <t>CLUB DEPORTIVO CARRASCO VALE TUDO REAL FIGHT</t>
  </si>
  <si>
    <t>CLUB DEPORTIVO CULTURAL Y SOCIAL JONATHAN VERGARA JIU JITSU PEÑAF</t>
  </si>
  <si>
    <t>LVIGENTE</t>
  </si>
  <si>
    <t>CLUB DEPORTIVO EL MANZANO</t>
  </si>
  <si>
    <t>CLUB DEPORTIVO EL PRADO</t>
  </si>
  <si>
    <t>CLUB DEPORTIVO ESCOLAR ROSALINA PESCIO VARGAS</t>
  </si>
  <si>
    <t>CLUB DEPORTIVO IRIS LARRAIN</t>
  </si>
  <si>
    <t>CLUB DEPORTIVO LINDENAU</t>
  </si>
  <si>
    <t>CLUB DEPORTIVO PAJARITOS</t>
  </si>
  <si>
    <t>CLUB DEPORTIVO PEÑAFLOR HOCKEY PATIN CLUB</t>
  </si>
  <si>
    <t>CLUB DEPORTIVO SANTA JULIA</t>
  </si>
  <si>
    <t>CLUB DEPORTIVO TORINO</t>
  </si>
  <si>
    <t>CLUB DEPORTIVO UNION ESCUDO</t>
  </si>
  <si>
    <t>CLUB DEPORTIVO UNION GUINDAL</t>
  </si>
  <si>
    <t>CLUB DEPORTIVO UNION PIRAMIDE</t>
  </si>
  <si>
    <t>CLUB DEPORTIVO UNION SAN JOSE</t>
  </si>
  <si>
    <t>CLUB DEPORTIVO Y CULTURAL ESPERANZA JOVEN</t>
  </si>
  <si>
    <t>CLUB DEPORTIVO Y CULTURAL LAS LOMAS DE PEÑAFLOR</t>
  </si>
  <si>
    <t>CLUB DEPORTIVO Y SOCIAL JOSE HIDALGO</t>
  </si>
  <si>
    <t>CLUB SOCIAL Y DEPORTIVO THOMAS BATA</t>
  </si>
  <si>
    <t>CLUB SOCIAL Y DEPORTIVO PEÑAFLOR</t>
  </si>
  <si>
    <t>CLUB DEPORTIVO CENTAURUS DE PEÑAFLOR</t>
  </si>
  <si>
    <t>CLUB DEPORTIVO AMIGOS GYM</t>
  </si>
  <si>
    <t>CLUB DEPORTIVO ADULTO MAYOR AMISTAD Y SALUD</t>
  </si>
  <si>
    <t>CLUB DEPORTIVO SOCIAL LAS LEYENDAS DE PEÑAFLOR</t>
  </si>
  <si>
    <t>CLUB DEPORTIVO LOS ARTESANOS DE PEÑAFLOR</t>
  </si>
  <si>
    <t>CLUB DEPORTIVO TENIS DE MESA EL TRAPICHE DE PEñAFLOR</t>
  </si>
  <si>
    <t>CLUB DEPORTIVO ALIANZA X FUTBOL AMERICANO</t>
  </si>
  <si>
    <t>CLUB DEPORTIVO A.E.S. ACTIVIDAD EJERCICIO Y SALUD</t>
  </si>
  <si>
    <t>CLUB DEPORTIVO SOCIAL LAS ESTUDIANTES F.C.</t>
  </si>
  <si>
    <t>CLUB DEPORTIVO Y SOCIAL SPORTCOURT</t>
  </si>
  <si>
    <t>CLUB DEPORTIVO CAMELLOS DE PEÑAFLOR</t>
  </si>
  <si>
    <t>CLUB DEPORTIVO SHAOLIN CHAN KUNG FU PEÑAFLOR</t>
  </si>
  <si>
    <t>ACADEMIA DE FUTBOL DE PEÑAFLOR</t>
  </si>
  <si>
    <t>CLUB DEPORTIVO CLAN JUVENIL FC INDEPENDIENTE DE PEÑAFLOR</t>
  </si>
  <si>
    <t>CLUB DEPORTIVO PEÑAFLOR FACTORY RACING</t>
  </si>
  <si>
    <t>CLUB DEPORTIVO DEPORTE ES VIDA</t>
  </si>
  <si>
    <t>CLUB DEPORTIVO RIDERS PEÑAFLOR ARP</t>
  </si>
  <si>
    <t>CLUB DEPORTIVO LOBAREDE TEMPLE G Y M</t>
  </si>
  <si>
    <t>CLUB DEPORTIVO POWER SOCCER</t>
  </si>
  <si>
    <t>CLUB DE AEROBICA EL MANZANAR</t>
  </si>
  <si>
    <t>CLUB DE DEPORTES MALLOCO ATLETICO</t>
  </si>
  <si>
    <t>CLUB DE HUASO DEPORTE Y CULTURA EL TRAPICHE DE PEÑAFLOR</t>
  </si>
  <si>
    <t>CLUB DE PESCA, CAZA Y LANZAMIENTO DE PEÑAFLOR</t>
  </si>
  <si>
    <t>CLUB DE RAYUELA EL PARRON</t>
  </si>
  <si>
    <t>CLUB DE RAYUELA UNION EL MUELLE</t>
  </si>
  <si>
    <t>CLUB DE RODEO MALLOCO DE PEÑAFLOR</t>
  </si>
  <si>
    <t>CLUB DE TENIS DE MESA DE PEÑAFLOR</t>
  </si>
  <si>
    <t>CLUB DE ALCOHOLICOS RECUPERADOS RECREACION Y CULTURA</t>
  </si>
  <si>
    <t>CLUB DE HIPERTENSOS DE PEÑAFLOR</t>
  </si>
  <si>
    <t>CLUB DE CUECA TIERRA VIVA DE PEÑAFLOR</t>
  </si>
  <si>
    <t>CLUB DE ADULTO MAYOR SANTO ROSARIO</t>
  </si>
  <si>
    <t>CLUB DE ADULTO MAYOR SANTA TERESA DE LOS ANDES DE MALLOCO</t>
  </si>
  <si>
    <t>CLUB DE ADULTO MAYOR RAICES DEL CASTILLO DE PEÑAFLOR</t>
  </si>
  <si>
    <t>CLUB DE ADULTO MAYOR LOS MARAVILLOSOS DE LAS PRADERAS DE PEÑAFL</t>
  </si>
  <si>
    <t>OVIGENTE</t>
  </si>
  <si>
    <t>CLUB DE ADULTO MAYOR PADRE ALBERTO HURTADO</t>
  </si>
  <si>
    <t>CLUB ADULTO MAYOR NUEVO RENACER</t>
  </si>
  <si>
    <t>CLUB DE ADULTO MAYOR CARIÑO</t>
  </si>
  <si>
    <t>CLUB DEL ADULTO MAYOR LAURITA VICUÑA</t>
  </si>
  <si>
    <t>CLUB ADULTO MAYOR AMIGOS DE JESUS</t>
  </si>
  <si>
    <t>CLUB DE ADULTO MAYOR JAROMIR PRIDAL</t>
  </si>
  <si>
    <t>CLUB DE ADULTO MAYOR VILLA LA UNIDAD</t>
  </si>
  <si>
    <t>CLUB DE ADULTO MAYOR NIÑO DIOS DE MALLOCO</t>
  </si>
  <si>
    <t>CLUB DE ADULTO MAYOR MADRESELVA</t>
  </si>
  <si>
    <t>CLUB DEL ADULTO MAYOR PRIMAVERA</t>
  </si>
  <si>
    <t>CLUB ADULTO MAYOR SANTISIMA TRINIDAD</t>
  </si>
  <si>
    <t>ADULTO MAYOR SAGRADA FAMILIA DE NAZARETH</t>
  </si>
  <si>
    <t>ADULTO MAYOR AMOR Y ESPERANZA</t>
  </si>
  <si>
    <t>CLUB DE GIMNASIA AEROBICA DEL ADULTO MAYOR</t>
  </si>
  <si>
    <t>CLUB DE ADULTO JUAN PABLO II</t>
  </si>
  <si>
    <t>CLUB DE ADULTO MAYOR EDUARDO FREI MONTALVA</t>
  </si>
  <si>
    <t>CLUB DE ADULTO MAYOR MIRAFLORES</t>
  </si>
  <si>
    <t>CLUB DE ADULTO MAYOR JUVENTUD DE LOS 60</t>
  </si>
  <si>
    <t>CLUB DE ADULTO MAYOR FELICIDAD VILLA NAZARETH</t>
  </si>
  <si>
    <t>CLUB DE ADULTO MAYOR JUVENTUD ACUMULADA</t>
  </si>
  <si>
    <t>CLUB DE ADULTO MAYOR VIDA BELLA</t>
  </si>
  <si>
    <t>CLUB DEL ADULTO MAYOR SUEÑOS DORADOS</t>
  </si>
  <si>
    <t>CLUB SOCIAL DEPORTIVO Y SALUD PEÑACLETA</t>
  </si>
  <si>
    <t>CLUB SOCIAL NUEVO AMANECER LOS BOSQUES II</t>
  </si>
  <si>
    <t>CLUB DEL ADULTO MAYOR LOLOS DE AYER</t>
  </si>
  <si>
    <t>CLUB ADULTO MAYOR EL RENACER DE MALLOCO</t>
  </si>
  <si>
    <t>CLUB ADULTO MAYOR SAN FRANCISCO EL PRADO DE PEÑAFLOR</t>
  </si>
  <si>
    <t>CLUB DE PATINAJE ARTISTICO BICENTENARIO DE PAñAFLOR</t>
  </si>
  <si>
    <t>CLUB DE ADULTO MAYOR AÑOS DORADOS VILLA PELLEGRINI</t>
  </si>
  <si>
    <t>CLUB KARATE DO SHOTOKAN</t>
  </si>
  <si>
    <t>CLUB ADULTO MAYOR RAYITO DE SOL</t>
  </si>
  <si>
    <t>CLUB SOCIAL CULTURAL Y DEPORTIVO ATLETISMO PEÑAFLOR PEÑACORRE</t>
  </si>
  <si>
    <t>CLUB ADULTO MAYOR AMOR Y VIDA</t>
  </si>
  <si>
    <t>CLUB ADULTO MAYOR LAS LUCHADORAS POR UNA VIDA MAS SANA</t>
  </si>
  <si>
    <t>CLUB DE GIMNASIA LAS CAMELIAS</t>
  </si>
  <si>
    <t>CLUB PATINAJE EL PRADO</t>
  </si>
  <si>
    <t>CLUB PATINAJE ARTISTICO ESTRELLITAS DE PEÑAFLOR</t>
  </si>
  <si>
    <t>CLUB DE ADULTO JOVEN NUEVA ERA DE PEÑAFLOR</t>
  </si>
  <si>
    <t>CLUB SOCIAL Y RECREACIONAL DESCENDIENTES CALLEJEROS</t>
  </si>
  <si>
    <t>CLUB ACADEMIA DE PATINAJE ARTISTICO PEÑAFLOR</t>
  </si>
  <si>
    <t>COMITE DE AGUA POTABLE RURAL DE PELVIN DE PEÑAFLOR</t>
  </si>
  <si>
    <t>COMITE DE ADMINISTRACION ADELANTO Y SEGURIDAD COMUNIDAD COND</t>
  </si>
  <si>
    <t>COMITE DE CONTROL SOCIAL PROGRAMA PRODESAL</t>
  </si>
  <si>
    <t>COMITE PARA LA VIVIENDA LOS CASTAÑOS DE MALLOCO</t>
  </si>
  <si>
    <t>COMITE PARA LA VIVIENDA PEÑAFLOR</t>
  </si>
  <si>
    <t>COMITE PARA LA VIVIENDA VILLA EL FUTURO</t>
  </si>
  <si>
    <t>COMITE PARA LA VIVIENDA PEÑAFLOR II</t>
  </si>
  <si>
    <t>COMITE PARA LA VIVIENDA BLANCA ESPERANZA</t>
  </si>
  <si>
    <t>COMITE PARA LA VIVIENDA LOS NARANJOS</t>
  </si>
  <si>
    <t>COMITE DE ALLEGADOS PARA LA VIVIENDA EL ENCANTO</t>
  </si>
  <si>
    <t>COMITE PARA LA VIVIENDA OLIMPO</t>
  </si>
  <si>
    <t>COMITE PARA LA VIVIENDA GENESIS</t>
  </si>
  <si>
    <t>COMITE PARA LA VIVIENDA JUVENTUD CRECE</t>
  </si>
  <si>
    <t>COMITE PARA LA VIVIENDA LOGROS DE JUVENTUD</t>
  </si>
  <si>
    <t>COMITE PARA LA VIVIENDA DESAFIOS POR LA VIDA</t>
  </si>
  <si>
    <t>COMITE PARA LA VIVIENDA VIDA NUEVA</t>
  </si>
  <si>
    <t>COMITE DE VIVIENDA JULIETA 21</t>
  </si>
  <si>
    <t>COMITE DE ADELANTO BRITANIA</t>
  </si>
  <si>
    <t>COMITE DE ADELANTO COMET 8</t>
  </si>
  <si>
    <t>COMITE DE ADELANTO EL CASTILLO</t>
  </si>
  <si>
    <t>COMITE DE ADELANTO LINDENAU</t>
  </si>
  <si>
    <t>COMITE DE ADELANTO PASAJE LAS ROSAS</t>
  </si>
  <si>
    <t>COMITE DE ADELANTO RENACER CAMPESINO</t>
  </si>
  <si>
    <t>COMITE DE ADELANTO VILLA 12 DE SEPTIEMBRE</t>
  </si>
  <si>
    <t>COMITE DE ADELANTO VILLA ENSUEÑO I</t>
  </si>
  <si>
    <t>COMITE DE ADELANTO VILLA LOS COPIHUES</t>
  </si>
  <si>
    <t>COMITE DE ADELANTO VILLA LOS PALTOS</t>
  </si>
  <si>
    <t>COMITE DE ADELANTO VILLA REINA FLORENCIA</t>
  </si>
  <si>
    <t>COMITE DE ADELANTO VIÑA PELVIN</t>
  </si>
  <si>
    <t>COMITE DE ADELANTO VILLA CORDILLERA</t>
  </si>
  <si>
    <t>COMITE DE SEGURIDAD VILLA RIALTO</t>
  </si>
  <si>
    <t>COMITE DE ADELANTO AMIGOS DEL PARQUE</t>
  </si>
  <si>
    <t>COMITE DE ADELANTO VIDASIP</t>
  </si>
  <si>
    <t>COMITE DE ADELANTO EL RENACER VIÑA PELVIN</t>
  </si>
  <si>
    <t>COMITE DE ADELANTO VILLA PROGRESO</t>
  </si>
  <si>
    <t>COMITE DE ADELANTO VILLA EL ROMERO A-2</t>
  </si>
  <si>
    <t>COMITE DE ADELANTO VILLA LAS FLORES</t>
  </si>
  <si>
    <t>COMITE DE ADELANTO VILLA OMBU</t>
  </si>
  <si>
    <t>COMITE DE ADELANTO ALTO MIRAFLORES</t>
  </si>
  <si>
    <t>COMITE DE MEJORAMIENTO A LA VIVIENDA VILLA ESMERALDA</t>
  </si>
  <si>
    <t>COMITE DE ADELANTO SOMOS PORVENIR</t>
  </si>
  <si>
    <t>COMITE DE SEGURIDAD LAS PALMERAS 1 ORIENTE</t>
  </si>
  <si>
    <t>COMITE DE VIVIENDA WENGAMEN</t>
  </si>
  <si>
    <t>COMITE DE ADELANTO CHACRA LA SERENA POR LA CALIDAD DE VIDA Y MEDI</t>
  </si>
  <si>
    <t>COMITE DE VIVIENDA UNA NUEVA ESPERANZA</t>
  </si>
  <si>
    <t>COMITE DE VIVIENDA DOS DE NOVIEMBRE</t>
  </si>
  <si>
    <t>COMITE DE ADELANTO EMILIA LASCAR</t>
  </si>
  <si>
    <t>COMITE DE ADELANTO LOMAG</t>
  </si>
  <si>
    <t>COMITE LAS TERRAZAS DE PEÑAFLOR</t>
  </si>
  <si>
    <t>COMITE DE SEGURIDAD Y SOCIAL VILLA SAN JUAN</t>
  </si>
  <si>
    <t>COMITE DE VIVIENDA NUEVO COMIENZO</t>
  </si>
  <si>
    <t>COMITE SOCIAL Y DE SEGURIDAD ARTURO PRAT</t>
  </si>
  <si>
    <t>COMITE DE SEGURIDAD SOCIAL Y CULTURAL LO MARQUEZ VICUÑA MACKEN</t>
  </si>
  <si>
    <t>NVIGENTE</t>
  </si>
  <si>
    <t>COMITE DE ADELANTO VILLA SALVADOR SILVA</t>
  </si>
  <si>
    <t>COMITE DE VIVIENDA CERRO LA VIRGEN</t>
  </si>
  <si>
    <t>COMITE DE VIVIENDA LA UNION</t>
  </si>
  <si>
    <t>COMITE DE SEGURIDAD Y SOCIAL VALLES DE PEÑAFLOR ETAPA VI</t>
  </si>
  <si>
    <t>COMITE DE MEJORAMIENTO SEGURIDAD DEPORTIVO Y CULTURAL LOS ALME</t>
  </si>
  <si>
    <t>COMITE DE PAVIMENTACION LUZ Y ESPERANZA</t>
  </si>
  <si>
    <t>COMITE DE SEGURIDAD Y SOCIAL MECANICOS</t>
  </si>
  <si>
    <t>COMITE DE ADELANTO EL PORTAL DE MIRAFLORES</t>
  </si>
  <si>
    <t>COMITE DE ADELANTO AMAPOLAS 2</t>
  </si>
  <si>
    <t>COMITE DE ADELANTO 21 DE MAYO</t>
  </si>
  <si>
    <t>COMITE DE AVANCE PASAJE DORALIZA</t>
  </si>
  <si>
    <t>COMITE DE ADELANTO FRANCISCO HIDALGO</t>
  </si>
  <si>
    <t>COMITE DE ADELANTO LOS AROMOS DEL ROSARIO</t>
  </si>
  <si>
    <t>COMITE DE ADELANTO VIDA NUEVA EN PRADERAS 2</t>
  </si>
  <si>
    <t>COMITE DE ADELANTO LOS NOGALES</t>
  </si>
  <si>
    <t>COMITE DE SEGURIDAD Y SOCIAL PASAJE MALLOQUITO</t>
  </si>
  <si>
    <t>COMITE DE VIVIENDA FUERZA Y UNION ECOLOGICA</t>
  </si>
  <si>
    <t>COMITE PARA LA VIVIENDA VILLA LAS LOMAS</t>
  </si>
  <si>
    <t>AGRUPACION DE EXONERADOS Y EX PRESOS POLITICOS BATA CATECU S.A. P</t>
  </si>
  <si>
    <t>EVIGENTE</t>
  </si>
  <si>
    <t>AGRUPACION MAPUCHE MELY WITRAN MAPU</t>
  </si>
  <si>
    <t>AGRUPACION DE ARTESANOS Y PRODUCTORES CARAMAPU</t>
  </si>
  <si>
    <t>AGRUPACION DE PROYECCION FOLCLORICA ADULTO MAYOR AÑORANZAS DE</t>
  </si>
  <si>
    <t>AGRUPACION SOCIAL CULTURAL Y DEPORTIVO COBRA CALISTENIA</t>
  </si>
  <si>
    <t>AGRUPACION SOCIAL Y CULTURAL TRIPAN ANTU</t>
  </si>
  <si>
    <t>AGRUPACION SOCIAL ANIMALISTA PATITAS ALEGRES OTTO</t>
  </si>
  <si>
    <t>AGRUPACION SOCIAL MONOPLAX</t>
  </si>
  <si>
    <t>AGRUPACION FOLKLORICA RENACER LATINO</t>
  </si>
  <si>
    <t>AGRUPACION GUATITA DE DELANTAL</t>
  </si>
  <si>
    <t>AGRUPACION SOCIAL CULTURAL DE DEPORTE Y SEGURIDAD LAS AMAPOLAS</t>
  </si>
  <si>
    <t>AGRUPACION DE MUJERES BELLAS EMPRENDEDORAS</t>
  </si>
  <si>
    <t>AGRUPACION SOCIAL DEPORTIVA BOXEO GLADIADORES</t>
  </si>
  <si>
    <t>AGRUPACION Y TALLER LOS COPIHUES</t>
  </si>
  <si>
    <t>AGRUPACION FOLCLORICA SEMBRADORES DE LA CUECA DE PEÑAFLOR</t>
  </si>
  <si>
    <t>AGRUPACION SOCIOAMBIENTAL MAPUKO</t>
  </si>
  <si>
    <t>ÁGRUPACION SOCIAL Y DE SEGURIDAD CANAL ALICIA</t>
  </si>
  <si>
    <t>AGRUPACION SOCIAL TEA PEÑAFLOR</t>
  </si>
  <si>
    <t>AGRUPACION SOCIAL Y CULTURAL PEÑAFLOR TE QUIERO VERDE</t>
  </si>
  <si>
    <t>AGRUPACION SOCIAL CULTURAL Y DEPORTIVA VILLA PARQUE LOS ROSALES</t>
  </si>
  <si>
    <t>AGRUPACION SOCIAL Y SEGURIDAD LOS JARDINES MALLOCO N°1</t>
  </si>
  <si>
    <t>AGRUPACION AUTONOMA SOCIAL Y CULTURAL CASA RODANTE</t>
  </si>
  <si>
    <t>AGRUPACION LAS FLORES</t>
  </si>
  <si>
    <t>AGRUPACION ARTISTICA CULTURAL SOCIAL Y DEPORTIVA LA PATOTA</t>
  </si>
  <si>
    <t>AGRUPACION SOCIAL GUILLERMO CORREA</t>
  </si>
  <si>
    <t>AGRUPACION SOCIAL Y CULTURAL LAS MAGNOLIAS</t>
  </si>
  <si>
    <t>AGRUPACION LAS BANDURRIAS B</t>
  </si>
  <si>
    <t>AGRUPACION DE EMPRENDEDORES DE PEÑAFLOR</t>
  </si>
  <si>
    <t>AGRUPACION TRANSPORTISTA ESCOLARES PEÑAFLOR - MALLOCO</t>
  </si>
  <si>
    <t>AGRUPACION MULTIFUNCIONAL LAS VIOLETAS</t>
  </si>
  <si>
    <t>AGRUPACION DE EMPRENDEDORES DE LA CONCEPCION DE LA COMUNA DE</t>
  </si>
  <si>
    <t>PVIGENTE</t>
  </si>
  <si>
    <t>AGRUPACION DE EMPRENDEDORES PLAZA PARADERO 22</t>
  </si>
  <si>
    <t>AGRUPACION CRISTIANA RIOS DE AGUA VIVA</t>
  </si>
  <si>
    <t>AGRUPACION FONDERAS DE PEÑAFLOR</t>
  </si>
  <si>
    <t>AGRUPACION BROWNSE</t>
  </si>
  <si>
    <t>AGRUPACION DE TERAPEUTAS COMPLEMENTARIOS E INTEGRATIVOS DE PEÑ</t>
  </si>
  <si>
    <t>AGRUPACION FERIA DE LAS PULGAS EL MANZANAR</t>
  </si>
  <si>
    <t>AGRUPACION CULTURAL VERDE VALLE DE PEÑAFLOR</t>
  </si>
  <si>
    <t>AGRUPACION CULTURAL Y SOCIAL DE LAS PULGAS DEL 22</t>
  </si>
  <si>
    <t>AGRUPACION SOCIAL CULTURAL FERIANTES NUEVA PEÑAFLOR</t>
  </si>
  <si>
    <t>AGRUPACION SOCIAL CULTURAL Y DE SEGURIDAD NUEVA OHIGGINS</t>
  </si>
  <si>
    <t>CENTRO DE DESARROLLO COMUNAL CRISTIANO</t>
  </si>
  <si>
    <t>CENTRO CULTURAL BRISAS DE PEÑAFLOR</t>
  </si>
  <si>
    <t>CENTRO JUVENIL Y CULTURAL GRUPO SKATE DE PEÑAFLOR</t>
  </si>
  <si>
    <t>CENTRO DE PADRES Y APODERADOS EL CASTILLO DORADO</t>
  </si>
  <si>
    <t>CENTRO DE PADRES Y AMIGOS DE NIÑOS DISCAPACITADOS DE PEÑAFLOR (C</t>
  </si>
  <si>
    <t>CENTRO DE PADRES Y APODERADOS EMILIA LASCAR</t>
  </si>
  <si>
    <t>CENTRO DE PADRES Y APODERADOS ALEGRIA DE VIVIR</t>
  </si>
  <si>
    <t>CENTRO DE PADRES Y APODERADOS NIÑO DIOS LAS PRADERAS</t>
  </si>
  <si>
    <t>CENTRO DE PADRES Y APODERADOS JARDIN INFANTIL CARRUSEL</t>
  </si>
  <si>
    <t>CENTRO DE PADRES Y APODERADOS SALA CUNA Y JARDIN INFANTIL MI NUEV</t>
  </si>
  <si>
    <t>CENTRO DE PADRES Y APODERADOS DEL LICEO PEÑAFLOR</t>
  </si>
  <si>
    <t>CENTRO DE MADRE EL PROGRESO</t>
  </si>
  <si>
    <t>CENTRO DE PADRES Y APODERADOS ESCUELA NUEVO MUNDO</t>
  </si>
  <si>
    <t>CENTRO CULTURAL Y DEPORTIVO AUCAN</t>
  </si>
  <si>
    <t>CENTRO CULTURAL LOS AZAHARES DE PEÑAFLOR</t>
  </si>
  <si>
    <t>TALLER JUVENIL Y CULTURAL TUKU-PAKA DE PEÑAFLOR</t>
  </si>
  <si>
    <t>TALLER FORCLORICO HUINGAN</t>
  </si>
  <si>
    <t>JUNTA DE ADELANTO SAN ANDRES 3</t>
  </si>
  <si>
    <t>TEJEDORAS DE SUEÑOS</t>
  </si>
  <si>
    <t>ASOCIACION DE RODEO Y CLUBES DE HUASOS DE PEÑAFLOR</t>
  </si>
  <si>
    <t>GRUPO SCOUT G.I.L WELL</t>
  </si>
  <si>
    <t>GRUPO SCOUT IMPEESA</t>
  </si>
  <si>
    <t>CONSEJO DE DESARROLLO HOSPITAL DE PEÑAFLOR</t>
  </si>
  <si>
    <t>AMIGOS FERIA DE LAS PULGAS Y ANTIGÜEDADES DE PEÑAFLOR</t>
  </si>
  <si>
    <t>CONSEJO LOCAL DE SALUD DE MALLOCO</t>
  </si>
  <si>
    <t>FERIA DE LAS PULGAS EL ESFUERZO</t>
  </si>
  <si>
    <t>LOS OCUPANTES AGRUPACION PROTECTORA DE ANIMALES</t>
  </si>
  <si>
    <t>AMIGOS DEL CLUB DE LEONES DE PEÑAFLOR</t>
  </si>
  <si>
    <t>ALAS DE ESPERANZA</t>
  </si>
  <si>
    <t>CIRCULO DE AMIGOS DE LA 2° COMPAÑIA DE BOMBEROS</t>
  </si>
  <si>
    <t>CIRCULO DE AMIGOS DE LA PDI DE PEÑAFLOR</t>
  </si>
  <si>
    <t>GRUPO DE ROTARY PARA FOMENTO DE LA COMUNIDAD DE PEÑAFLOR</t>
  </si>
  <si>
    <t>FERIA LA ESPERANZA LAS PRADERAS</t>
  </si>
  <si>
    <t>FERIA DE EMPRENDIMIENTO LAS PALMERAS</t>
  </si>
  <si>
    <t>SUMANDO VOLUNTADES</t>
  </si>
  <si>
    <t>GRUPO SOLIDARIO 3.0</t>
  </si>
  <si>
    <t>COMEDOR COMUNITARIO AYUDA AL PROJIMO</t>
  </si>
  <si>
    <t>GRUPO ASA PEÑAFLOR</t>
  </si>
  <si>
    <t>PERRO DE CALLE.CL</t>
  </si>
  <si>
    <t>VENDEDORAS ECOLOGICAS PARADERO 22</t>
  </si>
  <si>
    <t>BRIGADA DE EMERGENCIA</t>
  </si>
  <si>
    <t>UNION DE ALLEGADOS UKAMAU 1 DE PEÑAFLOR</t>
  </si>
  <si>
    <t>ORGANIZACION SOCIAL CULTURAL Y DEPORTIVA SIMPATIA</t>
  </si>
  <si>
    <t>RADIO CLUB SOCIAL ETERNAUTAS</t>
  </si>
  <si>
    <t>OASIS</t>
  </si>
  <si>
    <t>VECINOS NUEVA VIDA</t>
  </si>
  <si>
    <t>COMUNIDAD SOCIAL Y CULTURAL VILLA LOURDES DE MALLOCO</t>
  </si>
  <si>
    <t>ORGANIZACION SOCIAL Y CULTURAL RESCATADOGS</t>
  </si>
  <si>
    <t>CIRCULO DE EX FUNCIONARIOS /AS DEL HOSPITAL DE PEñAFLOR</t>
  </si>
  <si>
    <t>ACADEMIA DE PATINAJE ROLLER GIRLS</t>
  </si>
  <si>
    <t>UNION COMUNAL DEL ADULTO MAYOR</t>
  </si>
  <si>
    <t>UNION DE MUJERES POR EL DESARROLLO</t>
  </si>
  <si>
    <t>CONJUNTO FOLCLORICO PEÑA Y FLOR</t>
  </si>
  <si>
    <t>MICROARTE AGRUPACION DE ARTESANOS DE PEÑAFLOR</t>
  </si>
  <si>
    <t>CONJUNTO DE PROYECCION FOLCLORICA AMANECER DE PEÑAFLOR</t>
  </si>
  <si>
    <t>CIRCULO DE ESCRITORES DE PEÑAFLOR</t>
  </si>
  <si>
    <t>COMUNIDAD ARTISTICA MERAKI</t>
  </si>
  <si>
    <t>CONJUNTO FOLCLORICO LOS PARIENTES DE PEÑAFLOR</t>
  </si>
  <si>
    <t>CONJUNTO FOLCLORICO REENCUENTRO CAMPESINO</t>
  </si>
  <si>
    <t>ORGANIZACION CULTURAL Y SOCIAL BAFOJOAL</t>
  </si>
  <si>
    <t>Comité de Adelanto Parque Miraflores sur</t>
  </si>
  <si>
    <t>Comité de Adelanto Cantaros de Agua</t>
  </si>
  <si>
    <t>Comité De Adelanto "Villa las Palmas de Malloco"</t>
  </si>
  <si>
    <t>Junta de Adelanto San Andres III</t>
  </si>
  <si>
    <t>Comite de Adelanto las Palmas de Lindenau</t>
  </si>
  <si>
    <t>Comite de Adelanto Cerro La Virgen</t>
  </si>
  <si>
    <t>Comité de Vivienda Nuestros Niños</t>
  </si>
  <si>
    <t>Comité para la Vivienda Félix Zaragoza</t>
  </si>
  <si>
    <t>Comité para la Vivienda Alto los Rosales</t>
  </si>
  <si>
    <t>Comité de Vivienda Buenos Aires de Peñaflor</t>
  </si>
  <si>
    <t>Comite de Vivienda Todos Juntos Por un Sueño</t>
  </si>
  <si>
    <t>Departamento de la Mujer</t>
  </si>
  <si>
    <t>CENTRO DE MADRES LAS ARTESANAS</t>
  </si>
  <si>
    <t>Organización Social Mujeres por Peñaflor</t>
  </si>
  <si>
    <t>Mujeres por el Deporte, la cultura y la integración</t>
  </si>
  <si>
    <t>Centro Cultural, Social y Deportivo Jireh</t>
  </si>
  <si>
    <t>Agrupación Terapias Alternativas "Daifa"</t>
  </si>
  <si>
    <t>Comité Aires de Peñaflor</t>
  </si>
  <si>
    <t>Club Ciclismo de Montaña Monkey Riders de Peñaflor</t>
  </si>
  <si>
    <t>Club de Pesca y Caza Depredadores</t>
  </si>
  <si>
    <t>Club Deportivo CORVIFITNESS</t>
  </si>
  <si>
    <t>Agrupación Deportiva Peñaflor</t>
  </si>
  <si>
    <t>Club de Adulto Mayor Los Solis</t>
  </si>
  <si>
    <t>Club Adulto Mayor Divino Renacer</t>
  </si>
  <si>
    <t>Centro de Padres y Apoderados de Colegio Niño Dios de Malloco</t>
  </si>
  <si>
    <t>Centro de Padres y Apoderados Niño Dios del Buen Consejo</t>
  </si>
  <si>
    <t>Centro de Padres y Apoderados ALBORADA SCHOOL</t>
  </si>
  <si>
    <t>Centro de Padres y Apoderados Escuela Dolores Cattin Faundez</t>
  </si>
  <si>
    <t>Centro de Padres y Apoderados Capitan Ignacio Carrera Pinto Peñaflor</t>
  </si>
  <si>
    <t>Agrupación Social y Cultural De Musicos Peñaflor Malloco A.S.C.P.M</t>
  </si>
  <si>
    <t>Unión Comunal de Agrupaciones Folclóricas Peña Folclor</t>
  </si>
  <si>
    <t>¿Que tengo para ver?</t>
  </si>
  <si>
    <t xml:space="preserve">LISTADO INTERÉS PÚBLICO  </t>
  </si>
  <si>
    <t xml:space="preserve">NRO </t>
  </si>
  <si>
    <t>FUNDACION DEL NIÑO DIOS DE MALLOCO S.A</t>
  </si>
  <si>
    <t>FUNDACION KOINOMADELFIA</t>
  </si>
  <si>
    <t>FUNDACION ALEGRIA ANIMAL</t>
  </si>
  <si>
    <t>FUNDACION EL SABER DEL NIÑO DIOS DE MALLOCO</t>
  </si>
  <si>
    <t>FUNDACION MIS AMIGOS</t>
  </si>
  <si>
    <t>FUNDACION MEU LAR</t>
  </si>
  <si>
    <t>FUNDACION DE TELEVISION CULTURAL Y MEDIOS AUDIOVISUAL NIÑO DE DIOS DE MALLOCO O NIÑO DIOS TELEVISION</t>
  </si>
  <si>
    <t>FUNDACION SINFONIA EDUCACIONAL</t>
  </si>
  <si>
    <t>FUNDACION PARTICIPA</t>
  </si>
  <si>
    <t>FUNDACION TAIÑ FOLIL PETU MONGELEY</t>
  </si>
  <si>
    <t>FUNDACION DE DESARROLLO INTEGRAL YO PUEDO</t>
  </si>
  <si>
    <t>FUNDACION EDUCA PARA EL DESARROLLO SUSTENTABLE</t>
  </si>
  <si>
    <t>FUNDACION ADICCIONES CETA</t>
  </si>
  <si>
    <t>FUNDACION EDUCACIONAL MILENIO</t>
  </si>
  <si>
    <t>FUNDACION EDUCACIONAL AUGUSTO D´HALMAR DE PEÑAFLOR</t>
  </si>
  <si>
    <t>FUNDACION EDUCACIONAL COLEGIO FORJADORES</t>
  </si>
  <si>
    <t>FUNDACION EDUCACIONAL NUESTRA DE LOS LOURDES DE PEÑAFLOR</t>
  </si>
  <si>
    <t>FUNDACION EDUCACIONAL EVANGELICA INSTITUTO SEMBRADOR</t>
  </si>
  <si>
    <t>FUNDACION EDUCACIONAL PARA JOVENES Y ADULTOS KAIROS</t>
  </si>
  <si>
    <t>FUNDACION AGROECOLOGICA PELVIN ARTESANOS DE LA SUSTENTABILIDAD</t>
  </si>
  <si>
    <t>FUNDACION ADAES CHILE</t>
  </si>
  <si>
    <t>FUNDACION EL SEMBRADOR</t>
  </si>
  <si>
    <t>FUNDACION MENTES SANADORAS</t>
  </si>
  <si>
    <t>FUNDACION CULTURAL ALLKUTUN O ALLKUTUN</t>
  </si>
  <si>
    <t>FUNDACION PARA EL ADULTO MAYOR PEÑAFLORINOS UNIDOS O FUNDACION FAMPU</t>
  </si>
  <si>
    <t>FUNDACION CASA RODANTE DE LA FAMILIA &amp; QUOT</t>
  </si>
  <si>
    <t>FUNDACION LEVANTANDO BANDAS</t>
  </si>
  <si>
    <t>FUNDACION CULTURAL ODISEA DE LAS ARTES</t>
  </si>
  <si>
    <t>FUNDACION GREEN LIGTH</t>
  </si>
  <si>
    <t>FUNDACION CAMBIO SIMBIOTICO</t>
  </si>
  <si>
    <t>FUNDACION ETDM</t>
  </si>
  <si>
    <t>FUNDACION REKIN REHABILITACION KINESICA INTEGRAL</t>
  </si>
  <si>
    <t>FUNDACION LUZ VIDA Y ESPERANZA</t>
  </si>
  <si>
    <t>FUNDACION LOS PATIPELADOS</t>
  </si>
  <si>
    <t>O.N.G DE DESARROLLO CORPORACION CULTURAL DE PEÑAFLOR VALLE DE LAS SIETE PUERTAS U O.N.G. CORPORACION VALLE DE LAS SIETE PUERTAS</t>
  </si>
  <si>
    <t>O.N.G DE DESARROLLO CORPORACION EDUCACIONAL Y DE DESARROLLO INTEGRAL PARA NIÑAS Y NIÑOS EN RIESGO SOCIAL,U O.N.G. LUZ DE ARCOIRIS</t>
  </si>
  <si>
    <t>ORGANIZACIÓN NO GUBERNAMENTAL DE DESARROLLO INCLUSIVA</t>
  </si>
  <si>
    <t>O.N.G. DE DESARROLLO SOCIAL PARA LA SUPERACION DE LA POBREZA, DIFUSION Y DEFENSA DE LOS DERECHOS CIUDADANOS, PROMOCION DE LA CULTURA Y LAS ARTES PROGRESARTE</t>
  </si>
  <si>
    <t>ORGANIZACION NO GUBERNAMENTAL DE DESARROLLO CENTRO CULTURAL JULIO SENTIS ARRUE</t>
  </si>
  <si>
    <t>ORGANIZACION NO GUBERNAMENTAL DE DESARROLLO SER, U O.N.G SER</t>
  </si>
  <si>
    <t>ORGANIZACION NO GUBERNAMENTAL ACADEMIA CHILENA DE LA LENGUA DE SEÑAS U ONG ALENSE CHILE</t>
  </si>
  <si>
    <t>ORGANIZACION NO GUBERNAMENTAL DE DESARROLLO SOCIAL INFANCIA SIN VOZ YO GRITO POR TI U ONG INFANCIA SIN VOZ</t>
  </si>
  <si>
    <t>ORGANIZACION NO GUBERNAMENTAL DE DESARROLLO PARA LA SUPERACION INFANTO JUVENIL U ONG SIJ</t>
  </si>
  <si>
    <t>ORGANIZACION NO GUBERNAMENTAL DE DESARROLLO ADONAIS CHILE U ONG ADONAIS CHILE</t>
  </si>
  <si>
    <t>ORGANIZACION NO GUBERNAMENTAL DE DESARROLLO CORPORACION CULTURAL PEÑAFLOR BIG BAND O PEÑAFLOR BIG BAND</t>
  </si>
  <si>
    <t>ORGANIZACION NO GUBERNAMENTAL DE DESARROLLO RECORDIS U O.N.G. RECORDIS</t>
  </si>
  <si>
    <t>ORGANIZACION NO GUBERNAMENTAL DE DESARROLLO O VIDA PRESENTE INTERNACIONAL U O.N.G. OBRA SOCIAL VIDA PRESENTE INTERNACIONAL</t>
  </si>
  <si>
    <t>ORGANIZACION NO GUBERNAMENTAL AVANCEMOS EN DIGNIDAD U O.N.G AVANCEMOS EN DIGNIDAD</t>
  </si>
  <si>
    <t>ORGANIZACION NO GUBERNAMENTAL DE DESARROLLO ACCIONES UNIDAS U O.N.G. ACCIONES UNIDAS</t>
  </si>
  <si>
    <t>ORGANIZACION NO GUBERNAMENTAL DE RECUPERACION SILVESTRE U O.N.G. RECUPERACION SILVESTRE</t>
  </si>
  <si>
    <t>O.N.G DE DESARROLLO Y PROTECCION CIVIL SAR METROPOLITANO</t>
  </si>
  <si>
    <t>CORPORACION CULTURAL DE DESARROLLO DE LA MUSICA LAS ARTES ESCENICAS Y OTRO TIPO DE EXPRESIONES ARTISTICAS ARTE Y CREACION</t>
  </si>
  <si>
    <t>CORPORACION COLEGIO TRABUNCO</t>
  </si>
  <si>
    <t>CORPORACION DE ASESORIA JURIDICA INTERVENCION FAMILIAR Y SALUD INTEGRAL DE APOYO A LA CIUDADANIA</t>
  </si>
  <si>
    <t>CORPORACION DE DESARROLLO INTEGRAL YO SOY MAS</t>
  </si>
  <si>
    <t>CORPORACION DE DERECHO PRIVADO LOS ROBLES</t>
  </si>
  <si>
    <t>CORPORACION CENTRO INTEGRAL PARA EL DESARROLLO CULTURAL DE LAS ARTES  DE PEÑAFLOR O  C.I.D.E.C.A.P</t>
  </si>
  <si>
    <t>CORPORACION EDUCACIONAL ALMAKA</t>
  </si>
  <si>
    <t>CORPORACION RES SOCIETAS O RES SOCIETAS</t>
  </si>
  <si>
    <t>CORPORACION EDUCACIONAL SIN FINES DE LUCRO EDUCANDO CHILE</t>
  </si>
  <si>
    <t>CORPORACION EDUCACIONAL ALBORADA DE PEÑAFLOR</t>
  </si>
  <si>
    <t>CORPORACION CULTURAL Y SOCIAL PEÑAFLOR</t>
  </si>
  <si>
    <t>CORPORACION CRECER ASESORIAS INTEGRALES</t>
  </si>
  <si>
    <t>CORPORACION EDUCACIONAL LOS ROSALES</t>
  </si>
  <si>
    <t>CORPORACION MUNICIPAL DE DEPORTES DE PEÑAFLOR SIGLA CDP PEÑAFLOR</t>
  </si>
  <si>
    <t>CORPORACION EVANGELICA IGLESIA DE CRISTO DEL NUEVO PACTO</t>
  </si>
  <si>
    <t>ASOCIACION FRANCO-CHILENA DE EDUCACION</t>
  </si>
  <si>
    <t>ROTARY CLUB DE PEÑAFLOR</t>
  </si>
  <si>
    <t>CUERPO DE BOMBEROS DE PEÑAFLOR</t>
  </si>
  <si>
    <t>COLEGIO CUMBRES DE ACONCAGUA</t>
  </si>
  <si>
    <t>ASOCIACION DE ADELANTO EL ALGARROBAL DE MALLOCO</t>
  </si>
  <si>
    <t>ASOCIACION DE TENIS DE MESA DE PEÑAFLOR</t>
  </si>
  <si>
    <t>ESCUELA DE FORMACION INTEGRAL Y CULTURAL LAS SIETE PUERTAS</t>
  </si>
  <si>
    <t>ASOCIACION DE ONGS SAR DE CHILE O ASOCIACION SAR CHILE</t>
  </si>
  <si>
    <t>ORQUESTA DE GUITARRAS DE CHILE U OGCH</t>
  </si>
  <si>
    <t>CASTILLO CARRILLO EDUCA</t>
  </si>
  <si>
    <t>ASOCIACION DE BASQUETBOL PEÑAFLOR</t>
  </si>
  <si>
    <t>ASOCIACION DE FUTBOL DE PEÑAFLOR</t>
  </si>
  <si>
    <t>ASOCIACION DE FUTBOL INDEPENDIENTE DE PEÑAFLOR (AFIP)</t>
  </si>
  <si>
    <t>ASOCIACION DE RAYUELA DE PEÑAFLOR</t>
  </si>
  <si>
    <t>ASOCIACION ACEQUIA MALLOQUINA</t>
  </si>
  <si>
    <t>ASOCIACION FOLCLORICA DE PEÑAFLOR</t>
  </si>
  <si>
    <t>ASOCIACION DE GUIAS Y SCOUT DE CHILE</t>
  </si>
  <si>
    <t>ASOCIACION SOCIAL CULTURAL JUVENIL Y DEPORTIVA JARDINES DE PEÑAFLOR 1</t>
  </si>
  <si>
    <t>ASOCIACION CANAL EL GUINDO TRAMO 1</t>
  </si>
  <si>
    <t>IGLESIA EVANGELISTICA PENTECOSTAL MI DIOS VICTORIOSO</t>
  </si>
  <si>
    <t>ORGANIZACION AYUDA SOLIDARIA AL DISCAPACITADO DE PEÑAFLOR</t>
  </si>
  <si>
    <t>CAMARA DE COMERCIO Y TURISMO DE PEÑAFLOR</t>
  </si>
  <si>
    <t>ORGANIZACION GUBERNAMENTAL BOMBEROS DE CHILE</t>
  </si>
  <si>
    <t>COMUNIDAD DE AGUAS DEL CANAL EL RECREO</t>
  </si>
  <si>
    <t>AUTOS ANTIGUOS PROVINCIAL</t>
  </si>
  <si>
    <t>TALLE CULTURAL BANDA DE GUERRA JUVENIL DE PEÑAFLOR</t>
  </si>
  <si>
    <t>CIRCULO DE AMIGOS 1º COMPAÑIA DE BOMBEROS DE PEÑAFLOR</t>
  </si>
  <si>
    <t>GRUPO SOLIDARIO MANANTIAL AGUA VIVA</t>
  </si>
  <si>
    <t>CONSEJO VECINAL DE DESARROLLO LAS PRADERAS CVD</t>
  </si>
  <si>
    <t>COMUNIDAD TERAPEUTICA NOVA VITA</t>
  </si>
  <si>
    <t>DIBUJANDO SONRISAS AGRUPACION PRO-INTEGRACION PEÑAFLOR</t>
  </si>
  <si>
    <t>COMUNIDAD TERAPEUTICA AVANZA</t>
  </si>
  <si>
    <t>ALEGRIA ANIMAL ORGANIZACION PROTECTORA DE ANIMALES</t>
  </si>
  <si>
    <t>COMUNIDAD DE AMOR SAN PABLO APOSTOL</t>
  </si>
  <si>
    <t>COOPERATIVA DE VIVIENDAS Y SER. HABITACIONALES CANTARITO LTDA</t>
  </si>
  <si>
    <t>ORGANIZACION CULTURAL OTEANDO EL HORIZONTE</t>
  </si>
  <si>
    <t>COLECTIVO CULTURAL ANTU KUTHRAL NARAMA</t>
  </si>
  <si>
    <t>ORGANIZACION DE DESARROLLO CULTURAL Y SOCIAL ODECUS</t>
  </si>
  <si>
    <t>GRUPO FOLCLORICO DANCHILA</t>
  </si>
  <si>
    <t>BALLET DE DANZA FLOCLORICA FANTASIA CHILENA</t>
  </si>
  <si>
    <t>ORQUESTA SINFONICA INFANTIL Y JUVENIL EL PRADO</t>
  </si>
  <si>
    <t>CONJUNTO PROYECCION MANU-RERE</t>
  </si>
  <si>
    <t>CONJUNTO FOLCLORICO TIERRA HUASA DE PEÑAFLOR</t>
  </si>
  <si>
    <t>CONSEJO ECOLOGICO Y MEDIO AMBIENTAL GRUPO SCOUT ANTIYAL</t>
  </si>
  <si>
    <t>GRUPO DE GUIAS Y SCOUT NIÑO DIOS DE MALLOCO</t>
  </si>
  <si>
    <t>GRUPO GUIAS SCOUT CARAI MAPU</t>
  </si>
  <si>
    <t>DEPARTAMENTO DE LA MUJER</t>
  </si>
  <si>
    <t>IGLESIA JESUS LUZ A LAS NACIONES</t>
  </si>
  <si>
    <t>ADORANDO SU PRESENCIATIEMPO DE DIOS</t>
  </si>
  <si>
    <t>COMUNIDAD DE SEGURIDAD SOCIAL Y CULTURAL LAS VERTIENTES I LA MANANA</t>
  </si>
  <si>
    <t>ORGANIZACION DE AYUDA SOLIDARIA A LOS IMPEDIDOS DE PEÑAFLOR</t>
  </si>
  <si>
    <t>UNA MANO AMIGA</t>
  </si>
  <si>
    <t>LAS BANDURRIAS A COMITE DE SEGURIDAD Y SOCIAL</t>
  </si>
  <si>
    <t>ESCUELA DE FORMACION PEÑAFLOR DE FUTBOL SOCIAL Y CULTURAL</t>
  </si>
  <si>
    <t>FERIA INCLUSIVA ITINERANTE DE PEÑAFLOR</t>
  </si>
  <si>
    <t>CARRITOS ITINERANTES DE LA COMUNA DE PEÑAFLOR</t>
  </si>
  <si>
    <t>ACADEMIA SOCIAL DEPORTIVA Y CULTURAL DE ESGRIMA HISTORICA LEONTES CHILE</t>
  </si>
  <si>
    <t>GRUPO DE AYUDA VOLUNTARIA NUEVA PEÑAFLOR</t>
  </si>
  <si>
    <t>CONDOMINIO FRANCISCO HIDALGO DE PEÑAFLOR</t>
  </si>
  <si>
    <t>PROYECTO PARTICIPATIVO PASAJE MAULE</t>
  </si>
  <si>
    <t>RENOVACION DE VIDA Y SALUD PRAIS</t>
  </si>
  <si>
    <t>IGLESIA EVANGELICA PENTECOSTAL YO SOY LA PUERTA</t>
  </si>
  <si>
    <t>COMUNIDAD COMERCIAL BILBAO</t>
  </si>
  <si>
    <t>BRIGADA DE EMERGENCIA VIÑA PELVIN</t>
  </si>
  <si>
    <t>BARRIO RAPERS</t>
  </si>
  <si>
    <t>COMUNIDAD SOCIAL Y CULTURAL LELIKËLEN</t>
  </si>
  <si>
    <t>CANAL DEPORTIVO SOCIAL Y CULTURAL DE PEÑAFLOR</t>
  </si>
  <si>
    <t>KINEU PEPIKAN DE PEÑAFLOR</t>
  </si>
  <si>
    <t>MONTO POSTULADO</t>
  </si>
  <si>
    <t>https://penaflor.cl/wp-content/uploads/2022/04/LISTADO-FUNCIONALES-PUBLICACION.pdf</t>
  </si>
  <si>
    <t>Cuenta de Comuna</t>
  </si>
  <si>
    <t>(Todas)</t>
  </si>
  <si>
    <t>Etiquetas de fila</t>
  </si>
  <si>
    <t>Total general</t>
  </si>
  <si>
    <t>Fundación</t>
  </si>
  <si>
    <t>N° FOLIO RUT POSTULANTE NOMBRE PROYECTO COMUNA TIPO PROYECTO MONTO</t>
  </si>
  <si>
    <t>1 59814 65183148-2 JUNTA DE VECINOS N°9 LA ESTAMPA CULTURA PARA LA PAZ INDEPENDECIA LOCAL $ 1.659.960</t>
  </si>
  <si>
    <t>2 60109 65442660-0</t>
  </si>
  <si>
    <t>FUNDACIÓN JARDÍN CENTRO INFANTIL NUESTRA SEÑORA DE LA</t>
  </si>
  <si>
    <t>VICTORIA</t>
  </si>
  <si>
    <t>CONSTRUYENDO UNA EDUCACIÓN CON PERSPECTIVA DE GÉNERO. PEDRO AGUIRRE CERDA LOCAL $ 1.420.000</t>
  </si>
  <si>
    <t>3 58485 65090547-4 FUNDACIÓN ERES TÚ ME CUIDAS, YO TE ACOMPAÑO LA REINA LOCAL $ 1.692.747</t>
  </si>
  <si>
    <t>4 59228 65175027-K FUNDACIÓN GÉNERO EN EDUCACIÓN ALIANZAS DE GÉNERO Y SEXUALIDAD ÑUÑOA LOCAL $ 1.580.000</t>
  </si>
  <si>
    <t>5 58141 65675830-9 CENTRO CULTURAL Y FOLKLORICO WERKEN REENCUENTRO CULTURAL DANZAS WERKEN LA CISTERNA LOCAL $ 1.622.500</t>
  </si>
  <si>
    <t>6 58825 65207709-9 FUNDACION ADOLESCENTEA MAIPU - CHILE YOGA TEA MAIPÚ LOCAL $ 1.439.760</t>
  </si>
  <si>
    <t>7 55914 65121598-6</t>
  </si>
  <si>
    <t>CENTRO CULTURAL CON ALMA</t>
  </si>
  <si>
    <t>PATRIMONIAL:PATRIMONIO,MEMORIA Y TIERRA</t>
  </si>
  <si>
    <t>MEJORAR LA SALUD MENTAL CON PSICOTERAPIA GRUPAL</t>
  </si>
  <si>
    <t>BIOENERGÉTICA Y MASAJES DE RELAJACIÓN CON ENFOQUE DE GÉNERO. PEDRO AGUIRRE CERDA LOCAL $ 1.740.000</t>
  </si>
  <si>
    <t>8 57377 65605810-2 CENTRO CULTURAL Y DEPORTIVO OCUPANDO ESPACIOS CRECIENDO EN SEGURIDAD Y ALEGRÍA ESTACIÓN CENTRAL LOCAL $ 1.570.251</t>
  </si>
  <si>
    <t>9 57990 82190000-K CUERPO DE BOMBEROS DE CONCHALÍ- HUECHURABA CURSO DE RCP NORMA NFPA (REANIMACIÓN CARDIOPULMONAR) CONCHALÍ LOCAL $ 1.780.000</t>
  </si>
  <si>
    <t>10 56440 71791600-K CORPORACIÓN CHILENA DE PREVENCIÓN DEL SIDA FORTALECIMIENTO DEL VOLUNTARIADO SOCIAL PARA LA PROMOCIÓN</t>
  </si>
  <si>
    <t>DE LOS DERECHOS SEXUALES, SALUD SEXUAL Y PREVENCIÓN DEL VIH. SANTIAGO LOCAL $ 1.800.000</t>
  </si>
  <si>
    <t>11 57827 65176067-4 FUNDACIÓN SOY CUERPO SOMOS CERRO SANTIAGO LOCAL $ 1.759.588</t>
  </si>
  <si>
    <t>12 56992 65207688-2 CLUB DEPORTIVO Y CULTURAL SOCIAL MADRID ADULTOS MAYORES SE FORTALECEN ANTE LA AGRESIVIDAD. RECOLETA LOCAL $ 1.800.000</t>
  </si>
  <si>
    <t>13 57841 53300640-K CLUB DE ADULTO MAYOR ERNESTINA GUTIERREZ</t>
  </si>
  <si>
    <t>EQUIDAD Y COMUNICACIÓN INCLUSIVA PARA NUESTROS ADULTOS</t>
  </si>
  <si>
    <t>MAYORES</t>
  </si>
  <si>
    <t>LA CISTERNA LOCAL $ 1.800.000</t>
  </si>
  <si>
    <t>14 54480 65591540-0 JUNTA DE VECINOS N°58 TORIBIO LARRAIN</t>
  </si>
  <si>
    <t>TALLERES DE ACTIVIDA FISICA Y NUTRICIONAL PARA MUJERES DE LA</t>
  </si>
  <si>
    <t>JUNTA DE VECINOS N°58 TORIBIO LARRAÍN PEÑAFLOR LOCAL $ 1.779.626</t>
  </si>
  <si>
    <t>15 59527 65036092-3</t>
  </si>
  <si>
    <t>ORGANIZACIÓN SOCIAL EN APOYO A LA SALUD MENTAL</t>
  </si>
  <si>
    <t>CONSULTORIO MAIPÚ CRE-SER HUERTO TERAPÉUTICO: REVIVIENDO TRADICIONES ANCESTRALES MAIPÚ LOCAL $ 1.660.000</t>
  </si>
  <si>
    <t>16 58252 65215730-0 JUNTA DE VECINOS EL PORTEZUELO EMPODERANDO A LA MUJER DUEÑA DE CASA RURAL MELIPILLA LOCAL $ 1.566.851</t>
  </si>
  <si>
    <t>17 58242 65078645-9 TODOS POR UN TANGO TODOS BAILAMOS TANGO LAMPA LOCAL $ 1.696.801</t>
  </si>
  <si>
    <t>18 54445 65180632-1 AGRUPACIÓN DE APODERADOS Y JÓVENES MOSAICO MOSAICO REUTILIZA Y RESTAURA EN POS DE UNA ECONOMÍA CIRCULAR. MAIPÚ LOCAL $ 1.690.000</t>
  </si>
  <si>
    <t>19 56201 65199145-5</t>
  </si>
  <si>
    <t>CONSEJO VECINAL DE DESARROLLO UNIDOS POR EL BARRIO SAN</t>
  </si>
  <si>
    <t>JOAQUÍN</t>
  </si>
  <si>
    <t>HUERTOS COMUNITARIOS: RUTA HACIA UN BARRIO ECOLÓGICO Y</t>
  </si>
  <si>
    <t>AUTOSUSTENTABLE</t>
  </si>
  <si>
    <t>PEDRO AGUIRRE CERDA LOCAL $ 1.800.000</t>
  </si>
  <si>
    <t>20 57209 65050245-0</t>
  </si>
  <si>
    <t>AGRUPACIÓN SOCIAL Y CULTURAL ARTESANOS Y EMPRENDEDORES</t>
  </si>
  <si>
    <t>DE CONCHALÍ</t>
  </si>
  <si>
    <t>FORTALECIENDO A NUESTRAS MUJERES CON TALLERES AVANZADOS DE</t>
  </si>
  <si>
    <t>RECICLADO EN VIDRIO Y PAPEL</t>
  </si>
  <si>
    <t>CONCHALÍ LOCAL $ 1.359.940</t>
  </si>
  <si>
    <t>21 57269 65067549-5 CLUB DEPORTIVO FERNANDO CASTILLO VELASCO TALLER PARA EL CUIDADO FÍSICO Y MENTAL MUJERES DE LA REINA LA REINA LOCAL $ 1.225.115</t>
  </si>
  <si>
    <t>22 58944 65238800-0 JUNTA DE VECINOS N°59 VILLA FANTASIA TALLER PRIMEROS AUXILIOS Y SALUD PARA LOS VECINOS PEÑAFLOR LOCAL $ 1.800.000</t>
  </si>
  <si>
    <t>23 56734 65102262-2 JUNTA DE VECINOS LAS PARCELAS DE PAJARITOS ESTIMULACIÓN COGNITIVA EN ADULTOS Y ADULTOS MAYOR MAIPÚ LOCAL $ 1.666.000</t>
  </si>
  <si>
    <t>24 59929 65004187-9 CENTRO DE DESARROLLO ARTÍSTICO CULTURAL LAS ARAUCARIAS YAFUTUN LOMBRICOMPOSTAJE 2 LA FLORIDA LOCAL $ 1.594.388</t>
  </si>
  <si>
    <t>25 59669 65176149-2 AGRUPACIÓN RAYÜN PARA PERSONAS CON FIBROMIALGIA MUJER MEDICINA DE LA TIERRA SAN JOAQUÍN LOCAL $ 1.799.373</t>
  </si>
  <si>
    <t>26 59165 65116243-2 ASOCIACION CULTURAL CHASKY MILLANTUN ARTETERAPIA PARA ADULTOS MAYORES MACUL LOCAL $ 1.394.998</t>
  </si>
  <si>
    <t>27 57991 65174184-K</t>
  </si>
  <si>
    <t>ORGANIZACIÓN DEPORTIVO CULTURAL Y SOCIAL PARQUE LAS</t>
  </si>
  <si>
    <t>BARRANCAS</t>
  </si>
  <si>
    <t>PARTICIPANDO Y APRENDIENDO PUDAHUEL LOCAL $ 1.679.939</t>
  </si>
  <si>
    <t>28 56166 75950000-8 JUNTA DE VECINOS VILLA LO BLANCO MI BARRIO, EL AGUA Y EL CAMBIO CLIMÁTICO SAN BERNARDO LOCAL $ 1.800.000</t>
  </si>
  <si>
    <t>29 58788 65190641-5 FUNDACIÓN GESTIONA E INNOVA EDUCATIVA ENTRETELAS: MUJERES INNOVANDO SANTIAGO LOCAL $ 1.780.000</t>
  </si>
  <si>
    <t>30 59731 65205394-7 COMPAÑÍA NACIONAL DE DANZA FOLCLÓRICA CHILE TALLER DE DANZA FOLCLÓRICA. TRADICIÓN E IDENTIDAD CULTURAL EN</t>
  </si>
  <si>
    <t>EL ÁREA CENTRO SUR DE CHILE. SANTIAGO LOCAL $ 979.409</t>
  </si>
  <si>
    <t>31 58829 65098220-7</t>
  </si>
  <si>
    <t>CENTRO DE PROMOCIÓN Y PREVENCIÓN EN SALUD MENTAL</t>
  </si>
  <si>
    <t>CLARITA DE LARMINAT</t>
  </si>
  <si>
    <t>TALLERES DE BIOMAGNETISMO LA GRANJA LOCAL $ 1.719.000</t>
  </si>
  <si>
    <t>32 56063 65179524-9 FUNDACIÓN DE BENEFICENCIA SOMOS MULTICOLOR LUDOTECA MULTICOLOR RECOLETA LOCAL $ 1.515.417</t>
  </si>
  <si>
    <t>33 56904 53334304-K UNION COMUNAL DE ADULTOS MAYORES LA PINTANA DESDE LA PINTANA NOS EMPODERAMOS CON ENFOQUE DE GÉNERO LA PINTANA LOCAL $ 1.778.020</t>
  </si>
  <si>
    <t>34 58951 65094016-4 AGRUPACION JUVENIL CULTURAL DEPORTIVO RAIMAPU</t>
  </si>
  <si>
    <t>APOYO Y ACOMPAÑAMIENTO SOCIOEDUCATIVO EN CONTEXTOS</t>
  </si>
  <si>
    <t>VULNERABLES</t>
  </si>
  <si>
    <t>LA FLORIDA LOCAL $ 1.770.018</t>
  </si>
  <si>
    <t>35 58791 65188231-1 ORGANIZACION SOCIAL Y DEPORTIVA THANOS, MELIPILLA BASQUETBOL INCLUSIVO MELIPILLA LOCAL $ 1.700.000</t>
  </si>
  <si>
    <t>36 57104 65026638-2 AGRUPACIÓN DE MUJERES NUEVA ESPERANZA 2 TALLER DE TEJIDO EN TELAR, BORDADO Y PINTURA “PUNTOS Y</t>
  </si>
  <si>
    <t>PUNTADAS”</t>
  </si>
  <si>
    <t>EL BOSQUE LOCAL $ 1.490.000</t>
  </si>
  <si>
    <t>37 57720 65184409-6 CENTRO DE DESARROLLO SOCIAL MAESTRANZA + CULTURA</t>
  </si>
  <si>
    <t>RECICLAMOS EN COMUNIDAD NUESTROS RESIDUOS ORGÁNICOS:</t>
  </si>
  <si>
    <t>MITIGAMOS LOS EFECTOS DEL CAMBIO CLIMÁTICO SAN BERNARDO LOCAL $ 1.474.980</t>
  </si>
  <si>
    <t>38 57013 65031520-0 JUNTA DE VECINOS A-17 JOSE MIGUEL CARRERA HUERTO MEDICINAL MURO VERDE PUENTE ALTO LOCAL $ 1.502.730</t>
  </si>
  <si>
    <t>39 56362 65106997-1 ALERTA MUJERES CALERA DE TANGO MUJERES EN LINEA, MUJERES EMPODERADAS CALERA DE TANGO LOCAL $ 1.370.000</t>
  </si>
  <si>
    <t>40 57810 65007333-9 AGRUPACION DE MUJERES ALFA Y OMEGA UNIVERSAL</t>
  </si>
  <si>
    <t>CAPACITACIONES PARA EL AUTOCUIDADO Y SALUD MENTAL DE</t>
  </si>
  <si>
    <t>MUJERES ALFA Y OMEGA</t>
  </si>
  <si>
    <t>EL BOSQUE LOCAL $ 1.329.378</t>
  </si>
  <si>
    <t>41 58539 74879000-4 JUNTA DE VECINOS Nº1 LAS REJAS U.V. Nº 16 TALLER DE CINE PARA MIGRANTES ESTACIÓN CENTRAL LOCAL $ 1.179.900</t>
  </si>
  <si>
    <t>42 59036 65171660-8 JUNTA DE VECINOS EL PRADO VERDE TALLER DE HIDROPONÍA Y SOBERANÍA ALIMENTARIA SAN PEDRO LOCAL $ 1.440.000</t>
  </si>
  <si>
    <t>43 59686 75974040-8 JUNTA DE VECINOS VILLAS BANCARIA Y SANTA ELENA FORMACIÓN DE LIDERES AMBIENTALES MACUL LOCAL $ 1.545.800</t>
  </si>
  <si>
    <t>44 59676 74535200-6 JUNTA DE VECINOS 1 DE MAYO</t>
  </si>
  <si>
    <t>UN SUEÑO EN COMUNIDAD: 1° DE MAYO LA CUNA DEL DEPORTE_x000D_
RENQUINO_x000D_
RENCA LOCAL $ 1.403.919_x000D_
45 54706 65204907-9 JUNTA DE VECINOS NUEVA SANTA ANA DE LOS ARCOS VECINAS AL RESCATE LO ESPEJO LOCAL $ 1.575.000_x000D_
46 56596 65173543-2 FUNDACIÓN AULA VIVA MUJER, TIERRA Y COMUNIDAD ISLA DE MAIPO LOCAL $ 1.508.751_x000D_
47 59625 70583700-7_x000D_
CENTRO GENERAL DE PADRES Y APODERADOS DEL LICEO NÚMERO_x000D_
UNO JAVIERA CARRERA_x000D_
NOS CUIDAMOS PORQUE NOS QUEREMOS SANTIAGO LOCAL $ 1.419.990_x000D_
48 56651 65114996-7 JUNTA DE VECINOS UNIÓN AMERICANA Y YERBAS BUENAS TALLER COMUNITARIO DE COSTURA CREATIVA: REDUCIENDO LA_x000D_
HUELLA DE CARBONO._x000D_
SAN BERNARDO LOCAL $ 1.069.800_x000D_
49 60168 65933530-1_x000D_
CONSEJO DE DESARROLLO LOCAL DE SALUD CESFAM PADRE JOAN_x000D_
ALSINA_x000D_
JORNADA CAPACITACIÓN EN SALUD MENTAL PARA DIRIGENTES_x000D_
SOCIALES_x000D_
SAN BERNARDO LOCAL $ 1.745.260_x000D_
50 54965 65109484-4_x000D_
AGRUPACION DE MUJERES EMPRENDEDORAS Y ARTESANAS DE_x000D_
PAC,FUERZA DE MUJER DOMO NEWEN_x000D_
LAS MUJERES EMPODERADAS DE AYER Y HOY CUIDAMOS LA_x000D_
NATURALEZA CON RE UTILIZACIÓN DE RESIDUOS. PEDRO AGUIRRE CERDA LOCAL $ 1.664.000_x000D_
51 56936 65361420-9 CLUB DE ADULTO MAYOR LAS ABEJITAS HACEDORAS ABEJITAS HACENDOSAS VOLANDO HACIA EL MUNDO DIGITAL LA CISTERNA LOCAL $ 1.800.000_x000D_
52 57069 65105956-9 CLUB DE ADULTO MAYOR EL MAL DE LOS 50 CREANDO SUEÑOS Y ESPERANZAS. LAMPA LOCAL $ 820.642_x000D_
53 56950 65192521-5 CLUB DE ADULTO MAYOR EL TAQUITO DE CHICAUMA HILOS DORADOS, SUEÑOS LOGRADOS LAMPA LOCAL $ 820.642_x000D_
54 57818 65110195-6 ORGANIZACIÓN CULTURAL Y DE ADULTO MAYOR LAS TORCACITAS. ENTRE TELAS Y PUNTADAS SEMBRAMOS LA ALEGRIA LAMPA LOCAL $ 820.642_x000D_
55 57329 65031877-3 CLUB DE ADULTO MAYOR SANTA TERESITA DEL NIÑO JESUS TEJIENDO ENTRE AMIGOS LAMPA LOCAL $ 820.642_x000D_
56 55759 65630070-1 AGRUPACIÓN FOLCLÓRICA RAIPILLÁN RAIPILLAN, FORTALECE LA COMUNIDAD A TRAVÉS DEL ARTE SAN JOAQUÍN LOCAL $ 1.625.577_x000D_
57 55710 65570700-K JUNTA DE VECINOS LOS HÉROES, UNIDAD VECINAL 19. LO HERMIDA BOTICA BOTÁNICA COMUNITARIA PEÑALOLÉN LOCAL $ 1.515.200_x000D_
58 56394 71191200-2 FUNDACIÓN HOGAR DE MENORES DOMINGO SAVIO ALFABETIZACIÓN DIGITAL: ACCESO A LA INFORMACIÓN COMO UN_x000D_
DERECHO PARA NIÑAS, NIÑOS Y ADOLESCENTES LA GRANJA LOCAL $ 1.069.289_x000D_
59 56498 65145979-6 FUNDACIÓN VOLVER A REÍR PINTANDO ESPERANZA LO PRADO LOCAL $ 1.676.771_x000D_
60 57077 75553100-6 JUNTA DE VECINOS Nª19-A “VILLA CATAMARCA” TALLER DE MACRAME Y TEJIDO PARA LA VILLA CATAMARCA QUINTA NORMAL LOCAL $ 1.282.320_x000D_
61 59193 65202023-2 FUNDACION COLOMBINA_x000D_
TALLER TERAPÉUTICO DE TÉCNICAS DE AUTOCUIDADO PARA MUJERES_x000D_
DUEÑAS DE CASAS EMPRENDEDORAS DOMÉSTICAS PUENTE ALTO LOCAL $ 1.192.841_x000D_
62 56277 65537510-4 JUNTA DE VECINOS VILLA SAN JOSÉ TALLER DE RECICLAJE Y REUTILIZACIÓN DE AGUAS PARA VECINOS DE LA_x000D_
VILLA SAN JOSÉ TIL TIL LOCAL $ 1.664.028_x000D_
63 54708 65072912-9 JUNTA DE VECINOS CLAUDIO MATTE PÉREZ TALLER DE TEATRO: MUJERES ACTUANDO RECOLETA LOCAL $ 1.199.947_x000D_
64 56299 65156581-2 JUNTA DE VECINOS BARRIO FUNDADORES REACTIVEMONOS LA COMUNIDAD: BARRIO FUNDADORES RENCA LOCAL $ 1.246.652_x000D_
MINISTERIO SECRETARÍA GENERAL DE GOBIERNO_x000D_
UNIDAD DE FONDOS CONCURSABLES_x000D_
FONDO DE FORTALECIMIENTO DE ORGANIZACIONES DE INTERÉS PÚBLICO 2022_x000D_
DECLARACIÓN ADJUDICACIÓN: REGIÓN METROPOLITANA_x000D_
PROYECTOS ADJUDICADOS_x000D_
65 56985 65116312-9 MUDET MUJER DESAFIO TRABAJO MUJER: CREA Y EXPRESA QUINTA NORMAL LOCAL $ 1.581.000_x000D_
66 58758 65203744-5 ORGANIZACIÓN COMUNITARIA FORMANDO REDES DE APOYO VECINAL PUDAHUEL LOCAL $ 992.460_x000D_
67 59664 65177041-6 FUNDACIÓN APRENDER EN MOVIMIENTO SESIONES PSICOMOTRICIDAD Y FONOAUDIOLOGÍA MACUL LOCAL $ 1.315.000_x000D_
68 56738 65092201-8 COMPAÑÍA DE TEATRO ENTREPARÉNTESIS ACTIVIDADES TEATRALES EN APORTE DE LAS CONDICIONES DE_x000D_
APRENDIZAJE DE LOS ESTUDIANTES._x000D_
BUIN LOCAL $ 1.799.998_x000D_
69 58465 65142785-1 TAÑI RUKA MEU KIMUN ZUNGUN COLINA LOCAL $ 1.800.000_x000D_
70 54743 65340880-3 CENTRO CULTURAL SANTIAGO 12 BIBLIOTECA ITINERANTE COMUNITARIA QUINTA NORMAL LOCAL $ 1.686.496_x000D_
71 59212 65364630-5 CLUB DE ADULTO MAYOR ESTRELLA CRECIENTE_x000D_
CULTIVANDO VIDA, CLUD ADULTO MAYOR ESTRELLA CRECIENTE,_x000D_
CULTIVA Y COMPARTE_x000D_
MAIPÚ LOCAL $ 1.800.000_x000D_
72 55385 71890000-K JUNTA DE VECINOS POBLACIÓN INTENDENTE SAAVEDRA DEPORTE EN LA INTENDENTE 2.0 CERRO NAVIA LOCAL $ 1.597.590_x000D_
73 59937 65149345-5_x000D_
AGRUPACION DE APODERADOS SCOUTS MELI WITRAN MAPUMELIPILLA_x000D_
VIOLENCIA EN EL POLOLEO MELIPILLA LOCAL $ 1.667.000_x000D_
74 55788 65063887-5_x000D_
CENTRO CULTURAL CREANDO INTEGRACIÓN PARA JÓVENES CON_x000D_
TEA_x000D_
MÚSICA A TRAVÉS DE SEÑAS ÑUÑOA LOCAL $ 1.321.030_x000D_
75 58545 65202952-3 CONSEJO VECINAL DE DESARROLLO ENEAS GONEL MORÁN_x000D_
JARDINES NATIVOS: UNA EXPERIENCIA DEMOSTRATIVA DE MUJERES DEL_x000D_
BARRIO PARA LA RECUPERACIÓN SOSTENIBLE DE ESPACIOS PÚBLICOS EN_x000D_
LA POBLACIÓN ENEAS GONEL MORÁN_x000D_
CONCHALÍ LOCAL $ 1.342.132_x000D_
TOTAL: $ 113.597.108_x000D_
N° FOLIO RUT POSTULANTE NOMBRE PROYECTO COMUNA TIPO PROYECTO MONTO_x000D_
1 58277 65111968-5_x000D_
FUNDACIÓN MOVIMIENTO CRISTIANO POR UNA EDUCACIÓN_x000D_
SUSTENTABLE_x000D_
DANZAS AFROLATINAS; UN CAMINO HACÍA LA CONSTRUCCIÓN DE LA_x000D_
INTERCULTURALIDAD EN LICEOS DE LA REGIÓN METROPOLITANA QUILICURA REGIONAL $ 2.102.067_x000D_
2 56666 65160065-0 ONG VIDA DIGNA_x000D_
ABORDANDO DE MANERA INTEGRAL A LAS PERSONAS MAYORES Y SUS_x000D_
CUIDADORES_x000D_
LA FLORIDA REGIONAL $ 2.171.739_x000D_
3 55860 65166254-0_x000D_
ORGANIZACIÓN NO GUBERNAMENTAL DE DESARROLLO PARA LA_x000D_
SUPERACIÓN INFANTO JUVENIL U ONG SIJ HUERTOS SUSTENTABLES PARA PEÑAFLOR Y PUENTE ALTO PEÑAFLOR REGIONAL $ 2.235.080_x000D_
4 59650 65072226-4 ASOCIACIÓN INDÍGENA WE DAKIN PÜLLÜ INATUAL MAPUNDUGUN KA AZMOGEN PEÑALOLÉN REGIONAL $ 2.500.000_x000D_
5 59028 65063845-K ONG LA BARRA CUERPOS Y MENTES FELICES NOS HARÁN MEJORES ADULTOS MAYORES SANTIAGO REGIONAL $ 1.700.000_x000D_
6 58804 65041826-3 CENTRO CULTURAL LA AMBULANCIA DE LA RISA RISOTERAPIA EN SALUD PRIMARIA LA FLORIDA REGIONAL $ 2.168.000_x000D_
7 55181 65193909-7_x000D_
CORPORACION CHILEPRIMERO, CORPORACIÓN PARA EL_x000D_
DESARROLLO SUSTENTABLE ECONÓMICO, PRODUCTIVO, SOCIAL._x000D_
FORTALECIENDO A LAS MUJERES EMPRENDEDORAS Y SUS_x000D_
ORGANIZACIONES SOCIALES 2022._x000D_
ÑUÑOA REGIONAL $ 2.493.930_x000D_
8 56589 53334841-6 FUNDACIÓN MATTER OF TRUST CHILE CAPACITACIÓN EN CERTIFICACIONES, SEGUIMIENTO Y CUMPLIMIENTO_x000D_
LEGAL EN NORMATIVA DE RESIDUOS_x000D_
ÑUÑOA REGIONAL $ 1.800.000_x000D_
9 55380 65050665-0 CLUB DEPORTIVO PUENTE SKATE CLÍNICAS Y TALLERES DE SKATEBOARDING PRO INCLUSIVOS Y VIDA SANA. PUENTE ALTO REGIONAL $ 2.465.125_x000D_
10 55146 65144486-1_x000D_
FUNDACIÓN PARA EL DESARROLLO LOCAL COMUNIDADES_x000D_
ESCOLARES SUSTENTABLES_x000D_
RED REGIONAL DE COMUNIDADES SUSTENTABLES: MAIPÚ, CERRILLOS Y_x000D_
ESTACIÓN CENTRAL ESTACIÓN CENTRAL REGIONAL $ 2.450.000_x000D_
11 56037 65092940-3_x000D_
CORPORACIÓN DE ARTISTAS POR LA REHABILITACIÓN Y_x000D_
REINSERCIÓN SOCIAL A TRAVÉS DEL ARTE DERECHOS HUMANOS Y MIGRACIÓN SANTIAGO REGIONAL $ 2.492.181_x000D_
TOTAL: $ 24.578.122_x000D_
N° FOLIO RUT POSTULANTE NOMBRE PROYECTO COMUNA TIPO PROYECTO ESTADO_x000D_
1 57171 65383580-9 CLUB DE ANCIANOS SAN FRANCISCO DE ASIS ENTRE LANAS Y TELAS LAMPA LOCAL LISTA DE ESPERA_x000D_
2 57258 65022794-8 EL BOSQUE MTB APRENDIENDO CICLISMO DE MONTAÑA EL BOSQUE LOCAL LISTA DE ESPERA_x000D_
3 58021 65652570-3 CENTRO DE MADRES ESFUERZO Y PROGRESO FOMENTANDO LA CAPACIDAD EMPRENDEDORA COLINA LOCAL LISTA DE ESPERA_x000D_
4 57135 65128122-9 CLUB DEL ADULTO MAYOR GIMNASIA VIDA Y SALUD IMPLEMENTACIÓN TALLER DE GIMNASIA MAIPÚ LOCAL LISTA DE ESPERA_x000D_
5 59197 65190112-K FUNDACIÓN CASA ENJAMBRE MANITAS EN ACCIÓN, TODOS LOS COLORES VALEN: MURAL POR LA_x000D_
DEFENSA DE LA NIÑEZ. PEÑALOLÉN LOCAL LISTA DE ESPERA_x000D_
6 59008 82960500-7 CORPORACIÓN CLUB DEPORTIVO MAGALLANES PREUNIVERSITARIO CLUB DEPORTIVO MAGALLANES ÑUÑOA LOCAL LISTA DE ESPERA_x000D_
7 57497 65181196-1 CLUB DEPORTIVO EL VILLA EQUIPAMIENTO EL VILLA RENCA LOCAL LISTA DE ESPERA_x000D_
8 57662 65526930-4 UNION COMUNAL DE ORGANIZACIÓN DE MUJERES ¡INNOVATE! QUE NO TE GANE LA TEGNOLOGÍA COLINA LOCAL LISTA DE ESPERA_x000D_
9 59322 65857930-4 CLUB ADULTO MAYOR ESPIRITU JOVEN LA PALMA SUR TALLERES MANUALES PARA NUESTROS ADULTOS MAYORES CONCHALÍ LOCAL LISTA DE ESPERA_x000D_
10 59654 65205424-2 FUNDACIÓN PARA Y POR LA GENTE CUARTO MEDIO LABORAL MODALIDAD LIBRE QUILICURA LOCAL LISTA DE ESPERA_x000D_
11 55005 65677030-9 CORPORACIÓN CULTURAL SAN FRANCISCO DE EL MONTE_x000D_
TALLERES DE EDUCACIÓN SOCIOEMOCIONAL EN TORNO AL ARTE Y LA_x000D_
CULTURA PARA NIÑAS, NIÑOS Y ADOLESCENTES DE LA ESCUELA_x000D_
ARTÍSTICA DE EL MONTE_x000D_
EL MONTE LOCAL LISTA DE ESPERA_x000D_
12 56280 65182457-5_x000D_
ASOCIACIÓN PARA EL DESARROLLO SOSTENIBLE Y_x000D_
AUTOSUSTENTABLE DE LA COMUNIDAD DE POMAIRE_x000D_
IDENTIDAD CULTURAL DE POMAIRE MELIPILLA LOCAL LISTA DE ESPERA_x000D_
13 58081 65079818-K_x000D_
AGRUPACION FOLCLORICA DE ADULTOS MAYORES LUCEROS DE_x000D_
PIRQUE_x000D_
TALLER DE FOLCLOR DE ADULTOS MAYORES LUCEROS DE PIRQUE PIRQUE LOCAL LISTA DE ESPERA_x000D_
14 59673 65204183-3 FUNDACIÓN AMBIENTAL MAPEKO PROGRAMA INTEGRAL MEDIOAMBIENTAL PROVIDENCIA LOCAL LISTA DE ESPERA_x000D_
15 58424 65185360-5 JJVV VILLA MACUL SUR/EX CORVI RETO AL DESTINO MACUL LOCAL LISTA DE ESPERA_x000D_
16 59670 74749300-6 JUNTA DE VECINOS 30 CERRO SAN CRISTÓBAL REGENERANDO EL TEJIDO BARRIAL DEL CERRO RECOLETA LOCAL LISTA DE ESPERA_x000D_
17 59904 71735400-1 FUNDACION CRISTO VIVE SALA DE ESTIMULACIÓN TEMPRANA HUECHURABA LOCAL LISTA DE ESPERA_x000D_
18 57254 65208758-2 JUNTA DE VECINOS SAN IGNACIO MUJERES CONECTADAS EN SAN IGNACIO CALERA DE TANGO LOCAL LISTA DE ESPERA_x000D_
19 56561 65186034-2 ASOCIACIÓN CENTRO ABIERTO SAN JOSÉ TALLERES DE ACOMPAÑAMIENTO NIÑOS Y NIÑAS CENTRO ABIERTO SAN_x000D_
JOSE_x000D_
LA REINA LOCAL LISTA DE ESPERA_x000D_
20 56934 65166013-0 CLUB DEPORTIVO Y SOCIOCULTURAL LAS MERCEDES TALLER PARA EL CUIDADO FÍSICO Y DE SALUD MENTAL ETAPA 2 PEÑAFLOR LOCAL LISTA DE ESPERA_x000D_
21 59281 75977500-7 CLUB DEPORTIVO ROSA ELVIRA MATTE CAMPEONATO SENIOR, FEMENINO E INFANTIL FIESTAS PATRIAS 2022 MARÍA PINTO LOCAL LISTA DE ESPERA_x000D_
22 59467 65040173-5 ASOCIACION DE TURISMO FERIA CULTURAL Y GASTRONOMICA DE CALEU TIL TIL LOCAL LISTA DE ESPERA_x000D_
23 58620 73064000-5_x000D_
ORGANIZACIÓN NO GUBERNAMENTAL DE DESARROLLO_x000D_
CORPORACIÓN DE BENEFICENCIA JESÚS NIÑO_x000D_
FORTALECIMIENTO DE REDES DE SOPORTE Y VINCULACIÓN ENTRE_x000D_
ESTAMENTOS QUE PARTICIPAN DEL CENTRO COMUNITARIO DE LA_x000D_
JESÚSNIÑO MEDIANTE ACCIONES CAPACITACIÓN, FORMACIÓN Y_x000D_
ACOMPAÑAMIENTO A COLABORADORES, VOLUNTARIADO Y EQUIPOS_x000D_
TÉCNICOS PARA CO-CONSTRUIR E IMPLEMENTAR ACCIONES_x000D_
EDUCATIVAS Y SOCIALES DE VINCULACIÓN EN CONTEXTOS DE_x000D_
“RETORNOS POST PANDEMIA” A NIÑOS, NIÑAS Y JÓVENES DEL SECTOR_x000D_
EL CASTILLO_x000D_
LA PINTANA LOCAL LISTA DE ESPERA_x000D_
24 56676 65187206-5_x000D_
CENTRO DE ACCIÓN Y DESARROLLO SOCIAL MUJER MÁS TRABAJO Y_x000D_
FAMILIA_x000D_
FORTALECIENDO A LAS MUJERES EMPRENDEDORAS DE QUINTA NORMAL QUINTA NORMAL LOCAL LISTA DE ESPERA_x000D_
25 59820 70012280-8 FUNDACIÓN DE BENEFICENCIA REGAZO PREVENCIÓN Y SEGURIDAD PARA REGACITO INDEPENDENCIA LOCAL LISTA DE ESPERA_x000D_
26 56646 65152242-0 JUNTA DE VECINOS VILLA LA MONTAÑA MUJERES TEJIENDO MACRAME ,FORTALECIENDO EL BIENESTAR Y LA_x000D_
ORGANIZACIÓN DE VILLA LA MONTAÑA. RENCA LOCAL LISTA DE ESPERA_x000D_
27 57074 65123650-9_x000D_
AGRUPACIÓN DE PADRES PARA EL DESARROLLO INTEGRAL A_x000D_
PERSONAS AUTISTAS INTEGRAME A TU MUNDO_x000D_
CREANDO HABILIDADES LABORALES EN UN MUNDO TEA MAIPÚ LOCAL LISTA DE ESPERA_x000D_
28 59571 65193525-3 BENEFICIENCIA PROMOCIÓN DE DERECHOS DE LA INFANCIA Y ANCIANIDAD ÑUÑOA LOCAL LISTA DE ESPERA_x000D_
29 58739 75975540-5 CLUB DE ADULTO MAYOR LAS BUENAS AMIGAS CONVERSEMOS NUESTRAS EMOCIONES SANTIAGO LOCAL LISTA DE ESPERA_x000D_
30 59152 65177201-K_x000D_
CLUB DE ADULTO MAYOR OBSERVADORES CONTRA EL MALTRATO_x000D_
DE LAS PERSONAS MAYORES_x000D_
TALLER DE INTRODUCCION AL ENTRENAMIENTO DE LA MEMORIA A_x000D_
PERSONAS MAYORES_x000D_
SANTIAGO LOCAL LISTA DE ESPERA_x000D_
31 57848 65459720-0 ORGANIZACIÓN NO GUBERNAMENTAL KUYEN MAPU LIBERATE DEL COVID Y TRANSFORMA TU HABITAT, COMO MEDICINA MAIPÚ LOCAL LISTA DE ESPERA_x000D_
32 54694 65089989-K CORPORACION APERTURA PARA EL MAÑANA POR UN MUNDO MAS INCLUSIVO PROVIDENCIA LOCAL LISTA DE ESPERA_x000D_
33 54993 65080405-8 CORPORACIÓN CULTURA Y PATRIMONIO DE INDEPENDENCIA TALLER DE TELAR MAPUCHE EN LA COMUNA DE INDEPENDENCIA INDEPENDENCIA LOCAL LISTA DE ESPERA_x000D_
34 59313 65197042-3 CLUB Y ESCUELA DE CUECA NAHUEN-MELIPILLA JÓVENES DE LOS BARRIOS A LOS ESCENARIOS BAILANDO MELIPILLA LOCAL LISTA DE ESPERA_x000D_
35 57007 65116022-7 FUNDACION VAMOS MUJER MUJERES Y LA GASFITERÍA DE AGUA. ÑUÑOA LOCAL LISTA DE ESPERA_x000D_
36 57655 65134976-1 CLUB DE ADULTO MAYOR MALVA VICTORIA LAZO TEJIENDO PARA LA COMUNIDAD. LAMPA LOCAL LISTA DE ESPERA_x000D_
37 57034 65498990-7 CLUB DE ADULTO MAYOR AÑOS FELICES PREPARACIÓN DE COMIDA SANA PARA ADULTOS MAYORES MAIPÚ LOCAL LISTA DE ESPERA_x000D_
38 59944 65036882-7 CLUB DE ADULTO MAYOR EL COMERCIO MOVIENDO NUESTRO CLUB PUENTE ALTO LOCAL LISTA DE ESPERA_x000D_
39 55095 65292570-7 JUNTA DE VECINOS LYNCH SUR TOBALABA ALFABETIZANDO AL VECINO LA REINA LOCAL LISTA DE ESPERA_x000D_
40 58496 65097055-1 FUNDACIÓN PUENTE ALTO PUEDE MÁS FORTALECER NUESTRA RED MEJORANDO COMUNICACIÓN PUENTE ALTO LOCAL LISTA DE ESPERA_x000D_
41 59351 65041658-9 CONSEJO VECINAL DE DESARROLLO LA PALMILLA_x000D_
TALLER DE CONSTRUCCIÓN DE PANEL SÓLIDO CHROMA KEY PARA_x000D_
FORTALECER UN BARRIO ECOLÓGICO, EL ARTE Y EL PATRIMONIO_x000D_
CULTURAL LOCAL_x000D_
CONCHALÍ LOCAL LISTA DE ESPERA_x000D_
PROYECTOS LISTA DE ESPERA LOCALES_x000D_
42 59586 65036734-0_x000D_
ORGANIZACIÓN COLABORADORA PARA EL DESARROLLO DE LA_x000D_
SALUD, CULTURA, Y RECREACIÓN PRO NEHUEN MELIPILLA INVERNADERO “PRONEHUEN” MELIPILLA LOCAL LISTA DE ESPERA_x000D_
43 55933 65197297-3 ORGANIZACION SOCIAL CULTURAL Y DEPORTIVA LEMUS NUTRE TU VIDA EN PADRE HURTADO PADRE HURTADO LOCAL LISTA DE ESPERA_x000D_
44 56536 65159830-3 JUNTA DE VECINOS 1-17 VILLA EL TOLOLO_x000D_
APRENDIENDO A MEJORAR NUESTRA COMUNIDAD JJ.VV EL TOLOLO 1-_x000D_
17_x000D_
LA PINTANA LOCAL LISTA DE ESPERA_x000D_
45 59831 65001810-9 CLUB ADULTO MAYOR LAS CLAVELINAS_x000D_
REENCONTRÁNDONOS; UN ESPACIO PARA GENERAR ENTRE TODOS/AS_x000D_
UNA VEJEZ ACTIVA._x000D_
PADRE HURTADO LOCAL LISTA DE ESPERA_x000D_
46 58797 65200047-9 FUNDACIÓN LAZOS DE AMOR VIVIR MEJOR PUENTE ALTO LOCAL LISTA DE ESPERA_x000D_
47 58580 65577990-6 CLUB ADULTO MAYOR SUEÑO Y ESPERANZA ACTIVANDO NUESTRO CUERPO Y MENTE LA GRANJA LOCAL LISTA DE ESPERA_x000D_
48 59663 65180255-5 JUNTA DE VECINOS JOSÉ MIGUEL CARRERA INTERVENCIÓN TEATRAL REFLEXIVA, PARA EL AUTOCUIDADO POST_x000D_
PANDÉMICO EL MONTE LOCAL LISTA DE ESPERA_x000D_
49 55797 65024410-9 CENTRO DE MADRES ESMERALDA TALLERES RED VOLUNTARIADO COMUNAL LA GRANJA LOCAL LISTA DE ESPERA_x000D_
50 55975 75987990-2 CLUB DEPORTIVO SANTA CAROLINA_x000D_
ESCUELA DE FUTBOL SANTA CAROLINA COMO HERRAMIENTA DE_x000D_
INTEGRACION SOCIAL_x000D_
LAMPA LOCAL LISTA DE ESPERA_x000D_
51 56401 71429700-7 CORPORACION CULTURAL DE TALAGANTE ARTE TERAPIA" PARA ADULTOS MAYORES TALAGANTE LOCAL LISTA DE ESPERA</t>
  </si>
  <si>
    <t>52 56066 72434800-9 JUNTA DE VECINOS VICUÑA MACKENNA SUR ADULTOS MAYORES ACTIVOS EN TIEMPOS DE PANDEMIA MACUL LOCAL LISTA DE ESPERA</t>
  </si>
  <si>
    <t>53 59866 65331390-K</t>
  </si>
  <si>
    <t>CLUB DE PACIENTES CRONICOS HIPERTENSOS Y DIABETICOS</t>
  </si>
  <si>
    <t>BATUCO</t>
  </si>
  <si>
    <t>TALLERES SOCIALES DE COMIDA CASERA PARA ADULTO MAYORES LAMPA LOCAL LISTA DE ESPERA</t>
  </si>
  <si>
    <t>54 59617 65125079-K FUNDACIÓN PARA EL DESARROLLO HUMANO INTEGRAL BETESDA CAPACITACIÓN A VOLUNTARIOS/AS DE LA CASA DE ACOGIDA PARA</t>
  </si>
  <si>
    <t>MUJERES VÍCTIMAS DE VIOLENCIA BETESDA LO PRADO LOCAL LISTA DE ESPERA</t>
  </si>
  <si>
    <t>55 57081 65687900-9 JUNTA DE VECINOS N4 AMERICAS IV</t>
  </si>
  <si>
    <t>FORTALECIENDO CUALIDADES Y ENTREGANDO HERRAMIENTAS A LAS</t>
  </si>
  <si>
    <t>FAMILIAS DE PAINE</t>
  </si>
  <si>
    <t>PAINE LOCAL LISTA DE ESPERA</t>
  </si>
  <si>
    <t>56 56239 65199402-0</t>
  </si>
  <si>
    <t>COMITÉ DE ADELANTO Y SEGURIDAD PARQUE RESIDENCIAL</t>
  </si>
  <si>
    <t>ALAMEDA</t>
  </si>
  <si>
    <t>ABRIENDO VÍNCULOS PARTICIPATIVOS COMUNITARIOS CON ENFOQUE_x000D_
DE GÉNERO LO PRADO LOCAL LISTA DE ESPERA</t>
  </si>
  <si>
    <t>57 54972 65183371-K CORPORACION KINTUNIEN AYUN CAPACITÁNDONOS PARA SEGUIR AVANZANDO PUDAHUEL LOCAL LISTA DE ESPERA</t>
  </si>
  <si>
    <t>58 55912 65134811-0</t>
  </si>
  <si>
    <t>AGRUPACION DE PATINAJE CULTURAL SOCIAL Y DEPORTIVO DE</t>
  </si>
  <si>
    <t>PADRE HURTADO</t>
  </si>
  <si>
    <t>ESCUELA DE PATINAJE INTEGRAL DE PADRE HURTADO PADRE HURTADO LOCAL LISTA DE ESPERA</t>
  </si>
  <si>
    <t>59 58270 65203561-2 ONG CORPORACIÓN CONTORNO SOCIAL DE LA TOMA DE PEÑALOLÉN A LAS CASAS CHUBIS PEÑALOLÉN LOCAL LISTA DE ESPERA</t>
  </si>
  <si>
    <t>60 57557 65079171-1 AGRUPACIÓN DEPORTES RECREATIVOS GUAYACÁN CICLISMO INDOOR, MAS SALUD MAS VIDA. SAN JOSÉ DE MAIPO LOCAL LISTA DE ESPERA</t>
  </si>
  <si>
    <t>61 59256 65104176-7 TALLER LABORAL "LAS ORQUIDEAS" TEJIÉNDONOS NOS ORGANIZAMOS Y RECONSTRUIMOS REDES SOCIALES</t>
  </si>
  <si>
    <t>EN EL TERRITORIO.</t>
  </si>
  <si>
    <t>PEÑALOLÉN LOCAL LISTA DE ESPERA</t>
  </si>
  <si>
    <t>62 55983 65135026-3 CLUB DEPORTIVO DE CICLISMO</t>
  </si>
  <si>
    <t>ESCUELA FORMATIVA Y PREVENTIVA POPULAR DE CICLISMO EN TIEMPOS</t>
  </si>
  <si>
    <t>DE PANDEMIA</t>
  </si>
  <si>
    <t>PEÑAFLOR LOCAL LISTA DE ESPERA</t>
  </si>
  <si>
    <t>63 57975 65853460-2 CLUB DEPORTIVO LAS CASAS VOLIBARIANDO EN VILLA LAS CASAS PUDAHUEL LOCAL LISTA DE ESPERA</t>
  </si>
  <si>
    <t>64 58071 65105579-2 FUNDACION VIÑA SAN BERNARDO VIDA SUSTENTABLE Y SOSTENIBLE SAN BERNARDO LOCAL LISTA DE ESPERA</t>
  </si>
  <si>
    <t>65 58690 65704000-2 JUNTA DE VECINOS CANELO ALTO TIERRAS ALTAS SAN JOSÉ DE MAIPO LOCAL LISTA DE ESPERA</t>
  </si>
  <si>
    <t>66 59474 65092327-8 CONJUNTO FLOLCLORICO BRISAS DEL CAJON DEL MAIPO EL ENCANTO DEL FOLCLORE CHILENO SAN JOSÉ DE MAIPO LOCAL LISTA DE ESPERA</t>
  </si>
  <si>
    <t>67 59975 65119656-6 NATUROPATAS PARA CHILE NATUROPATÍA EN MI BARRIO SANTIAGO LOCAL LISTA DE ESPERA</t>
  </si>
  <si>
    <t>68 60127 65371990-6 CENTRO CULTURAL SOCIAL Y DEL MEDIOAMBIENTE CEIBO RESCATE DE LA MEMORIA VILLA 4 ALAMOS MAIPÚ LOCAL LISTA DE ESPERA</t>
  </si>
  <si>
    <t>69 54602 65134999-0 CLUB DEPORTIVO SOCIAL LAS ESTUDIANTES FC ACTIVANDO EL DEPORTE PARA NUESTRA COMUNIDAD FEMENINA PEÑAFLOR LOCAL LISTA DE ESPERA</t>
  </si>
  <si>
    <t>70 56918 65034922-9 JUNTA DE VECINOS LAS ARAUCARIAS UNIDAD 35</t>
  </si>
  <si>
    <t>GENERANDO ESPACIOS EDUCATIVOS PARA CUIDADORES DE NNA</t>
  </si>
  <si>
    <t>(NIÑOS, NIÑAS Y ADOLESCENTES) CON TRASTORNO DEL ESPECTRO</t>
  </si>
  <si>
    <t>AUTISTA</t>
  </si>
  <si>
    <t>LA FLORIDA LOCAL LISTA DE ESPERA</t>
  </si>
  <si>
    <t>71 57029 65545060-2 AGRUPACIÓN DE MUJERES CRECEREMOS EQUIPAMIENTO Y MEJORAMIENTO PROYECTO EDUCATIVO HUERTA</t>
  </si>
  <si>
    <t>COMUNITARIA</t>
  </si>
  <si>
    <t>72 59394 65094212-4 ORGANIZACION NO GUBERNAMENTAL DE DESARROLLO TEJIENDO TRAMAS MAIPÚ LOCAL LISTA DE ESPERA</t>
  </si>
  <si>
    <t>73 59745 65061743-6 CENTRO CULTURAL SOCIAL Y ESPIRITUAL MARIA BONITA COLONIAS URBANAS "ESCUELA DE LA ALEGRÍA" CERRILLOS LOCAL LISTA DE ESPERA</t>
  </si>
  <si>
    <t>74 56933 65123818-8 FUNDACION LAS MERCEDES</t>
  </si>
  <si>
    <t>TALLER DE ACOMPAÑAMIENTO Y PSICOEDUCACIÓN A FAMILIAS</t>
  </si>
  <si>
    <t>VULNERABLES ETAPA 2</t>
  </si>
  <si>
    <t>75 59832 65151742-7 FUNDACIÓN ABRÁZAME FERIA VOLUNTARIADO ABRÁZAME 2022 VITACURA LOCAL LISTA DE ESPERA</t>
  </si>
  <si>
    <t>76 55231 65069626-3 CORPORACION MUNICIPAL DEL DEPORTE DE LAMPA</t>
  </si>
  <si>
    <t>CAPACITACIONES CIUDADANAS Y CLINICAS DEPORTIVAS DE FUTBOL Y</t>
  </si>
  <si>
    <t>SALUD PARA NIÑOS LAMPA LOCAL LISTA DE ESPERA</t>
  </si>
  <si>
    <t>77 57115 65093841-0 CLUB DE ADULTO MAYOR SALUD DIVINO TESORO TICS PARA TODOS. LAMPA LOCAL LISTA DE ESPERA</t>
  </si>
  <si>
    <t>78 57978 74013200-8 JUNTA DE VECINOS N8 VILLA ARTURO PRAT CHACON ELEVEMOS LA COCINA DEL BARRIO 2.0 LO PRADO LOCAL LISTA DE ESPERA</t>
  </si>
  <si>
    <t>79 58742 65107011-2 AGRUPACIÓN DE ARTESANOS VILLA MÉXICO SUPERANDO LA SOLEDAD DE LA PANDEMIA CERRILLOS LOCAL LISTA DE ESPERA</t>
  </si>
  <si>
    <t>80 56630 65182935-6 FUNDACIÓN FORTALEZA HIP HOP ESCUELA DE HIP HOP. ACCIÓN, CONCIENCIA Y CREACIÓN. SANTIAGO LOCAL LISTA DE ESPERA</t>
  </si>
  <si>
    <t>81 60144 65590420-4 AGRUPACION KETRUM DOMO "TEJIENDO LAZOS ENTRE TODAS" TALAGANTE LOCAL LISTA DE ESPERA</t>
  </si>
  <si>
    <t>82 58513 73645700-8</t>
  </si>
  <si>
    <t>JUNTA DE VECINOS NO.3 SEGUNDA AGRUPACION DE</t>
  </si>
  <si>
    <t>SANTIAGOPOBLACION CENTENARIO</t>
  </si>
  <si>
    <t>HABILITACIÓN HUERTO COMUNITARIO PARA VECINAS/OS DE BARRIO</t>
  </si>
  <si>
    <t>POBLACIÓN CENTENARIO SANTIAGO LOCAL LISTA DE ESPERA</t>
  </si>
  <si>
    <t>83 56148 65854390-3 CLUB DE ADULTO MAYOR TRIGAL ADULTOS MAYORES DIGITALIZADOS SAN BERNARDO LOCAL LISTA DE ESPERA</t>
  </si>
  <si>
    <t>84 57317 65202863-2 FUNDACION UN SUEÑO PARA CHILE BULLING AL BULLING QUINTA NORMAL LOCAL LISTA DE ESPERA</t>
  </si>
  <si>
    <t>85 58847 65233640-K ORGANIZACIÓN DE MUJERES LAS EVAS CONFECCIUONADO ROPA PARA EL HOGAR PUDAHUEL LOCAL LISTA DE ESPERA</t>
  </si>
  <si>
    <t>86 59645 65031673-8 JUNTA DE VECINOS LAS CASAS DE QUILICURA PROYECTO POR UNA MEJOR COMUNICACIÓN QUILICURA LOCAL LISTA DE ESPERA</t>
  </si>
  <si>
    <t>87 55344 65494200-5 PAINE UN LUGAR PARA LA MEMORIA</t>
  </si>
  <si>
    <t>FORTALECIMIENTO DE LA ORGANIZACIÓN TERRITORIAL EN PAINE:</t>
  </si>
  <si>
    <t>FORMACIÓN Y HERRAMIENTAS PARA LA GESTIÓN PAINE LOCAL LISTA DE ESPERA</t>
  </si>
  <si>
    <t>88 59872 65223410-0 JUNTA DE VECINOS VILLA TRAVESÍA II LA TRAVESÍA SE LEVANTA DE LA PANDEMIA PUDAHUEL LOCAL LISTA DE ESPERA</t>
  </si>
  <si>
    <t>89 56724 74123200-6 JUNTA DE VECINOS JUANITA DE AGUIRRE TALLER DE GASTRONOMÍA Y REPOSTERÍA SAN BERNARDO LOCAL LISTA DE ESPERA</t>
  </si>
  <si>
    <t>90 58138 65167176-0 JUNTA DE VECINOS ,VECINOS UNIDOS ANDES DEL SUR ETAPA 10" “APRENDAMOS SOBRE COVID-19” PUENTE ALTO LOCAL LISTA DE ESPERA</t>
  </si>
  <si>
    <t>91 56259 65185264-1 CLUB DEPORTIVO FORMATIVO TALENTO HUMANO TALLER EDUCATIVO EN HÁBITOS DE VIDA SALUDABLE ÑUÑOA LOCAL LISTA DE ESPERA</t>
  </si>
  <si>
    <t>92 58595 65906440-5 JUNTA DE VECINOS Nº 27 VAMOS POR UNA EDUCACION AMBIENTAL ISLA DE MAIPO LOCAL LISTA DE ESPERA</t>
  </si>
  <si>
    <t>93 59799 65272070-6 JUNTA DE VECINOS N°6 LARRAÍN SIMÓN BOLIVAR TALLERES PARA LA COMUNIDAD LA REINA LOCAL LISTA DE ESPERA</t>
  </si>
  <si>
    <t>94 60218 65182137-1</t>
  </si>
  <si>
    <t>COMITÉ VECINAL DE PREVENCIÓN Y CONVIVENCIA COMUNITARIA</t>
  </si>
  <si>
    <t>SANTOS ROSSI</t>
  </si>
  <si>
    <t>PRIMEROS AUXILIOS 2.0 RENCA LOCAL LISTA DE ESPERA</t>
  </si>
  <si>
    <t>95 59257 65177243-5 AGRUPACIÓN DE MUJERES ADONAI MANOS DE HADAS LA FLORIDA LOCAL LISTA DE ESPERA</t>
  </si>
  <si>
    <t>96 59263 65152686-8 FUNDACIÓN AYLA ORGANIZACIONES COMUNITARIAS RESILIENTES A LOS DESASTRES</t>
  </si>
  <si>
    <t>SOCIONATURALES</t>
  </si>
  <si>
    <t>SANTIAGO LOCAL LISTA DE ESPERA</t>
  </si>
  <si>
    <t>97 55915 65635150-0 CLUB DE ADULTO MAYOR DEPORTES Y TURISMO AL ATARDECER CAMINANDO JUNTOS SAN BERNARDO LOCAL LISTA DE ESPERA</t>
  </si>
  <si>
    <t>98 59521 73351300-4 CASA DE LA MUJER VILLA O'HIGGINS LAS BOTICARIAS 22 LA FLORIDA LOCAL LISTA DE ESPERA</t>
  </si>
  <si>
    <t>99 60175 65160954-2 AGRUPACIÓN FOLCLORICA CUNCUMEN LOS GRILLITOS DE CUNCUMEN COLINA LOCAL LISTA DE ESPERA</t>
  </si>
  <si>
    <t>100 59958 65647050-K CLUB DE ADULTO MAYOR LOS POQUITOS TECNICAS DE PINTURA EN TELA ISLA DE MAIPO LOCAL LISTA DE ESPERA</t>
  </si>
  <si>
    <t>101 56758 65171583-0 AGRUPACIÓN FOLCLÓRICA DANZAS DE CHILE IMPLEMENTACIÓN CUADRO MACHAS CAPORALES COLINA LOCAL LISTA DE ESPERA</t>
  </si>
  <si>
    <t>102 59962 65207147-3 AGRUPACIÓN DE MUJERES LUCHADORAS SIN LEY FORTALECIMIENTO DE HABILIDADES MANUALES Y MAQUINARIAS PARA</t>
  </si>
  <si>
    <t>MUJERES EMPRENDEDORAS</t>
  </si>
  <si>
    <t>COLINA LOCAL LISTA DE ESPERA</t>
  </si>
  <si>
    <t>103 60004 65117109-1 AGRUPACIÓN DE MUJERES LAS INDOMABLES PROYECTO DE FORTALECIMIENTO DE COSTURA PARA MUJERES</t>
  </si>
  <si>
    <t>EMPRENDEDORAS</t>
  </si>
  <si>
    <t>104 60101 65059498-3 MICROEMPRENDEDORES Y PRODUCTORES DE PIRQUE CRECIENDO Y EMPRENDIENDO PIRQUE LOCAL LISTA DE ESPERA</t>
  </si>
  <si>
    <t>105 57799 65192972-5 FUNDACIÓN GEONATIVA ME RELACIONO Y CUIDO ISLA DE MAIPO LOCAL LISTA DE ESPERA</t>
  </si>
  <si>
    <t>106 55034 65178204-K FUNDACIÓN SUMA ESPERANZA EDUCANDO SUMAMOS ESPERANZAS LA FLORIDA LOCAL LISTA DE ESPERA</t>
  </si>
  <si>
    <t>107 56817 65057693-4 CLUB DEPORTIVO ESCUELAS INTER CHILE APRENDER JUGANDO SAN BERNARDO LOCAL LISTA DE ESPERA</t>
  </si>
  <si>
    <t>108 57186 65100976-6 CLUB DE PATINAJE ARTÌSTICO ROLLER FANTASY DE MAIPÙ TALLER DE FLEXIBILIDAD Y ACONDICIONAMIENTO FÍSICO MAIPÚ LOCAL LISTA DE ESPERA</t>
  </si>
  <si>
    <t>109 56434 65171331-5</t>
  </si>
  <si>
    <t>CENTRO DE ACCIÓN Y DESARROLLO SOCIAL COMITÉ DE SEGURIDAD</t>
  </si>
  <si>
    <t>FRONTERA SEGURA</t>
  </si>
  <si>
    <t>LA FRONTERA: COMUNICADA, VIGILIDA Y MÁS SEGURA QUINTA NORMAL LOCAL LISTA DE ESPERA</t>
  </si>
  <si>
    <t>110 59457 73350100-6 JUNTA DE VECINOS SAGRADA FAMILIA VILLA FUNDACIÓN MURAL PARTICIPATIVO CIUDADANO MACUL LOCAL LISTA DE ESPERA</t>
  </si>
  <si>
    <t>111 56634 74883200-9 JUNTA VECINAL N°12 ALFABETIZACIÓN DIGITAL PARA EL VECINO ADULTO MAYOR LA REINA LOCAL LISTA DE ESPERA</t>
  </si>
  <si>
    <t>112 54793 65146721-7 CLUB DEPORTIVO NOVA STAR TALLER DE PATINAJE ARTISTICO LA CISTERNA LOCAL LISTA DE ESPERA</t>
  </si>
  <si>
    <t>113 56473 65182011-1 CLUB SOCIAL Y DEPORTIVO PRODAF DANZA DEL LEÓN, ABRE ESPACIOS A LA COMUNIDAD. MAIPÚ LOCAL LISTA DE ESPERA</t>
  </si>
  <si>
    <t>114 55850 65500680-K CAM RENACER COMO ME VEO, ME SIENTO... BUIN LOCAL LISTA DE ESPERA</t>
  </si>
  <si>
    <t>115 59886 65166551-5 COMITE DE ADELANTO EL AMANECER DE PEDRO AGUIRRE CERDA FORTALECIENDO NUESTRA COMUNIDAD PUENTE ALTO LOCAL LISTA DE ESPERA</t>
  </si>
  <si>
    <t>116 56375 65555220-0 CLUB DE ADULTOS MAYORES ILUSIÓN REUTILIZANDO Y CREANDO MANUALIDADES MACUL LOCAL LISTA DE ESPERA</t>
  </si>
  <si>
    <t>117 56392 65014090-7 JUNTA DE VECINOS VILLA OBSERVATORIO 1-10 MEJORANDO NUESTRA COMUNIDAD VILLA OBSERVATORIO 1-10 LA PINTANA LOCAL LISTA DE ESPERA</t>
  </si>
  <si>
    <t>118 59606 65162825-3 CLUB DE ADULTO MAYOR MARAVILLAS DEL MAIPO MANOS CREATIVAS SAN JOSÉ DE MAIPO LOCAL LISTA DE ESPERA</t>
  </si>
  <si>
    <t>119 59812 65643360-4 CLUB DEL ADULTO MAYOR LAS ROSAS DE LA MONTAÑA CUIDEMOS NUESTRA SALUD MENTAL CON TERAPIAS ALTERNATIVAS Y</t>
  </si>
  <si>
    <t>RELAJACIÓN SAN JOSÉ DE MAIPO LOCAL LISTA DE ESPERA</t>
  </si>
  <si>
    <t>120 54832 65172247-0</t>
  </si>
  <si>
    <t>CENTRO COMUNICACIONAL CULTURAL SOCIAL DEPORTIVO</t>
  </si>
  <si>
    <t>EDUCATIVO Y RECREATIVO ISLITA TV</t>
  </si>
  <si>
    <t>CICLO DE CHARLAS COMUNITARIAS: PENSANDO NUESTRA COMUNIDAD ISLA DE MAIPO LOCAL LISTA DE ESPERA</t>
  </si>
  <si>
    <t>121 56454 65085626-0 CLUB DE ADULTO MAYOR LOMAS DE MIRASUR ADULTOS MAYORES CONECTADOS SAN BERNARDO LOCAL LISTA DE ESPERA</t>
  </si>
  <si>
    <t>122 58302 65183853-3 ANFITRIONES Y PANORAMAS DE PIRQUE</t>
  </si>
  <si>
    <t>CAPACITACIÓN AUDIOVISUAL PARA REGISTRO Y PROTECCIÓN DEL</t>
  </si>
  <si>
    <t>ENTORNO NATURAL Y PATRIMONIAL DE PIRQUE</t>
  </si>
  <si>
    <t>PIRQUE LOCAL LISTA DE ESPERA</t>
  </si>
  <si>
    <t>123 59997 65163457-1 AGRUPACIÓN MOVIMIENTO GUATITA DELANTAL CHILE JUNTAS POR UNA VIDA SALUDABLE LO PRADO LOCAL LISTA DE ESPERA</t>
  </si>
  <si>
    <t>124 55842 65100411-K CLUB DEPORTIVO SOCIAL Y CULTURAL TIGRE BLANCO NIVELANDO CANCHA PARA SELECCIÓN COMUNAL MELIPILLA MELIPILLA LOCAL LISTA DE ESPERA</t>
  </si>
  <si>
    <t>125 58897 65000754-9</t>
  </si>
  <si>
    <t>AGRUPACIÓN DE DISCAPACITADOS Y FAMILIARES VILLA MARIA</t>
  </si>
  <si>
    <t>LUISA BOMBAL</t>
  </si>
  <si>
    <t>MANUALIDADES PARA DISCAPACITADOS LO PRADO LOCAL LISTA DE ESPERA</t>
  </si>
  <si>
    <t>126 59245 65168204-5 JUNTA DE VECINOS EL MOLINO ALHUE</t>
  </si>
  <si>
    <t>FORTALECIMIENTO DEL MUNDO INTERNO DE NIÑOS Y NIÑAS POST</t>
  </si>
  <si>
    <t>COVID 19 A TRAVES DE LA RECREACIÓN CON TERAPIAS EN JUEGO</t>
  </si>
  <si>
    <t>INFLABLE.</t>
  </si>
  <si>
    <t>ALHUE LOCAL LISTA DE ESPERA</t>
  </si>
  <si>
    <t>127 60118 65196616-7 AGRUPACION SOCIAL, CULTURAL Y DEPORTIVA 1° DE MAYO COCINA PARA TODOS Y TODAS PADRE HURTADO LOCAL LISTA DE ESPERA</t>
  </si>
  <si>
    <t>128 59353 53333666-3 RED LOCAL DE EMERGENCIAS RLE QUE HACEMOS EN CASO DE SISMOS QUILICURA LOCAL LISTA DE ESPERA</t>
  </si>
  <si>
    <t>129 60067 65924900-6 AGRUPACIÓN DE AUTO AYUDA EN SALUD "ESPERANZA ES VIDA" PUNTOS DE LUNA EL BOSQUE LOCAL LISTA DE ESPERA</t>
  </si>
  <si>
    <t>130 56882 65100569-8</t>
  </si>
  <si>
    <t>CADS CHICAS DE CALIPSO FANS CLUB OFICIAL CHAYANNE UN</t>
  </si>
  <si>
    <t>CONQUISTADOR CHILE</t>
  </si>
  <si>
    <t>LAS MUJERES CRECEN EN LA TECNOLOGÍA QUINTA NORMAL LOCAL LISTA DE ESPERA</t>
  </si>
  <si>
    <t>131 59071 65081244-1 FUNDACIÓN CHILE CON VALORES FAMILIAS QUE AMAN Y PROTEGEN SANTIAGO LOCAL LISTA DE ESPERA</t>
  </si>
  <si>
    <t>132 54905 65077028-5 ASOCIACIÓN CULTURAL EN MEDIO VISITAS GUIADAS EN EL CONTEXTO DE LA VI VERSIÓN DE PUERTAS</t>
  </si>
  <si>
    <t>ABIERTAS ARTISTAS YUNGAY</t>
  </si>
  <si>
    <t>133 57250 65028646-4 COMPAÑÍA DE DANZA DE CHILE COMPRA ROPA DE HUASO Y HUASA PUENTE ALTO LOCAL LISTA DE ESPERA</t>
  </si>
  <si>
    <t>134 57373 73512900-7 AGRUPACIÓN DEPORTIVA Y CULTURAL LINDEROS ALIMENTATE BIEN, VIVE BIEN BUIN LOCAL LISTA DE ESPERA</t>
  </si>
  <si>
    <t>135 56857 65026392-8 COMITÉ DE VIVIENDA CASAS VIEJAS II ALIMENTACIÓN: APRENDO Y AYUDO CON AMOR PUENTE ALTO LOCAL LISTA DE ESPERA</t>
  </si>
  <si>
    <t>136 60016 65178492-1 CLUB ADULTO MAYOR AMANECER FELIZ RESCATANDO SABORES TRADICIONALES DE LA COCINA CHILENA QUINTA NORMAL LOCAL LISTA DE ESPERA</t>
  </si>
  <si>
    <t>137 60013 65734940-2 CORPORACION JUVENIL DE ATENCIÓN INFANTO JUVENIL LA TRIBU OPERATIVOS POR LA PREVENCIÓN, PROMOCIÓN Y ATENCIÓN DE COVID</t>
  </si>
  <si>
    <t>EN SECTORES VULNERABLES DE LA COMUNA DE TALAGANTE</t>
  </si>
  <si>
    <t>TALAGANTE LOCAL LISTA DE ESPERA</t>
  </si>
  <si>
    <t>138 59331 65033830-8 CENTRO CULTURAL AMERICA LATINA VILLA PORTALES SUSTENTABLE ESTACIÓN CENTRAL LOCAL LISTA DE ESPERA</t>
  </si>
  <si>
    <t>139 54524 65779540-2 JUNTA DE VECINOS SANTA CAROLINA FLANDES IMPLEMENTACION SEDE MAIPÚ LOCAL LISTA DE ESPERA</t>
  </si>
  <si>
    <t>140 58997 65095750-4 JUNTA DE VECINOS QUINCANQUE ALTO JUNTOS VAMOS ADELANTE SAN PEDRO LOCAL LISTA DE ESPERA</t>
  </si>
  <si>
    <t>141 56426 65150929-7</t>
  </si>
  <si>
    <t>COMITE DE DESARROLLO SOCIAL Y SEGURIDAD VECINAL PARQUE</t>
  </si>
  <si>
    <t>MARATHON</t>
  </si>
  <si>
    <t>CAPACITAR A VECINOS EN CÁMARAS DE SEGURIDAD CASERAS MACUL LOCAL LISTA DE ESPERA</t>
  </si>
  <si>
    <t>142 56729 65026781-8</t>
  </si>
  <si>
    <t>CONSEJO VECINAL DE DESARROLLO DE LA POBLACION ANIBAL</t>
  </si>
  <si>
    <t>PINTO</t>
  </si>
  <si>
    <t>EMPODERATE QUIERETE Y SANA SAN JOAQUÍN LOCAL LISTA DE ESPERA</t>
  </si>
  <si>
    <t>143 58159 65779680-8</t>
  </si>
  <si>
    <t>AGRUPACIÓN DE DESARROLLO CULTURAL SOCIAL Y DEPORTIVO</t>
  </si>
  <si>
    <t>CRECER</t>
  </si>
  <si>
    <t>ENTREGAR BIENESTAR POR MEDIO DE ACTIVIDADES ASISTIDAS CON</t>
  </si>
  <si>
    <t>CABALLOS</t>
  </si>
  <si>
    <t>MELIPILLA LOCAL LISTA DE ESPERA</t>
  </si>
  <si>
    <t>144 59922 71624100-9 FUNDACIÓN SAN NECTARIO</t>
  </si>
  <si>
    <t>FORMACIÓN PARA EL DESARROLLO PROFESIONAL PARA EL</t>
  </si>
  <si>
    <t>ACOMPAÑAMIENTO SOCIO-EMOCIONAL DE LOS NIÑOS, NIÑAS Y</t>
  </si>
  <si>
    <t>JÓVENES DE LA ESCUELA ESPECIAL SAN NECTARIO</t>
  </si>
  <si>
    <t>ÑUÑOA LOCAL LISTA DE ESPERA</t>
  </si>
  <si>
    <t>145 59268 65192643-2 CENTRO DE DESARROLLO SOCIAL FILIAL COLO COLO LO PRADO JUGANDO FUTBOL NOS CUIDAMOS DE LAS DROGAS LO PRADO LOCAL LISTA DE ESPERA</t>
  </si>
  <si>
    <t>146 54613 65063661-9 CLUB DEPORTIVO SOCIAL Y CULTURAL PATIN CARRERA DRAGONES VIDA SANA SOBRE RUEDAS 2022 LO ESPEJO LOCAL LISTA DE ESPERA</t>
  </si>
  <si>
    <t>147 59930 73878300-K SAN JUAN DE DIOS FORTALECIENDO LA SALUD EN NUESTRO BARRIO SANTIAGO LOCAL LISTA DE ESPERA</t>
  </si>
  <si>
    <t>148 59325 65170768-4</t>
  </si>
  <si>
    <t>AGRUPACION TALLERES JUVENILES CULTURALES Y SOCIALES LO</t>
  </si>
  <si>
    <t>MARCOLETA</t>
  </si>
  <si>
    <t>TERAPIA, SALUD Y BIENESTAR QUILICURA LOCAL LISTA DE ESPERA</t>
  </si>
  <si>
    <t>149 59597 65068774-4 FUNDACIÓN APANINES HABILIDADES SOCIO EMOCIONALES PARA PADRES Y CUIDADORES DE</t>
  </si>
  <si>
    <t>PERSONAS CON DISCAPACIDAD</t>
  </si>
  <si>
    <t>150 56701 65114372-1 CORPORACIÓN CULTURAL VIARTES ESCUELA DE GESTIÓN CULTURAL ONLINE LAS CONDES LOCAL LISTA DE ESPERA</t>
  </si>
  <si>
    <t>151 58235 65205591-5 COMITÉ VILLA LONDRES PONIENTE VILLA LONDRES JUNTO AL GOBIERNO REGIONAL LO PODEMOS LOGRAR LO PRADO LOCAL LISTA DE ESPERA</t>
  </si>
  <si>
    <t>152 59288 73743900-3 JUNTA DE VECINOS LOS OLIVOS LA PANDEMIA Y NUESTRA SALUD MENTAL EL BOSQUE LOCAL LISTA DE ESPERA</t>
  </si>
  <si>
    <t>153 59157 65053138-8 CONSEJO VECINAL DE DESARROLLO VALLE ESPERANZA IMPLEMENTACION NECESARIA PARA UN MEJOR FUNCIONAMIENTO MAIPÚ LOCAL LISTA DE ESPERA</t>
  </si>
  <si>
    <t>154 54961 65126646-7 CLUB DEPORTIVO BERSERKER TALLER DE LUCHA LIBRE SOCIAL PEÑAFLOR LOCAL LISTA DE ESPERA</t>
  </si>
  <si>
    <t>155 55025 65034841-9 UNION COMUNAL DE MUJERES DE PADRE HURTADO CREANDO JABONES CON AMOR DE MUJER PADREHURTADINA PADRE HURTADO LOCAL LISTA DE ESPERA</t>
  </si>
  <si>
    <t>156 58606 65187011-9 CENTRO DE DESARROLLO SOCIAL ARPILLERISTAS MARIPOSA COLIBRÍ BORDANDO NUESTRO ARTE LA GRANJA LOCAL LISTA DE ESPERA</t>
  </si>
  <si>
    <t>N° FOLIO RUT POSTULANTE NOMBRE PROYECTO COMUNA TIPO PROYECTO ESTADO</t>
  </si>
  <si>
    <t>1 57194 65670330-K JUNTA DE VECINOS N°48 SANTA MÓNICA SANTA MONICA ROCK FEST VOL. III PADRE HURTADO REGIONAL LISTA DE ESPERA</t>
  </si>
  <si>
    <t>2 56975 65134019-5 COMITÉ COMUNAL AMBIENTAL DE LA REINA COMUNAS PRECORDILLERANAS CUIDAMOS EL AGUA DOMÉSTICA Y LOS</t>
  </si>
  <si>
    <t>HUMEDALES</t>
  </si>
  <si>
    <t>LA REINA REGIONAL LISTA DE ESPERA</t>
  </si>
  <si>
    <t>3 57748 65200991-3 FUNDACIÓN DESARROLLO SOCIAL Y HABITAT CHILE RE-CICLANDO COLINA REGIONAL LISTA DE ESPERA</t>
  </si>
  <si>
    <t>4 56870 65180475-2 RED DE EMPRENDEDORAS CAJÓN DEL MAIPO EMPRENDE TU SUEÑO: CICLO DE CAPACITACIÓN PARA EL</t>
  </si>
  <si>
    <t>EMPODERAMIENTO DE LAS MUJERES DE LA PROVINCIA CORDILLERA</t>
  </si>
  <si>
    <t>SAN JOSÉ DE MAIPO REGIONAL LISTA DE ESPERA</t>
  </si>
  <si>
    <t>5 59163 65055793-K CLUB DEPORTIVO UNION DE RUGBY DEL MAIPU CONOCIENDO NUESTRA MENTE PORQUE INFLUYE EN NUESTRO CUERPO PAINE REGIONAL LISTA DE ESPERA</t>
  </si>
  <si>
    <t>6 56723 65168334-3 FUNDACIÓN BIÓSFERA MÍA GUARDIANES DE LA BIÓSFERA LA FLORIDA REGIONAL LISTA DE ESPERA</t>
  </si>
  <si>
    <t>7 58596 65043318-1 FUNDACIÓN CARITAS SAN BERNARDO ESTILIZANDO LA VIDA SAN BERNARDO REGIONAL LISTA DE ESPERA</t>
  </si>
  <si>
    <t>8 58946 65200350-8 FUNDACION ECOSUR</t>
  </si>
  <si>
    <t>CLUB DE LECTURA: “LETRAS VERDES PARA TIEMPOS GRISES,</t>
  </si>
  <si>
    <t>GENERANDO CAPACIDADES Y RESILIENCIA ANTE LA CRISIS CLIMÁTICA” PEÑALOLÉN REGIONAL LISTA DE ESPERA</t>
  </si>
  <si>
    <t>9 56593 65170604-1 FUNDACIÓN EL ARTE DE LEER PROGRAMA TALENTOS LITERARIOS Y PUBLICACIÓN LIBRO DIGITAL LAS CONDES REGIONAL LISTA DE ESPERA</t>
  </si>
  <si>
    <t>10 56633 72441600-4 CORPORACION PROGRAMA POBLACIONAL SERVICIOS LA CALETA CON Y DESDE LAS JUVENTUDES INDEPENDENCIA REGIONAL LISTA DE ESPERA</t>
  </si>
  <si>
    <t>11 55930 65158965-7</t>
  </si>
  <si>
    <t>CORPORACIÓN INTEGRAL EDUCATIVA Y SOCIAL PARA EL</t>
  </si>
  <si>
    <t>DESARROLLO DE LA COMUNIDAD</t>
  </si>
  <si>
    <t>SALUD MENTAL EN ADOLESCENTES. LAS CONDES REGIONAL LISTA DE ESPERA</t>
  </si>
  <si>
    <t>12 59754 65198387-8 ASOCIACIÓN SEMBRANDO UN SUEÑO SEMBRANDO UN SUEÑO PROVIDENCIA REGIONAL LISTA DE ESPERA</t>
  </si>
  <si>
    <t>13 59001 65179362-9 FUNDACIÓN RECREARTE TALLER DE PREVENCIÓN DE LA VIOLENCIA ESCOLAR SANTIAGO REGIONAL LISTA DE ESPERA</t>
  </si>
  <si>
    <t>14 55979 65204405-0 FUNDACIÓN FEM KUCHE PAPAI JORNADAS HOLÍSTICAS PARA EL BIENESTAR FÍSICO Y EMOCIONAL DE</t>
  </si>
  <si>
    <t>MUJERES Y HOMBRES MAYORES DE LA REINA Y TALAGANTE.</t>
  </si>
  <si>
    <t>15 55259 65164768-1 FUNDACIÓN SITADEL ALFABETIZACIÓN DIGITAL PARA MIGRANTES RESIDENTES EN LAS</t>
  </si>
  <si>
    <t>COMUNAS DE LA REINA Y PEÑALOLÉN LAS CONDES REGIONAL LISTA DE ESPERA</t>
  </si>
  <si>
    <t>16 56345 65102428-5 FUNDACIÓN CREA ENERGÍA TALLER ONLINE DE HUERTOS URBANOS, Y SEPARACIÓN DE RESIDUOS EN</t>
  </si>
  <si>
    <t>ORIGEN.</t>
  </si>
  <si>
    <t>INDEPENDENCIA REGIONAL LISTA DE ESPERA</t>
  </si>
  <si>
    <t>17 57045 65190035-2 CORPORACIÓN ECOPASAPORTE UNA METODOLOGÍA CONTRA EL CAMBIO CLIMÁTICO: ECOPASAPORTE SANTIAGO REGIONAL LISTA DE ESPERA</t>
  </si>
  <si>
    <t>18 54590 65162898-9 FUNDACIÓN DE ARTE Y CULTURA TRAWUN</t>
  </si>
  <si>
    <t>ESCUELAS DE TEATRO Y DANZA PARA POBLACIÓN JOVEN Y ADULTA</t>
  </si>
  <si>
    <t>MIGRANTES Y NACIONAL , INCLUSIÓN PARA LAS COMUNIDADES DE</t>
  </si>
  <si>
    <t>MIGRANTE POR MEDIO DE LAS ARTES ESCENICAS</t>
  </si>
  <si>
    <t>SANTIAGO REGIONAL LISTA DE ESPERA</t>
  </si>
  <si>
    <t>19 56237 70526900-9 ASOCIACIÓN DE DIALIZADOS Y TRASPLANTADOS DE CHILE CAPACITANDONOS NOS CUIDAMOS MEJOR. CONGRESO PARA PERSONAS</t>
  </si>
  <si>
    <t>CON ERC</t>
  </si>
  <si>
    <t>PROVIDENCIA REGIONAL LISTA DE ESPERA</t>
  </si>
  <si>
    <t>20 58495 65151406-1 CORPORACIÓN POR LA CIBER EDUCACIÓN CIBEREDUCACIÓN, DE LAS PREGUNTAS A LA SOLUCIÓN. LA</t>
  </si>
  <si>
    <t>IMPORTANCIA DE EMPAREJAR LA CANCHA</t>
  </si>
  <si>
    <t>21 58611 65134099-3 ASOCIACION CULTURAL EN DEGRADE COLECTIVO TALLERES FORMATIVOS PARA ARTISTAS ESCENICOS Y ESTUDIANTES SANTIAGO REGIONAL LISTA DE ESPERA</t>
  </si>
  <si>
    <t>22 59615 73051300-3 FUND NACIONAL PARA LA SUPERACION DE LA POBREZA TEJIENDO NUEVOS LIDERAZGOS RURURBANOS Y RURALES SANTIAGO REGIONAL LISTA DE ESPERA</t>
  </si>
  <si>
    <t>23 54697 65117792-8 CLUB SOCIAL Y DEPORTIVO DISTRITO 30 LA CANCHA TAMBIÉN ES NUESTRA SAN BERNARDO REGIONAL LISTA DE ESPERA</t>
  </si>
  <si>
    <t>24 55855 65200805-4 CLUB DEPORTIVO SOCIAL Y CULTURAL SAN VICENTE FUTBOL PARA NIÑOS CIEGOS SANTIAGO REGIONAL LISTA DE ESPERA</t>
  </si>
  <si>
    <t>25 59177 65779880-0 ONG LA CASONA DE LOS JOVENES</t>
  </si>
  <si>
    <t>PARTICIPACIÓN Y PROACTIVIDAD SOCIO-OCUPACIONAL CON LOS-LAS</t>
  </si>
  <si>
    <t>JÓVENES PARTICIPANTES DE LOS PROGRAMAS ONG LA CASONA LA FLORIDA REGIONAL LISTA DE ESPERA</t>
  </si>
  <si>
    <t>26 54446 73679800-K ASOCIACION DE RUGBY DE SANTIAGO TALLER DE RUGBY FEMENINO SANTIAGO 2022 LA REINA REGIONAL LISTA DE ESPERA</t>
  </si>
  <si>
    <t>27 58534 65156339-9 FUNDACIÓN HUELLA FORMACIÓN Y VOCACIÓN TALLERES DE DESARROLLO DE PENSAMIENTO CRÍTICO Y HABILIDADES</t>
  </si>
  <si>
    <t>SOCIOEMOCIONALES.</t>
  </si>
  <si>
    <t>28 57442 53334610-3 FUNDACIÓN ARREMÁNGATE MANEJO Y ACERCAMIENTO A GENTE EN CONDICIÓN DE CALLE. LA REINA REGIONAL LISTA DE ESPERA</t>
  </si>
  <si>
    <t>29 57018 65198063-1 FUNDACION VERTICE DIALOGO GENERO Y MASCULINIDADES</t>
  </si>
  <si>
    <t>CREANDO CONCIENCIA, FORMANDO Y CAPACITANDO A HOMBRES</t>
  </si>
  <si>
    <t>DESDE LA PERSPECTIVA DE GÉNERO CONTRA LA VIOLENCIA DE GÉNERO. ÑUÑOA REGIONAL LISTA DE ESPERA</t>
  </si>
  <si>
    <t>30 57948 65128203-9 FUNDACIÓN SALUD MENTAL Y ESPIRITUAL, AYUDA AL ESTRÉS DIARIO CON MEDICINA</t>
  </si>
  <si>
    <t>COMPLEMENTARIA ANCESTRAL MAPUCHE</t>
  </si>
  <si>
    <t>PEÑALOLÉN REGIONAL LISTA DE ESPERA</t>
  </si>
  <si>
    <t>31 60103 71378100-2 ASOCIACIÓN NACIONAL DE PERIODISTAS JUBILADOS DIFUSIÓN RED COMUNAS AMIGABLE SANTIAGO REGIONAL LISTA DE ESPERA</t>
  </si>
  <si>
    <t>PROYECTOS LISTA DE ESPERA REGIONALES</t>
  </si>
  <si>
    <t>32 59392 71086700-3 ASOCIACION DE PADRES Y AMIGOS DE LOS AUTISTAS</t>
  </si>
  <si>
    <t>IMPLEMENTACIÓN DE TECNOLOGÍA ADAPTADA PARA ESTUDIANTES CON</t>
  </si>
  <si>
    <t>UN DIAGNÓCTICO DE TRASTORNO DEL ESEPCTRO AUTISTA (TEA) SAN MIGUEL REGIONAL LISTA DE ESPERA</t>
  </si>
  <si>
    <t>33 58648 65157694-6 FUNDACIÓN APOYO PARA EL EMBARAZO FUNDACIÓN APEM 2022 LA CISTERNA REGIONAL LISTA DE ESPERA</t>
  </si>
  <si>
    <t>34 58748 65610440-6 CLUB DEPORTIVO DE CUNETA</t>
  </si>
  <si>
    <t>VOCES LIBRES E IMPROVISACIÓN: TALLER DE RAP DEL CLUB SOCIAL,</t>
  </si>
  <si>
    <t>DEPORTIVO Y CULTURAL DE CUNETA</t>
  </si>
  <si>
    <t>ÑUÑOA REGIONAL LISTA DE ESPERA</t>
  </si>
  <si>
    <t>35 58782 65615620-1 JUNTA DE VECINOS 3A DON BOSCO DE LA CISTERNA</t>
  </si>
  <si>
    <t>HERRAMIENTAS DE GESTIÓN DE REGISTROS PARA JUNTAS DE VECINOS</t>
  </si>
  <si>
    <t>(LA CISTERNA -SAN MIGUEL)</t>
  </si>
  <si>
    <t>LA CISTERNA REGIONAL LISTA DE ESPERA</t>
  </si>
  <si>
    <t>36 57144 65120186-1 CENTRO JUVENIL ENTRE NUBES VECINAS Y VECINOS CAPACITADOS, EN TODOS LADOS PEÑALOLÉN REGIONAL LISTA DE ESPERA</t>
  </si>
  <si>
    <t>37 57639 65082113-0 AGRUPACION SOCIAL Y CULTURAL CORDILLERA APRENDIZAJE DE DANZAS ZONA NORTE DE CHILE Y CUECA CONCHALÍ REGIONAL LISTA DE ESPERA</t>
  </si>
  <si>
    <t>38 59444 65195021-K</t>
  </si>
  <si>
    <t>AGRUPACIÓN CULTURAL SOCIOAMBIENTAL PAJARÍSTICO</t>
  </si>
  <si>
    <t>MIGRADOR</t>
  </si>
  <si>
    <t>TALLER PREVENCIÓN DE LESIONES EN EL TENIS PLAYA LA FLORIDA REGIONAL LISTA DE ESPERA</t>
  </si>
  <si>
    <t>39 57747 71714000-1 CENTRO CULTURAL LA BARRACA</t>
  </si>
  <si>
    <t>CENTRO CULTURAL LA BARRACA: UN ESPACIO DE DESARROLLO</t>
  </si>
  <si>
    <t>ARTÍSTICO, CULTURAL Y CIUDADANO LA FLORIDA REGIONAL LISTA DE ESPERA</t>
  </si>
  <si>
    <t>40 59990 65116005-7 CORPORACION DE MUJERES DE ALTA DIRECCION CERRANDO BRECHAS LAS CONDES REGIONAL LISTA DE ESPERA</t>
  </si>
  <si>
    <t>41 58573 65179171-5</t>
  </si>
  <si>
    <t>COMITE DE PROTECCION CUIDADANA CALLE OSORNO Y</t>
  </si>
  <si>
    <t>TALCAHUANO</t>
  </si>
  <si>
    <t>LA SALUD EN TU BARRIO LO PRADO REGIONAL LISTA DE ESPERA</t>
  </si>
  <si>
    <t>42 59185 65031337-2 CLUB DEPORTIVO CÓNDORES FORTALECIMIENTO DE LOS VALORES SOCIALES, DEPORTIVOS Y</t>
  </si>
  <si>
    <t>AMBIENTALES EN LA PROVINCIA CORDILLERA</t>
  </si>
  <si>
    <t>43 55038 65105318-8 FUNDACION FEMINAS LATINAS FEMINAS MIGRANTES EMPRENDEDORAS SANTIAGO REGIONAL LISTA DE ESPERA</t>
  </si>
  <si>
    <t>1 56973 65204739-4</t>
  </si>
  <si>
    <t>FUNDACION AUDIOVISUAL FUC FESTIVAL UNIVERSITARIO DE</t>
  </si>
  <si>
    <t>CORTOMETRAJES</t>
  </si>
  <si>
    <t>FUC! FORMACIÓN Y TALLERES 2022: LABORATORIO Y MASTER CLASES PIRQUE REGIONAL</t>
  </si>
  <si>
    <t xml:space="preserve"> NO SELECCIONADO POR EL</t>
  </si>
  <si>
    <t>CONSEJO</t>
  </si>
  <si>
    <t>2 57309 65198003-8 ASOCIACIÓN COMPROMISO MIGRANTE ESCUELA DE EMPRENDIMIENTO: MIGRA EMPRENDE PROVIDENCIA REGIONAL</t>
  </si>
  <si>
    <t>3 58034 65023940-7 FUNDACIÓN TRABAJO EN LA CALLE JOSÉ MANUEL TRIVELLI TEJIENDO REDES COMUNITARIAS ENTRE MUJERES PERTENECIENTES A</t>
  </si>
  <si>
    <t>ASENTAMIENTOS PRECARIOS DE LA RM</t>
  </si>
  <si>
    <t>PROVIDENCIA REGIONAL</t>
  </si>
  <si>
    <t>4 58777 65193775-2 CLUB SOCIAL Y DEPORTIVO AUDAX ITALIANO PATÍN CARRERA ESCUELA INTERCULTURAL PARA MADRES Y/O TUTORES/AS DE</t>
  </si>
  <si>
    <t>DEPORTISTAS</t>
  </si>
  <si>
    <t>SANTIAGO LOCAL</t>
  </si>
  <si>
    <t>5 59202 65205532-K CLUB DEPORTIVO ESCUELA DE BOXEO JOSE DAVILA BOXEO SOCIAL RENCA LOCAL</t>
  </si>
  <si>
    <t>6 54641 65748190-4 CORPORACIÓN EMPRESAS DEL MAIPO EMPRENDE Y EMPLEA: HABILIDADES DEL SIGLO XXI PARA JÓVENES DEL</t>
  </si>
  <si>
    <t>BUIN REGIONAL</t>
  </si>
  <si>
    <t>7 59794 71455500-6</t>
  </si>
  <si>
    <t>CORPORACIÓN MUNICIPAL DE DESARROLLO SOCIAL DE SAN</t>
  </si>
  <si>
    <t>FORMACIÓN DE FORMADORES PARA EL FORTALECIMIENTO LOCAL</t>
  </si>
  <si>
    <t>DESDE LOS TERRITORIOS, ENTRE MACUL Y SAN JOAQUÍN SAN JOAQUÍN REGIONAL</t>
  </si>
  <si>
    <t>8 57106 65036453-8 TALLER LABORAL MUJERES DEL FUTURO TALLER DE CONFECCIÓN ROPA PARA EL HOGAR CON RECICLAJE PADRE HURTADO LOCAL</t>
  </si>
  <si>
    <t>9 59779 65414620-9 GRUPO FEMENINO DESARROLLO RURAL LA ESPERANZA TALLER DE CORTINAJE Y ROPA PARA EL HOGAR PADRE HURTADO LOCAL</t>
  </si>
  <si>
    <t>10 58294 53322949-2 CORPORACIÓN ESCUCHAR CÍRCULOS DE ESCUCHA PARA CONSTRUIR COMUNIDAD EN ÑUÑOA ÑUÑOA LOCAL</t>
  </si>
  <si>
    <t>11 59927 75982410-5 COMITE DE AGUA POTABLE RURAL</t>
  </si>
  <si>
    <t>FORTALECIENDO CAPACIDADES PARA LOS DIRIGENTES DE LAS APRS DE</t>
  </si>
  <si>
    <t>COLINA</t>
  </si>
  <si>
    <t>COLINA LOCAL</t>
  </si>
  <si>
    <t>12 55990 65086822-6 COMITE DE ADELANTO MAESTRANZA N°6 ¡EL AGUA ES VIDA, LA TENEMOS QUE CUIDAR! SAN BERNARDO LOCAL</t>
  </si>
  <si>
    <t>13 59744 65112889-7 FUNDACIÓN AGRUPATE CAMINO A LA INDEPENDENCIA PUENTE ALTO LOCAL</t>
  </si>
  <si>
    <t>14 59133 65138572-5 ASOCIACION CULTURAL CRISOL CORO CRISOL SAN MIGUEL LOCAL</t>
  </si>
  <si>
    <t>15 60182 65207125-2 CORPORACIÓN MONTEAZUL HACIENDO COMUNIDAD RECOLETA LOCAL</t>
  </si>
  <si>
    <t>16 60223 65109006-7 COMUNIDAD NACIONAL DE CIENCIA E INNOVACIÓN PLAN DE REACTIVACIÓN DE LA COMUNIDAD NACIONAL DE CIENCIA E</t>
  </si>
  <si>
    <t>INNOVACIÓN E INAUGURACIÓN DE SU SEDE SOCIAL SANTIAGO LOCAL</t>
  </si>
  <si>
    <t>1 58000 65818310-9 TRADICIONES FOLCLÓRICAS BATUCO FORTALECIENDO TRADICIONES LAMPA LOCAL BAJO PUNTAJE DE CORTE</t>
  </si>
  <si>
    <t>2 58022 65201965-K</t>
  </si>
  <si>
    <t>COMITÉ DE SEGURIDAD Y DESARROLLO VECINAL LOS JARDINES DE</t>
  </si>
  <si>
    <t>LA REINA</t>
  </si>
  <si>
    <t>TALLERES DE SEGURIDAD PARA LA COMUNIDAD LA REINA LOCAL BAJO PUNTAJE DE CORTE</t>
  </si>
  <si>
    <t>3 59901 65114431-0</t>
  </si>
  <si>
    <t>COMUNIDAD QUECHUA MAPUCHE CULTURAL Y DEPORTIVA</t>
  </si>
  <si>
    <t>FRATERNIDAD AYLLU</t>
  </si>
  <si>
    <t>FORTALECIMIENTO DE COMUNIDAD QUECHUA-MAPUCHE AYLLU EN LA</t>
  </si>
  <si>
    <t>RM</t>
  </si>
  <si>
    <t>SANTIAGO REGIONAL BAJO PUNTAJE DE CORTE</t>
  </si>
  <si>
    <t>4 58164 65014559-3 CONSEJO COMUNAL DE LA CULTURA Y LAS ARTES TALLER DE CERRAJERÍA ARTÍSTICA QUILICURA LOCAL BAJO PUNTAJE DE CORTE</t>
  </si>
  <si>
    <t>5 57484 65126660-2 CLUB DEPORTIVO VILLA CAUPOLICAN MAS VIVOS QUE NUNCA LO PRADO LOCAL BAJO PUNTAJE DE CORTE</t>
  </si>
  <si>
    <t>6 59689 65120926-9 AGRUPACIÓN VECINAL NUEVA VIDA CUIDADOS PARA NUEVA VIDA RECOLETA LOCAL BAJO PUNTAJE DE CORTE</t>
  </si>
  <si>
    <t>7 56972 65162168-2 CLUB DEPORTIVO SOCIAL Y CULTURAL LA TERCERA ILEGAL CIRCO EN TU BARRIO INTERACTIVO EL BOSQUE LOCAL BAJO PUNTAJE DE CORTE</t>
  </si>
  <si>
    <t>8 59977 65070934-9 CLUB DEPORTIVO KALIDOR MUJERES Y PANDEMIA CERRILLOS LOCAL BAJO PUNTAJE DE CORTE</t>
  </si>
  <si>
    <t>9 54675 65092019-8 CLUB DEPORTIVO LO ESPINA ESCUELA FEMENINA DE FUTBOL SELECCION EL BOSQUE EL BOSQUE LOCAL BAJO PUNTAJE DE CORTE</t>
  </si>
  <si>
    <t>10 57592 65179549-4 ORGANIZACIÓN DE MUJERES SEMBRADORAS REALIZACIÓN DEL ARTE DE LA PINTURA Y LA RESINA PUDAHUEL LOCAL BAJO PUNTAJE DE CORTE</t>
  </si>
  <si>
    <t>11 54757 65039469-0 CLUB DEPORTIVO LOS DOMINICOS DESARROLLANDO EL BASQUETBOL PARALIMPICO LAS CONDES LOCAL BAJO PUNTAJE DE CORTE</t>
  </si>
  <si>
    <t>12 56965 72889200-5 JJVV VILLA ETC “EMPODERAMIENTO LABORAL" EL BOSQUE LOCAL BAJO PUNTAJE DE CORTE</t>
  </si>
  <si>
    <t>13 54584 65191535-K ORGANIZACIÓN COMUNITARIA REFLEXION PARA EL BULLYING FORTALECIMIENTO FUNDACION REFLEXIONA LAS CONDES LOCAL BAJO PUNTAJE DE CORTE</t>
  </si>
  <si>
    <t>14 58203 65205371-8 TALLER DEPORTIVO PEQUEÑOS TITANES FOMENTANDO EL DEPORTE Y LA ACTIVIDAD FÍSICA SAN BERNARDO LOCAL BAJO PUNTAJE DE CORTE</t>
  </si>
  <si>
    <t>15 58136 65777610-6 CLUB DE ADULTO MAYOR LA FAVORITA Y SEGUIMOS VIVOS MAIPÚ LOCAL BAJO PUNTAJE DE CORTE</t>
  </si>
  <si>
    <t>16 59789 65039221-3 RED DE APOYO PSICOSOCIAL MENTE SANA MONITORES EN SALUD MENTAL INDEPENDENCIA REGIONAL BAJO PUNTAJE DE CORTE</t>
  </si>
  <si>
    <t>17 56310 65195085-6 CORPORACIÓN CULTURAL PUEBLITO DE CHAMPA EQUIPAMIENTO PUEBLITO DE CHAMPA PAINE LOCAL BAJO PUNTAJE DE CORTE</t>
  </si>
  <si>
    <t>18 59629 65203385-7 FUNDACIÓN ASTEGOS SENIOR DIGITAL SANTIAGO REGIONAL BAJO PUNTAJE DE CORTE</t>
  </si>
  <si>
    <t>19 59021 73102900-8</t>
  </si>
  <si>
    <t>CENTRO DE PADRES Y APODERADOS ESCUELA DIFERENCIAL D-92</t>
  </si>
  <si>
    <t>AMAPOLAS</t>
  </si>
  <si>
    <t>FORTALECIENDO CAPACIDADES ÑUÑOA REGIONAL BAJO PUNTAJE DE CORTE</t>
  </si>
  <si>
    <t>20 59854 65114644-5</t>
  </si>
  <si>
    <t>AGRUPACION DE OBSERVADORES POR LOS DERECHOS DE LAS</t>
  </si>
  <si>
    <t>PERSONAS MAYORES</t>
  </si>
  <si>
    <t>VALORANDO NUESTROS AÑOS,MEDIANTE EL CONOCIMIENTO Y DEFENSA</t>
  </si>
  <si>
    <t>DE LOS DERECHOS HUMANOS DE LAS PERSONAS MAYORES DE LA</t>
  </si>
  <si>
    <t>PROVINCIA DE MELIPILLA</t>
  </si>
  <si>
    <t>MELIPILLA REGIONAL BAJO PUNTAJE DE CORTE</t>
  </si>
  <si>
    <t>21 58599 65199382-2 CLUB DEPORTIVO SOCIAL Y CULTURAL BAJOS DE MENA VISTIENDO BAJOS DE MENA PUENTE ALTO LOCAL BAJO PUNTAJE DE CORTE</t>
  </si>
  <si>
    <t>22 58221 65207512-6 AGRUPACION SOCIAL CULTURAL Y DEPORTIVA LOS TOBY APOYANDO EL DEPORTE Y LA ACTIVIDAD FISICA CONCHALÍ LOCAL BAJO PUNTAJE DE CORTE</t>
  </si>
  <si>
    <t>23 56859 65166561-2 CLUB DEPORTIVO TENIS DE MESA SANTA ZITA FORTALECIENDO EL DEPORTE JUNTO AL TENIS DE MESA LAS CONDES LOCAL BAJO PUNTAJE DE CORTE</t>
  </si>
  <si>
    <t>24 56605 65167343-7 VOLUNTARIOS LO PRADO CAPACITADOS LO PRADO LOCAL BAJO PUNTAJE DE CORTE</t>
  </si>
  <si>
    <t>Se encuentra por nombre AVE FENIX</t>
  </si>
  <si>
    <t>PJ</t>
  </si>
  <si>
    <t xml:space="preserve">https://penaflor.cl/wp-content/uploads/2022/04/LISTADO-INTERES-PUBLICO-PUBLICACION.pdf </t>
  </si>
  <si>
    <t>https://penaflor.cl/wp-content/uploads/2022/04/LISTADO-TERRITORIALES-PUBLICACION.pdf</t>
  </si>
  <si>
    <t>Junta de Vecinos n°110 villa San Rafael</t>
  </si>
  <si>
    <t xml:space="preserve">Fuente: https://ochoporciento.gobiernosantiago.cl/ </t>
  </si>
  <si>
    <t>OBSERVACIONES</t>
  </si>
  <si>
    <t>Suma de Monto solicitado</t>
  </si>
  <si>
    <t>Valores</t>
  </si>
  <si>
    <t>Cuenta de Tipologia</t>
  </si>
  <si>
    <t>HABITANTES</t>
  </si>
  <si>
    <t>POBREZA</t>
  </si>
  <si>
    <t>INDICE DELICTUAL</t>
  </si>
  <si>
    <t>PERCEPCIÓN DE DELITO</t>
  </si>
  <si>
    <t>INDICE DE EFECTIVIDAD</t>
  </si>
  <si>
    <t>EFECTIVIDAD</t>
  </si>
  <si>
    <t>PROMEDIO DE FONDOS POR ORGANIZACIÓN</t>
  </si>
  <si>
    <t>Cuenta de Estado</t>
  </si>
  <si>
    <t>Tipo Organización</t>
  </si>
  <si>
    <t>FUNDACIÓN</t>
  </si>
  <si>
    <t>CENTRO DE PADRES</t>
  </si>
  <si>
    <t>CONJUNTO FOLCRORICO</t>
  </si>
  <si>
    <t>JJVV</t>
  </si>
  <si>
    <t>CLUB DE HUASOS</t>
  </si>
  <si>
    <t>CLUB ADULTO MAYOR</t>
  </si>
  <si>
    <t>ESCUELA DE FÚTBOL</t>
  </si>
  <si>
    <t>FERIA</t>
  </si>
  <si>
    <t>COMITÉ DE AGUA POTABLE</t>
  </si>
  <si>
    <t>AGRUPACIÓN JUVENIL</t>
  </si>
  <si>
    <t>CORPORACIÓN</t>
  </si>
  <si>
    <t>AGRUPACIÓN DE ARTESANOS</t>
  </si>
  <si>
    <t>COMITÉS</t>
  </si>
  <si>
    <t xml:space="preserve">RUT PERSONA NATURAL JUAN FRANCISCO RODRIGUEZ GARAY </t>
  </si>
  <si>
    <t>CLUB JUVENIL</t>
  </si>
  <si>
    <t>COMITÉ DE ADELANTO</t>
  </si>
  <si>
    <t>COMITÉ DE VIVIENDA</t>
  </si>
  <si>
    <t>COMITÉ SOCIAL</t>
  </si>
  <si>
    <t>MUNICIPALIDAD</t>
  </si>
  <si>
    <t>CENTRO DE MADRES</t>
  </si>
  <si>
    <t>UNIÓN COMUNAL JJVV</t>
  </si>
  <si>
    <t>UNIÓN COMUNAL ADULTO MAYOR</t>
  </si>
  <si>
    <t>BOMBEROS</t>
  </si>
  <si>
    <t>COOPERATIVA</t>
  </si>
  <si>
    <t>CENTRO: CIUDADANIA Y PARTICIPACIÓN</t>
  </si>
  <si>
    <t>TALLERES: PROMOCIÓN</t>
  </si>
  <si>
    <t>CENTROS: MUJERES</t>
  </si>
  <si>
    <t>TALLERES: DESARROLLO LOCAL, DESARROLLO COMUNAL, URBANO</t>
  </si>
  <si>
    <t>TALLERES: MUJERES</t>
  </si>
  <si>
    <t>TALLERES: CIUDADANIA Y PARTICIPACIÓN</t>
  </si>
  <si>
    <t>CLUB DE DANZA</t>
  </si>
  <si>
    <t>IGLESIAS</t>
  </si>
  <si>
    <t>AGRUPACIÓN: CULTURAL</t>
  </si>
  <si>
    <t>SINDICATO</t>
  </si>
  <si>
    <t>ONG</t>
  </si>
  <si>
    <t>COMITÉ DE SEGURIDAD</t>
  </si>
  <si>
    <t>CENTRO CULTURAL</t>
  </si>
  <si>
    <t>TALLERES: GÉNERO</t>
  </si>
  <si>
    <t>CLUB CULTURAL</t>
  </si>
  <si>
    <t>GRUPO ACOUT</t>
  </si>
  <si>
    <t>AGRUPACIÓN: CIUDADANÍA Y PARTICIPACIÓN</t>
  </si>
  <si>
    <t>AGRUPACIÓN: OTROS</t>
  </si>
  <si>
    <t>AGRUPACIÓN: MUJERES</t>
  </si>
  <si>
    <t>AGRUPACIÓN: DEPORTE</t>
  </si>
  <si>
    <t>AGRUPACIÓN: DISCAPACITADOS</t>
  </si>
  <si>
    <t>ASOCIACIÓN: DISCAPACITADOS</t>
  </si>
  <si>
    <t>ASOCIACIÓN: MUJERES</t>
  </si>
  <si>
    <t>ASOCIACIÓN: DEPORTIVA</t>
  </si>
  <si>
    <t>ASOCIACIÓN: CULTURAL</t>
  </si>
  <si>
    <t xml:space="preserve">UNIÓN COMUNAL DE ORGANIZACIONES FUNCIONALES </t>
  </si>
  <si>
    <t>AGRUPACIÓN: RELIGIOSA</t>
  </si>
  <si>
    <t>CLUB: DEMOCRÁCIA</t>
  </si>
  <si>
    <t>CLUB: CIUDADANÍA Y 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</si>
</sst>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42" formatCode="_ &quot;$&quot;* #,##0_ ;_ &quot;$&quot;* \-#,##0_ ;_ &quot;$&quot;* &quot;-&quot;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b/>
      <sz val="14"/>
      <color theme="1"/>
      <name val="Arial"/>
      <family val="2"/>
    </font>
    <font>
      <u/>
      <sz val="10"/>
      <color theme="1"/>
      <name val="Arial"/>
      <family val="2"/>
    </font>
    <font>
      <sz val="10"/>
      <color rgb="FF22222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227ACB"/>
        <bgColor indexed="64"/>
      </patternFill>
    </fill>
    <fill>
      <patternFill patternType="solid">
        <fgColor rgb="FF1E785A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2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6" fontId="0" fillId="0" borderId="0" xfId="0" applyNumberFormat="1"/>
    <xf numFmtId="0" fontId="0" fillId="3" borderId="0" xfId="0" applyFill="1"/>
    <xf numFmtId="0" fontId="0" fillId="4" borderId="0" xfId="0" applyFill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0" xfId="0" applyFill="1"/>
    <xf numFmtId="0" fontId="1" fillId="5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1" fillId="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2" fillId="4" borderId="6" xfId="1" applyFill="1" applyBorder="1"/>
    <xf numFmtId="0" fontId="1" fillId="8" borderId="7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2" fillId="4" borderId="5" xfId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14" fontId="3" fillId="8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8" borderId="4" xfId="0" applyFill="1" applyBorder="1"/>
    <xf numFmtId="0" fontId="0" fillId="8" borderId="5" xfId="0" applyFill="1" applyBorder="1"/>
    <xf numFmtId="0" fontId="2" fillId="4" borderId="5" xfId="1" applyFill="1" applyBorder="1"/>
    <xf numFmtId="0" fontId="0" fillId="8" borderId="6" xfId="0" applyFill="1" applyBorder="1"/>
    <xf numFmtId="0" fontId="0" fillId="8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4" borderId="1" xfId="0" applyFill="1" applyBorder="1"/>
    <xf numFmtId="3" fontId="0" fillId="0" borderId="0" xfId="0" applyNumberFormat="1"/>
    <xf numFmtId="42" fontId="0" fillId="0" borderId="0" xfId="2" applyFont="1"/>
    <xf numFmtId="9" fontId="0" fillId="0" borderId="0" xfId="3" applyFont="1"/>
    <xf numFmtId="0" fontId="0" fillId="0" borderId="12" xfId="0" applyBorder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4">
    <cellStyle name="Hipervínculo" xfId="1" builtinId="8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1E785A"/>
      <color rgb="FFFFFFFF"/>
      <color rgb="FFAC70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[BBDD_COMUNA DE PEÑAFLOR_LISTADO DE ORGANIZACIONES TERRITORIALES Y FUNCIONALES_VARIOS.xlsx]DATOS!TablaDinámica22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Suma de Monto solicitado por Comuna y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DATOS!$B$3:$B$5</c:f>
              <c:strCache>
                <c:ptCount val="1"/>
                <c:pt idx="0">
                  <c:v>No admisible - Suma de Monto solicitado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DATOS!$A$6:$A$10</c:f>
              <c:strCache>
                <c:ptCount val="5"/>
                <c:pt idx="0">
                  <c:v>El Monte</c:v>
                </c:pt>
                <c:pt idx="1">
                  <c:v>Isla de Maipo</c:v>
                </c:pt>
                <c:pt idx="2">
                  <c:v>Padre Hurtado</c:v>
                </c:pt>
                <c:pt idx="3">
                  <c:v>Peñaflor</c:v>
                </c:pt>
                <c:pt idx="4">
                  <c:v>Talagante</c:v>
                </c:pt>
              </c:strCache>
            </c:strRef>
          </c:cat>
          <c:val>
            <c:numRef>
              <c:f>DATOS!$B$6:$B$10</c:f>
              <c:numCache>
                <c:formatCode>#,##0</c:formatCode>
                <c:ptCount val="5"/>
                <c:pt idx="0">
                  <c:v>31657321</c:v>
                </c:pt>
                <c:pt idx="1">
                  <c:v>90506026</c:v>
                </c:pt>
                <c:pt idx="2">
                  <c:v>38059265</c:v>
                </c:pt>
                <c:pt idx="3">
                  <c:v>137315047</c:v>
                </c:pt>
                <c:pt idx="4">
                  <c:v>90978510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7-44EA-BA9B-61383C87660D}"/>
            </c:ext>
          </c:extLst>
        </c:ser>
        <c:ser>
          <c:idx val="1"/>
          <c:order val="1"/>
          <c:tx>
            <c:strRef>
              <c:f>DATOS!$C$3:$C$5</c:f>
              <c:strCache>
                <c:ptCount val="1"/>
                <c:pt idx="0">
                  <c:v>No admisible - Cuenta de Tipologia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DATOS!$A$6:$A$10</c:f>
              <c:strCache>
                <c:ptCount val="5"/>
                <c:pt idx="0">
                  <c:v>El Monte</c:v>
                </c:pt>
                <c:pt idx="1">
                  <c:v>Isla de Maipo</c:v>
                </c:pt>
                <c:pt idx="2">
                  <c:v>Padre Hurtado</c:v>
                </c:pt>
                <c:pt idx="3">
                  <c:v>Peñaflor</c:v>
                </c:pt>
                <c:pt idx="4">
                  <c:v>Talagante</c:v>
                </c:pt>
              </c:strCache>
            </c:strRef>
          </c:cat>
          <c:val>
            <c:numRef>
              <c:f>DATOS!$C$6:$C$10</c:f>
              <c:numCache>
                <c:formatCode>General</c:formatCode>
                <c:ptCount val="5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23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7-44EA-BA9B-61383C87660D}"/>
            </c:ext>
          </c:extLst>
        </c:ser>
        <c:ser>
          <c:idx val="2"/>
          <c:order val="2"/>
          <c:tx>
            <c:strRef>
              <c:f>DATOS!$D$3:$D$5</c:f>
              <c:strCache>
                <c:ptCount val="1"/>
                <c:pt idx="0">
                  <c:v>Seleccionado - Suma de Monto solicitado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DATOS!$A$6:$A$10</c:f>
              <c:strCache>
                <c:ptCount val="5"/>
                <c:pt idx="0">
                  <c:v>El Monte</c:v>
                </c:pt>
                <c:pt idx="1">
                  <c:v>Isla de Maipo</c:v>
                </c:pt>
                <c:pt idx="2">
                  <c:v>Padre Hurtado</c:v>
                </c:pt>
                <c:pt idx="3">
                  <c:v>Peñaflor</c:v>
                </c:pt>
                <c:pt idx="4">
                  <c:v>Talagante</c:v>
                </c:pt>
              </c:strCache>
            </c:strRef>
          </c:cat>
          <c:val>
            <c:numRef>
              <c:f>DATOS!$D$6:$D$10</c:f>
              <c:numCache>
                <c:formatCode>#,##0</c:formatCode>
                <c:ptCount val="5"/>
                <c:pt idx="0">
                  <c:v>386050613</c:v>
                </c:pt>
                <c:pt idx="1">
                  <c:v>253410740</c:v>
                </c:pt>
                <c:pt idx="2">
                  <c:v>227450999</c:v>
                </c:pt>
                <c:pt idx="3">
                  <c:v>359118042</c:v>
                </c:pt>
                <c:pt idx="4">
                  <c:v>404121135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47-44EA-BA9B-61383C87660D}"/>
            </c:ext>
          </c:extLst>
        </c:ser>
        <c:ser>
          <c:idx val="3"/>
          <c:order val="3"/>
          <c:tx>
            <c:strRef>
              <c:f>DATOS!$E$3:$E$5</c:f>
              <c:strCache>
                <c:ptCount val="1"/>
                <c:pt idx="0">
                  <c:v>Seleccionado - Cuenta de Tipologia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DATOS!$A$6:$A$10</c:f>
              <c:strCache>
                <c:ptCount val="5"/>
                <c:pt idx="0">
                  <c:v>El Monte</c:v>
                </c:pt>
                <c:pt idx="1">
                  <c:v>Isla de Maipo</c:v>
                </c:pt>
                <c:pt idx="2">
                  <c:v>Padre Hurtado</c:v>
                </c:pt>
                <c:pt idx="3">
                  <c:v>Peñaflor</c:v>
                </c:pt>
                <c:pt idx="4">
                  <c:v>Talagante</c:v>
                </c:pt>
              </c:strCache>
            </c:strRef>
          </c:cat>
          <c:val>
            <c:numRef>
              <c:f>DATOS!$E$6:$E$10</c:f>
              <c:numCache>
                <c:formatCode>General</c:formatCode>
                <c:ptCount val="5"/>
                <c:pt idx="0">
                  <c:v>60</c:v>
                </c:pt>
                <c:pt idx="1">
                  <c:v>48</c:v>
                </c:pt>
                <c:pt idx="2">
                  <c:v>45</c:v>
                </c:pt>
                <c:pt idx="3">
                  <c:v>49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47-44EA-BA9B-61383C87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190720"/>
        <c:axId val="1153209920"/>
      </c:barChart>
      <c:catAx>
        <c:axId val="11531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3209920"/>
        <c:crosses val="autoZero"/>
        <c:auto val="1"/>
        <c:lblAlgn val="ctr"/>
        <c:lblOffset val="100"/>
        <c:noMultiLvlLbl val="0"/>
      </c:catAx>
      <c:valAx>
        <c:axId val="11532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31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2458223972003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DATOS!$I$6:$I$10</c:f>
              <c:strCache>
                <c:ptCount val="5"/>
                <c:pt idx="0">
                  <c:v>El Monte</c:v>
                </c:pt>
                <c:pt idx="1">
                  <c:v>Isla de Maipo</c:v>
                </c:pt>
                <c:pt idx="2">
                  <c:v>Padre Hurtado</c:v>
                </c:pt>
                <c:pt idx="3">
                  <c:v>Peñaflor</c:v>
                </c:pt>
                <c:pt idx="4">
                  <c:v>Talagante</c:v>
                </c:pt>
              </c:strCache>
            </c:strRef>
          </c:cat>
          <c:val>
            <c:numRef>
              <c:f>DATOS!$J$6:$J$10</c:f>
              <c:numCache>
                <c:formatCode>General</c:formatCode>
                <c:ptCount val="5"/>
                <c:pt idx="0">
                  <c:v>89.552238805970148</c:v>
                </c:pt>
                <c:pt idx="1">
                  <c:v>65.753424657534254</c:v>
                </c:pt>
                <c:pt idx="2">
                  <c:v>75</c:v>
                </c:pt>
                <c:pt idx="3">
                  <c:v>68.055555555555557</c:v>
                </c:pt>
                <c:pt idx="4">
                  <c:v>77.631578947368425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D-47E8-B29C-6590ED0D1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1371008"/>
        <c:axId val="1151369568"/>
      </c:barChart>
      <c:catAx>
        <c:axId val="115137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1369568"/>
        <c:crosses val="autoZero"/>
        <c:auto val="1"/>
        <c:lblAlgn val="ctr"/>
        <c:lblOffset val="100"/>
        <c:noMultiLvlLbl val="0"/>
      </c:catAx>
      <c:valAx>
        <c:axId val="115136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513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[BBDD_COMUNA DE PEÑAFLOR_LISTADO DE ORGANIZACIONES TERRITORIALES Y FUNCIONALES_VARIOS.xlsx]CONTAR!TablaDinámica1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CONTAR!$B$4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CONTAR!$A$5:$A$10</c:f>
              <c:strCache>
                <c:ptCount val="5"/>
                <c:pt idx="0">
                  <c:v>Cultura</c:v>
                </c:pt>
                <c:pt idx="1">
                  <c:v>Deporte</c:v>
                </c:pt>
                <c:pt idx="2">
                  <c:v>Medio ambiente</c:v>
                </c:pt>
                <c:pt idx="3">
                  <c:v>Seguridad</c:v>
                </c:pt>
                <c:pt idx="4">
                  <c:v>Social</c:v>
                </c:pt>
              </c:strCache>
            </c:strRef>
          </c:cat>
          <c:val>
            <c:numRef>
              <c:f>CONTAR!$B$5:$B$10</c:f>
              <c:numCache>
                <c:formatCode>General</c:formatCode>
                <c:ptCount val="5"/>
                <c:pt idx="0">
                  <c:v>2</c:v>
                </c:pt>
                <c:pt idx="1">
                  <c:v>17</c:v>
                </c:pt>
                <c:pt idx="2">
                  <c:v>1</c:v>
                </c:pt>
                <c:pt idx="3">
                  <c:v>29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7D-47E1-9F53-7B1646BFC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6283983"/>
        <c:axId val="1466286383"/>
      </c:barChart>
      <c:catAx>
        <c:axId val="14662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6286383"/>
        <c:crosses val="autoZero"/>
        <c:auto val="1"/>
        <c:lblAlgn val="ctr"/>
        <c:lblOffset val="100"/>
        <c:noMultiLvlLbl val="0"/>
      </c:catAx>
      <c:valAx>
        <c:axId val="14662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628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1447800</xdr:colOff>
      <xdr:row>16</xdr:row>
      <xdr:rowOff>166687</xdr:rowOff>
    </xdr:from>
    <xdr:to>
      <xdr:col>8</xdr:col>
      <xdr:colOff>590550</xdr:colOff>
      <xdr:row>31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FAF012-0FE3-E74F-58A4-6E914BB52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13</xdr:row>
      <xdr:rowOff>109537</xdr:rowOff>
    </xdr:from>
    <xdr:to>
      <xdr:col>3</xdr:col>
      <xdr:colOff>590550</xdr:colOff>
      <xdr:row>27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6C4B2F-4F15-E65D-15EB-0BF5F1BD6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3</xdr:row>
      <xdr:rowOff>80962</xdr:rowOff>
    </xdr:from>
    <xdr:to>
      <xdr:col>10</xdr:col>
      <xdr:colOff>133350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2A32AD-D4D2-A48F-0A55-466C046AA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ZD" refreshedDate="45701.83759166667" createdVersion="8" refreshedVersion="8" minRefreshableVersion="3" recordCount="348" xr:uid="{C3936EE8-3F44-4844-857A-85AF59AF9758}">
  <cacheSource type="worksheet">
    <worksheetSource ref="A2:N350" sheet="FONDO 8% P.T."/>
  </cacheSource>
  <cacheFields count="13">
    <cacheField name="N°" numFmtId="0">
      <sharedItems containsSemiMixedTypes="0" containsString="0" containsNumber="1" containsInteger="1" minValue="1" maxValue="261"/>
    </cacheField>
    <cacheField name="Alcance" numFmtId="0">
      <sharedItems/>
    </cacheField>
    <cacheField name="Puntaje" numFmtId="0">
      <sharedItems containsSemiMixedTypes="0" containsString="0" containsNumber="1" containsInteger="1" minValue="0" maxValue="100"/>
    </cacheField>
    <cacheField name="Tipologia" numFmtId="0">
      <sharedItems count="5">
        <s v="Cultura"/>
        <s v="Deporte"/>
        <s v="Seguridad"/>
        <s v="Social"/>
        <s v="Medio ambiente"/>
      </sharedItems>
    </cacheField>
    <cacheField name="Código" numFmtId="0">
      <sharedItems/>
    </cacheField>
    <cacheField name="Nombre Proyecto" numFmtId="0">
      <sharedItems/>
    </cacheField>
    <cacheField name="Institución" numFmtId="0">
      <sharedItems/>
    </cacheField>
    <cacheField name="Rut Inst." numFmtId="0">
      <sharedItems/>
    </cacheField>
    <cacheField name="Monto solicitado" numFmtId="3">
      <sharedItems containsSemiMixedTypes="0" containsString="0" containsNumber="1" containsInteger="1" minValue="659000" maxValue="10000000"/>
    </cacheField>
    <cacheField name="Provincia" numFmtId="0">
      <sharedItems/>
    </cacheField>
    <cacheField name="Comuna" numFmtId="0">
      <sharedItems count="82">
        <s v="El Monte"/>
        <s v="Padre Hurtado"/>
        <s v="Isla de Maipo"/>
        <s v="Peñaflor"/>
        <s v="Talagante"/>
        <s v="65184505-K"/>
        <s v="75001400-3"/>
        <s v="65163292-7"/>
        <s v="65174810-0"/>
        <s v="65057467-2"/>
        <s v="65135026-3"/>
        <s v="74656600-K"/>
        <s v="65076741-1"/>
        <s v="53297992-7"/>
        <s v="65061891-2"/>
        <s v="65100580-9"/>
        <s v="65100044-0"/>
        <s v="65179442-0"/>
        <s v="65987690-6"/>
        <s v="74403100-1"/>
        <s v="65151131-3"/>
        <s v="65089997-0"/>
        <s v="65031670-3"/>
        <s v="65164860-2"/>
        <s v="65343530-4"/>
        <s v="69071900-2"/>
        <s v="75961520-4"/>
        <s v="72476900-4"/>
        <s v="65177987-1"/>
        <s v="65049104-1"/>
        <s v="65134811-0"/>
        <s v="65109400-3"/>
        <s v="65019114-5"/>
        <s v="65211555-1"/>
        <s v="65053294-5"/>
        <s v="65179799-3"/>
        <s v="65048395-2"/>
        <s v="65086875-7"/>
        <s v="65107728-1"/>
        <s v="65416120-8"/>
        <s v="74403500-7"/>
        <s v="65508390-1"/>
        <s v="65899450-6"/>
        <s v="65051736-9"/>
        <s v="65158666-6"/>
        <s v="65129805-9"/>
        <s v="65951140-1"/>
        <s v="75953530-8"/>
        <s v="65205355-6"/>
        <s v="65033511-2"/>
        <s v="65127045-6"/>
        <s v="65349740-7"/>
        <s v="65126646-7"/>
        <s v="75054000-7"/>
        <s v="65122870-0"/>
        <s v="65187961-2"/>
        <s v="65124863-9"/>
        <s v="65136847-2"/>
        <s v="65107793-1"/>
        <s v="65128526-7"/>
        <s v="65169580-5"/>
        <s v="71108600-5"/>
        <s v="75123100-8"/>
        <s v="65098451-K"/>
        <s v="65147753-0"/>
        <s v="65103907-K"/>
        <s v="69071800-6"/>
        <s v="65078541-K"/>
        <s v="65196554-3"/>
        <s v="65025974-2"/>
        <s v="65048195-K"/>
        <s v="65818450-4"/>
        <s v="65003808-8"/>
        <s v="65877060-8"/>
        <s v="65211741-4"/>
        <s v="65158425-6"/>
        <s v="65022339-K"/>
        <s v="65199807-7"/>
        <s v="65867770-5"/>
        <s v="75448800-K"/>
        <s v="65053894-3"/>
        <s v="65733970-9"/>
      </sharedItems>
    </cacheField>
    <cacheField name="Estado" numFmtId="0">
      <sharedItems count="2">
        <s v="Seleccionado"/>
        <s v="No admisible"/>
      </sharedItems>
    </cacheField>
    <cacheField name="Fuente: https://ochoporciento.gobiernosantiago.cl/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ZD" refreshedDate="45704.711764930558" createdVersion="8" refreshedVersion="8" minRefreshableVersion="3" recordCount="348" xr:uid="{622FAD58-F5ED-49B1-B762-5CCD21425E81}">
  <cacheSource type="worksheet">
    <worksheetSource ref="A2:M350" sheet="FONDO 8% P.T."/>
  </cacheSource>
  <cacheFields count="12">
    <cacheField name="N°" numFmtId="0">
      <sharedItems containsSemiMixedTypes="0" containsString="0" containsNumber="1" containsInteger="1" minValue="1" maxValue="261"/>
    </cacheField>
    <cacheField name="Alcance" numFmtId="0">
      <sharedItems/>
    </cacheField>
    <cacheField name="Puntaje" numFmtId="0">
      <sharedItems containsSemiMixedTypes="0" containsString="0" containsNumber="1" containsInteger="1" minValue="0" maxValue="100"/>
    </cacheField>
    <cacheField name="Tipologia" numFmtId="0">
      <sharedItems/>
    </cacheField>
    <cacheField name="Código" numFmtId="0">
      <sharedItems/>
    </cacheField>
    <cacheField name="Nombre Proyecto" numFmtId="0">
      <sharedItems/>
    </cacheField>
    <cacheField name="Institución" numFmtId="0">
      <sharedItems/>
    </cacheField>
    <cacheField name="Rut Inst." numFmtId="0">
      <sharedItems/>
    </cacheField>
    <cacheField name="Monto solicitado" numFmtId="3">
      <sharedItems containsSemiMixedTypes="0" containsString="0" containsNumber="1" containsInteger="1" minValue="659000" maxValue="10000000"/>
    </cacheField>
    <cacheField name="Provincia" numFmtId="0">
      <sharedItems/>
    </cacheField>
    <cacheField name="Comuna" numFmtId="0">
      <sharedItems count="5">
        <s v="El Monte"/>
        <s v="Isla de Maipo"/>
        <s v="Padre Hurtado"/>
        <s v="Peñaflor"/>
        <s v="Talagante"/>
      </sharedItems>
    </cacheField>
    <cacheField name="Estado" numFmtId="0">
      <sharedItems count="2">
        <s v="Seleccionado"/>
        <s v="No admisi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n v="1"/>
    <s v="Comunal"/>
    <n v="100"/>
    <x v="0"/>
    <s v="CL-00108-24"/>
    <s v="Taller de Teatro para Personas Mayores &quot;Latidos del Alma&quot;"/>
    <s v="Fundación Educa y Colabora"/>
    <s v="65174759-7"/>
    <n v="7709960"/>
    <s v="Talagante"/>
    <x v="0"/>
    <x v="0"/>
    <m/>
  </r>
  <r>
    <n v="2"/>
    <s v="Comunal"/>
    <n v="100"/>
    <x v="0"/>
    <s v="CL-00268-24"/>
    <s v="Cultura Viva: Cueca en los Corredores Escolares"/>
    <s v="Centro de padres Escuela G-744 Chiñigüe El Cristo"/>
    <s v="65222439-3"/>
    <n v="9310000"/>
    <s v="Talagante"/>
    <x v="0"/>
    <x v="0"/>
    <m/>
  </r>
  <r>
    <n v="3"/>
    <s v="Comunal"/>
    <n v="100"/>
    <x v="0"/>
    <s v="CL-00343-24"/>
    <s v="TRENZANDO NUDOS DESATAMOS NUESTRAS VIDAS"/>
    <s v="AGRUPACION SOCIAL Y CULTURAL CREACIONES DE MUJER"/>
    <s v="65162882-2"/>
    <n v="1397512"/>
    <s v="Talagante"/>
    <x v="1"/>
    <x v="0"/>
    <m/>
  </r>
  <r>
    <n v="4"/>
    <s v="Comunal"/>
    <n v="100"/>
    <x v="0"/>
    <s v="CL-00355-24"/>
    <s v="SIN VESTIMENTA NO HAY CUECA"/>
    <s v="CONJUNTO FOLCLORICO TIERRAS DE SANTA CRUZ"/>
    <s v="65211168-8"/>
    <n v="2274500"/>
    <s v="Talagante"/>
    <x v="1"/>
    <x v="0"/>
    <m/>
  </r>
  <r>
    <n v="5"/>
    <s v="Comunal"/>
    <n v="100"/>
    <x v="0"/>
    <s v="CL-00357-24"/>
    <s v="UNIDOS POR EL FOLCLORE"/>
    <s v="Agrupación sociocultural y folklorica Entre Lomas de Padre Hurtado"/>
    <s v="65167329-1"/>
    <n v="4978420"/>
    <s v="Talagante"/>
    <x v="1"/>
    <x v="0"/>
    <m/>
  </r>
  <r>
    <n v="6"/>
    <s v="Comunal"/>
    <n v="100"/>
    <x v="0"/>
    <s v="CL-00370-24"/>
    <s v="OVILLOS QUE EMPODERAN"/>
    <s v="TALLER LABORAL MUJERES DE FUTURO"/>
    <s v="65036453-8"/>
    <n v="1193500"/>
    <s v="Talagante"/>
    <x v="1"/>
    <x v="0"/>
    <m/>
  </r>
  <r>
    <n v="7"/>
    <s v="Comunal"/>
    <n v="100"/>
    <x v="0"/>
    <s v="CL-00404-24"/>
    <s v="ABUELITAS TEJEDORAS"/>
    <s v="CLUB DE ADULTO MAYOR ESTRELLA DE BELEN"/>
    <s v="74941300-K"/>
    <n v="1893720"/>
    <s v="Talagante"/>
    <x v="1"/>
    <x v="0"/>
    <m/>
  </r>
  <r>
    <n v="8"/>
    <s v="Comunal"/>
    <n v="100"/>
    <x v="0"/>
    <s v="CL-00478-24"/>
    <s v="FOLCLORE RENOVADO REFLEJANDO NUESTRA HISTORIA"/>
    <s v="CONJUNTO FOLCORICO AÑORANZAS CHACONINAS"/>
    <s v="65065595-8"/>
    <n v="6619901"/>
    <s v="Talagante"/>
    <x v="0"/>
    <x v="0"/>
    <m/>
  </r>
  <r>
    <n v="9"/>
    <s v="Comunal"/>
    <n v="100"/>
    <x v="0"/>
    <s v="CL-00539-24"/>
    <s v="INNOVANDO EN NUESTRA ALIMENTACION"/>
    <s v="JUNTA DE VECINOS VILLA COLONIAL"/>
    <s v="65773720-8"/>
    <n v="2541570"/>
    <s v="Talagante"/>
    <x v="0"/>
    <x v="0"/>
    <m/>
  </r>
  <r>
    <n v="10"/>
    <s v="Comunal"/>
    <n v="100"/>
    <x v="0"/>
    <s v="CL-00547-24"/>
    <s v="FOMENTANDO LA CULTURA Y EL DEPORTE CLUB DE HUASOS"/>
    <s v="CLUB DE HUASOS SAN FRANCISCO DE EL MONTE"/>
    <s v="65089028-0"/>
    <n v="1066220"/>
    <s v="Talagante"/>
    <x v="0"/>
    <x v="0"/>
    <m/>
  </r>
  <r>
    <n v="11"/>
    <s v="Comunal"/>
    <n v="100"/>
    <x v="1"/>
    <s v="DL-00487-24"/>
    <s v="Juventud Villavicencio unidos a través del Deporte"/>
    <s v="CLUB DEPORTIVO JUVENTUD VILLAVICENCIO"/>
    <s v="65004140-2"/>
    <n v="5320000"/>
    <s v="Talagante"/>
    <x v="0"/>
    <x v="0"/>
    <m/>
  </r>
  <r>
    <n v="12"/>
    <s v="Comunal"/>
    <n v="100"/>
    <x v="1"/>
    <s v="DL-00547-24"/>
    <s v="DANDO VIDA A LOS AROMOS"/>
    <s v="JUNTA DE VECINOS NRO 10 LOS AROMOS"/>
    <s v="65605880-3"/>
    <n v="7639970"/>
    <s v="Talagante"/>
    <x v="1"/>
    <x v="0"/>
    <m/>
  </r>
  <r>
    <n v="13"/>
    <s v="Comunal"/>
    <n v="100"/>
    <x v="1"/>
    <s v="DL-00567-24"/>
    <s v="Renovando la identidad de Brillo del Sol"/>
    <s v="Club Deportivo Brillo del Sol de Isla de Maipo"/>
    <s v="65235930-2"/>
    <n v="1993000"/>
    <s v="Talagante"/>
    <x v="2"/>
    <x v="0"/>
    <m/>
  </r>
  <r>
    <n v="14"/>
    <s v="Comunal"/>
    <n v="100"/>
    <x v="1"/>
    <s v="DL-00711-24"/>
    <s v="CALIDAD DE VIDA PARA LAS SOCIAS DE GUATITA DE DELANTAL"/>
    <s v="AGRUPACION SOCIAL  DEPORTIVA MOVIMIENTO LEY GUATITA DE DELANTAL"/>
    <s v="65223501-8"/>
    <n v="1309849"/>
    <s v="Talagante"/>
    <x v="1"/>
    <x v="0"/>
    <m/>
  </r>
  <r>
    <n v="15"/>
    <s v="Comunal"/>
    <n v="100"/>
    <x v="1"/>
    <s v="DL-00719-24"/>
    <s v="CON BUZOS LA VIDA CONTINUA"/>
    <s v="CLUB DE ADULTO MAYOR LA VIDA CONTINUA"/>
    <s v="65211185-8"/>
    <n v="967910"/>
    <s v="Talagante"/>
    <x v="1"/>
    <x v="0"/>
    <m/>
  </r>
  <r>
    <n v="218"/>
    <s v="Comunal"/>
    <n v="65"/>
    <x v="0"/>
    <s v="CL-00031-24"/>
    <s v="La Cultura Nos Mueve"/>
    <s v="Junta de Vecinos N°127 Valles de Peñaflor-Malloco"/>
    <s v="65086667-3"/>
    <n v="9665159"/>
    <s v="Talagante"/>
    <x v="3"/>
    <x v="0"/>
    <m/>
  </r>
  <r>
    <n v="16"/>
    <s v="Comunal"/>
    <n v="100"/>
    <x v="1"/>
    <s v="DL-00720-24"/>
    <s v="Uniformes para Golden Stars"/>
    <s v="CLUB DE PATINAJE ARTISTICO GOLDEN STARS"/>
    <s v="65213929-9"/>
    <n v="1805000"/>
    <s v="Talagante"/>
    <x v="3"/>
    <x v="0"/>
    <m/>
  </r>
  <r>
    <n v="18"/>
    <s v="Comunal"/>
    <n v="100"/>
    <x v="2"/>
    <s v="SL-00078-24"/>
    <s v="LAS TINAJAS SE CUIDA EN COMUNIDAD"/>
    <s v="JUNTA DE VECINOS N° 37 LAS TINAJAS"/>
    <s v="75054500-9"/>
    <n v="9696821"/>
    <s v="Talagante"/>
    <x v="1"/>
    <x v="0"/>
    <m/>
  </r>
  <r>
    <n v="19"/>
    <s v="Comunal"/>
    <n v="100"/>
    <x v="2"/>
    <s v="SL-00166-24"/>
    <s v="NEUROPROTECCIÓN Y SEGURIDAD VECINOS DE LOS ALAMOS UNIDOS"/>
    <s v="JUNTA DE VECINOS LOS ALAMOS UNIDOS"/>
    <s v="65173342-1"/>
    <n v="9696821"/>
    <s v="Talagante"/>
    <x v="1"/>
    <x v="0"/>
    <m/>
  </r>
  <r>
    <n v="17"/>
    <s v="Comunal"/>
    <n v="100"/>
    <x v="1"/>
    <s v="DL-00791-24"/>
    <s v="RUGBY PARA TODOS"/>
    <s v="Club Deportivo Social Independiente Rugby Club"/>
    <s v="65229845-1"/>
    <n v="1829799"/>
    <s v="Talagante"/>
    <x v="3"/>
    <x v="0"/>
    <m/>
  </r>
  <r>
    <n v="21"/>
    <s v="Comunal"/>
    <n v="100"/>
    <x v="2"/>
    <s v="SL-00202-24"/>
    <s v="OESTE CON MÁS SEGURIDAD"/>
    <s v="JUNTA DE VECINOS ISLA DE MAIPO OESTE N°12"/>
    <s v="65126882-6"/>
    <n v="9838200"/>
    <s v="Talagante"/>
    <x v="2"/>
    <x v="0"/>
    <m/>
  </r>
  <r>
    <n v="22"/>
    <s v="Comunal"/>
    <n v="100"/>
    <x v="2"/>
    <s v="SL-00203-24"/>
    <s v="VAMOS POR LAS CÁMARAS"/>
    <s v="JUNTA DE VECINOS N°36 VALLE DEL MAIPO"/>
    <s v="65040368-1"/>
    <n v="9791790"/>
    <s v="Talagante"/>
    <x v="2"/>
    <x v="0"/>
    <m/>
  </r>
  <r>
    <n v="23"/>
    <s v="Comunal"/>
    <n v="100"/>
    <x v="2"/>
    <s v="SL-00207-24"/>
    <s v="EL RECREO CRECE EN SEGURIDAD"/>
    <s v="JUNTA DE VECINOS N°7 EL RECREO"/>
    <s v="65067167-8"/>
    <n v="9814400"/>
    <s v="Talagante"/>
    <x v="2"/>
    <x v="0"/>
    <m/>
  </r>
  <r>
    <n v="24"/>
    <s v="Comunal"/>
    <n v="100"/>
    <x v="2"/>
    <s v="SL-00313-24"/>
    <s v="Alarmas comunitarias inteligentes"/>
    <s v="JUNTA DE VECINOS EL TRANQUE"/>
    <s v="65454870-6"/>
    <n v="4265076"/>
    <s v="Talagante"/>
    <x v="0"/>
    <x v="0"/>
    <m/>
  </r>
  <r>
    <n v="25"/>
    <s v="Comunal"/>
    <n v="100"/>
    <x v="2"/>
    <s v="SL-00315-24"/>
    <s v="Proyecto ALARMAS GORE"/>
    <s v="JUNTA DE VECINOS LOS CIPRESES"/>
    <s v="65135426-9"/>
    <n v="9731492"/>
    <s v="Talagante"/>
    <x v="0"/>
    <x v="0"/>
    <m/>
  </r>
  <r>
    <n v="72"/>
    <s v="Comunal"/>
    <n v="97"/>
    <x v="1"/>
    <s v="DL-00840-24"/>
    <s v="ESCUELA FORMATIVA DE VOLEIBOL"/>
    <s v="CLUB SOCIAL DEPORTIVO Y CULTURAL EXA"/>
    <s v="65178561-8"/>
    <n v="3656000"/>
    <s v="Talagante"/>
    <x v="3"/>
    <x v="0"/>
    <m/>
  </r>
  <r>
    <n v="27"/>
    <s v="Comunal"/>
    <n v="100"/>
    <x v="2"/>
    <s v="SL-00375-24"/>
    <s v="Alarmas Comunitarias Junta de vecinos INVASA"/>
    <s v="Junta de vecinos Invasa"/>
    <s v="65589050-5"/>
    <n v="7684249"/>
    <s v="Talagante"/>
    <x v="4"/>
    <x v="0"/>
    <m/>
  </r>
  <r>
    <n v="28"/>
    <s v="Comunal"/>
    <n v="100"/>
    <x v="2"/>
    <s v="SL-00411-24"/>
    <s v="Alarmas para la comunidad de barrio modelo"/>
    <s v="Junta de vecinos Barrio nuevo"/>
    <s v="65210073-2"/>
    <n v="8732707"/>
    <s v="Talagante"/>
    <x v="4"/>
    <x v="0"/>
    <m/>
  </r>
  <r>
    <n v="29"/>
    <s v="Comunal"/>
    <n v="100"/>
    <x v="2"/>
    <s v="SL-00419-24"/>
    <s v="Alarmas Comunitarias Junta de vecinos San Juan El Roto Chileno"/>
    <s v="Junta de vecinos San Juan el Roto Chileno"/>
    <s v="65016466-0"/>
    <n v="8786395"/>
    <s v="Talagante"/>
    <x v="4"/>
    <x v="0"/>
    <m/>
  </r>
  <r>
    <n v="30"/>
    <s v="Comunal"/>
    <n v="100"/>
    <x v="2"/>
    <s v="SL-00425-24"/>
    <s v="ALARMAS COMUNITARIAS JUNTA DE VECINOS VILLA MANUEL RODRIGUEZ"/>
    <s v="Junta de vecinos Villa Manuel Rodriguez"/>
    <s v="65043770-5"/>
    <n v="8920758"/>
    <s v="Talagante"/>
    <x v="4"/>
    <x v="0"/>
    <m/>
  </r>
  <r>
    <n v="31"/>
    <s v="Comunal"/>
    <n v="100"/>
    <x v="2"/>
    <s v="SL-00426-24"/>
    <s v="Cámaras de Televigilancia Junta de Vecinos Villa Niño Jesús"/>
    <s v="Junta de Vecinos Villa Niño Jesus"/>
    <s v="65319750-0"/>
    <n v="4429292"/>
    <s v="Talagante"/>
    <x v="4"/>
    <x v="0"/>
    <m/>
  </r>
  <r>
    <n v="32"/>
    <s v="Comunal"/>
    <n v="100"/>
    <x v="2"/>
    <s v="SL-00428-24"/>
    <s v="Alarmas Comunitarias Junta de Vecinos Santa Berta"/>
    <s v="Junta de Vecinos Santa Berta"/>
    <s v="65423870-7"/>
    <n v="6312051"/>
    <s v="Talagante"/>
    <x v="4"/>
    <x v="0"/>
    <m/>
  </r>
  <r>
    <n v="33"/>
    <s v="Comunal"/>
    <n v="100"/>
    <x v="2"/>
    <s v="SL-00429-24"/>
    <s v="Alarmas Comunitarias Junta de Vecinos San Francisco de Asis"/>
    <s v="Junta de Vecinos San Francisco de Asis"/>
    <s v="65126888-5"/>
    <n v="3266025"/>
    <s v="Talagante"/>
    <x v="4"/>
    <x v="0"/>
    <m/>
  </r>
  <r>
    <n v="34"/>
    <s v="Comunal"/>
    <n v="100"/>
    <x v="2"/>
    <s v="SL-00430-24"/>
    <s v="Alarmas Comunitarias Junta de Vecinos Futuro II"/>
    <s v="Junta de Vecinos Villa Futuro II"/>
    <s v="65931600-5"/>
    <n v="8942998"/>
    <s v="Talagante"/>
    <x v="4"/>
    <x v="0"/>
    <m/>
  </r>
  <r>
    <n v="35"/>
    <s v="Comunal"/>
    <n v="100"/>
    <x v="2"/>
    <s v="SL-00490-24"/>
    <s v="&quot;Vecinos seguros: Comunidad Fortalecida&quot;"/>
    <s v="Junta de vecinos los Zorzales"/>
    <s v="65032364-5"/>
    <n v="8623275"/>
    <s v="Talagante"/>
    <x v="1"/>
    <x v="0"/>
    <m/>
  </r>
  <r>
    <n v="80"/>
    <s v="Comunal"/>
    <n v="95"/>
    <x v="1"/>
    <s v="DL-00090-24"/>
    <s v="Valles de Peñaflor, entre lo urbano y lo rural deporte familiar"/>
    <s v="Escuela de Formación Integral y Cultural las 7 puertas"/>
    <s v="65210515-7"/>
    <n v="9391000"/>
    <s v="Talagante"/>
    <x v="3"/>
    <x v="0"/>
    <m/>
  </r>
  <r>
    <n v="83"/>
    <s v="Comunal"/>
    <n v="95"/>
    <x v="1"/>
    <s v="DL-00496-24"/>
    <s v="Fomentando la bicicleta en la comunidad"/>
    <s v="Club Social, Deportivo y Salud Peñacleta"/>
    <s v="65118858-K"/>
    <n v="7304151"/>
    <s v="Talagante"/>
    <x v="3"/>
    <x v="0"/>
    <m/>
  </r>
  <r>
    <n v="38"/>
    <s v="Comunal"/>
    <n v="100"/>
    <x v="2"/>
    <s v="SL-00562-24"/>
    <s v="Alarmas Comunitarias Junta de Vecinos Esmeralda III"/>
    <s v="Junta de Vecinos Esmeralda III"/>
    <s v="65077779-4"/>
    <n v="5647924"/>
    <s v="Talagante"/>
    <x v="4"/>
    <x v="0"/>
    <m/>
  </r>
  <r>
    <n v="39"/>
    <s v="Comunal"/>
    <n v="100"/>
    <x v="2"/>
    <s v="SL-00606-24"/>
    <s v="Red Seguridad y Protección Villa Bicentenario"/>
    <s v="Junta de Vecinos Villa Bicentenario"/>
    <s v="65080531-3"/>
    <n v="9998972"/>
    <s v="Talagante"/>
    <x v="0"/>
    <x v="0"/>
    <m/>
  </r>
  <r>
    <n v="40"/>
    <s v="Comunal"/>
    <n v="100"/>
    <x v="2"/>
    <s v="SL-00611-24"/>
    <s v="BARRIO SEGURO"/>
    <s v="JUNTA DE VECINOS PARQUE SAN IGNACIO"/>
    <s v="65197177-2"/>
    <n v="9590000"/>
    <s v="Talagante"/>
    <x v="1"/>
    <x v="0"/>
    <m/>
  </r>
  <r>
    <n v="41"/>
    <s v="Comunal"/>
    <n v="100"/>
    <x v="2"/>
    <s v="SL-00656-24"/>
    <s v="Alarmas Comunitarias Junta de vecinos Los Presidentes"/>
    <s v="Junta de vecinos Los Presidentes"/>
    <s v="65025522-4"/>
    <n v="9771825"/>
    <s v="Talagante"/>
    <x v="4"/>
    <x v="0"/>
    <m/>
  </r>
  <r>
    <n v="42"/>
    <s v="Comunal"/>
    <n v="100"/>
    <x v="2"/>
    <s v="SL-00676-24"/>
    <s v="Cámaras de Televigilancia Junta de Vecinos Villa Valle El Encanto 5"/>
    <s v="Junta de Vecinos Villa Valle El Encanto 5"/>
    <s v="65230644-6"/>
    <n v="8824984"/>
    <s v="Talagante"/>
    <x v="4"/>
    <x v="0"/>
    <m/>
  </r>
  <r>
    <n v="43"/>
    <s v="Comunal"/>
    <n v="100"/>
    <x v="2"/>
    <s v="SL-00695-24"/>
    <s v="ESPERANZA 3 SEGURA"/>
    <s v="JUNTA DE VECINOS VILLA ESPERANZA 3"/>
    <s v="65069850-9"/>
    <n v="9290650"/>
    <s v="Talagante"/>
    <x v="1"/>
    <x v="0"/>
    <m/>
  </r>
  <r>
    <n v="44"/>
    <s v="Comunal"/>
    <n v="100"/>
    <x v="2"/>
    <s v="SL-00740-24"/>
    <s v="JJVV Gregorio Ortega por un entorno más protegido"/>
    <s v="JUNTA DE VECINOS GREGORIO ORTEGA"/>
    <s v="72003800-5"/>
    <n v="9799597"/>
    <s v="Talagante"/>
    <x v="0"/>
    <x v="0"/>
    <m/>
  </r>
  <r>
    <n v="85"/>
    <s v="Comunal"/>
    <n v="95"/>
    <x v="1"/>
    <s v="DL-00655-24"/>
    <s v="Escuela de Futbol Estrella de Nazarreth"/>
    <s v="CLUB DEPORTIVO ESTRELLA DE NAZARETH"/>
    <s v="65046640-3"/>
    <n v="3945710"/>
    <s v="Talagante"/>
    <x v="3"/>
    <x v="0"/>
    <m/>
  </r>
  <r>
    <n v="132"/>
    <s v="Comunal"/>
    <n v="92"/>
    <x v="1"/>
    <s v="DL-00295-24"/>
    <s v="Taller de básquetbol leyendas"/>
    <s v="Club Social y Deportivo Leyenda de Peñaflor"/>
    <s v="65198692-3"/>
    <n v="6496050"/>
    <s v="Talagante"/>
    <x v="3"/>
    <x v="0"/>
    <m/>
  </r>
  <r>
    <n v="47"/>
    <s v="Comunal"/>
    <n v="100"/>
    <x v="2"/>
    <s v="SL-00795-24"/>
    <s v="CIRCUITO CERRADO DE TELEVIGILANCIA, VECINOS MAS SEGUROS SAN LUIS"/>
    <s v="JUNTA DE VECINOS SAN LUIS"/>
    <s v="65652730-7"/>
    <n v="9696821"/>
    <s v="Talagante"/>
    <x v="1"/>
    <x v="0"/>
    <m/>
  </r>
  <r>
    <n v="48"/>
    <s v="Comunal"/>
    <n v="100"/>
    <x v="2"/>
    <s v="SL-00846-24"/>
    <s v="Cierre Perimetral Iglesia"/>
    <s v="Mujeres en Victoria"/>
    <s v="65189101-9"/>
    <n v="9477093"/>
    <s v="Talagante"/>
    <x v="4"/>
    <x v="0"/>
    <m/>
  </r>
  <r>
    <n v="49"/>
    <s v="Comunal"/>
    <n v="100"/>
    <x v="2"/>
    <s v="SL-00852-24"/>
    <s v="Villa los Heroes con televigilancia mas Segura"/>
    <s v="Junta de Vecinos Villa Los Héroes"/>
    <s v="65055535-K"/>
    <n v="9799981"/>
    <s v="Talagante"/>
    <x v="0"/>
    <x v="0"/>
    <m/>
  </r>
  <r>
    <n v="146"/>
    <s v="Comunal"/>
    <n v="90"/>
    <x v="1"/>
    <s v="DL-00664-24"/>
    <s v="Implementación Deportiva para el Club Carrasco"/>
    <s v="Club deportivo Carrasco Vale Tudo Real Fight"/>
    <s v="65956630-3"/>
    <n v="1876213"/>
    <s v="Talagante"/>
    <x v="3"/>
    <x v="0"/>
    <m/>
  </r>
  <r>
    <n v="51"/>
    <s v="Comunal"/>
    <n v="100"/>
    <x v="2"/>
    <s v="SL-00867-24"/>
    <s v="Recuperación de espacios JJVV Sol de Talagante"/>
    <s v="JJVV Sol de Talagante"/>
    <s v="65126667-K"/>
    <n v="7314000"/>
    <s v="Talagante"/>
    <x v="4"/>
    <x v="0"/>
    <m/>
  </r>
  <r>
    <n v="52"/>
    <s v="Comunal"/>
    <n v="100"/>
    <x v="2"/>
    <s v="SL-00883-24"/>
    <s v="CON NUESTRA FE TENDREMOS SEGURIDAD"/>
    <s v="COMITE DE VIVIENDA SANTA FE"/>
    <s v="65933560-3"/>
    <n v="6376570"/>
    <s v="Talagante"/>
    <x v="1"/>
    <x v="0"/>
    <m/>
  </r>
  <r>
    <n v="53"/>
    <s v="Comunal"/>
    <n v="100"/>
    <x v="2"/>
    <s v="SL-00886-24"/>
    <s v="Cierre Perimetral Junta de Vecinos Los Digueñes"/>
    <s v="Junta de vecinos Los Digueñes"/>
    <s v="65078987-3"/>
    <n v="9402811"/>
    <s v="Talagante"/>
    <x v="4"/>
    <x v="0"/>
    <m/>
  </r>
  <r>
    <n v="54"/>
    <s v="Comunal"/>
    <n v="100"/>
    <x v="2"/>
    <s v="SL-00916-24"/>
    <s v="Recuperación de espacios JJVV Nueva Talacanta"/>
    <s v="JJVV Nueva Talacanta"/>
    <s v="65040993-0"/>
    <n v="7021568"/>
    <s v="Talagante"/>
    <x v="4"/>
    <x v="0"/>
    <m/>
  </r>
  <r>
    <n v="55"/>
    <s v="Comunal"/>
    <n v="100"/>
    <x v="2"/>
    <s v="SL-00939-24"/>
    <s v="LOS ALAMOS MAS SEGUROS"/>
    <s v="JUNTA DE VECINOS VILLA LOS ALAMOS"/>
    <s v="65071154-8"/>
    <n v="7951441"/>
    <s v="Talagante"/>
    <x v="1"/>
    <x v="0"/>
    <m/>
  </r>
  <r>
    <n v="56"/>
    <s v="Comunal"/>
    <n v="100"/>
    <x v="3"/>
    <s v="IL-00002-24"/>
    <s v="LA COSTURA DE VIVIR EN AÑOS FELICES"/>
    <s v="club del adulto mayor años felices"/>
    <s v="65769760-5"/>
    <n v="2162410"/>
    <s v="Talagante"/>
    <x v="2"/>
    <x v="0"/>
    <m/>
  </r>
  <r>
    <n v="57"/>
    <s v="Comunal"/>
    <n v="100"/>
    <x v="3"/>
    <s v="IL-00008-24"/>
    <s v="RESOLUCION DE CONFLICTOS Y EMOCIONAL"/>
    <s v="Club Adulto Mayor Sor Teresa de Calcuta"/>
    <s v="65096330-K"/>
    <n v="2009600"/>
    <s v="Talagante"/>
    <x v="2"/>
    <x v="0"/>
    <m/>
  </r>
  <r>
    <n v="58"/>
    <s v="Comunal"/>
    <n v="100"/>
    <x v="3"/>
    <s v="IL-00031-24"/>
    <s v="Bienestar emocional y mental para adultos mayores"/>
    <s v="Club de Adulto Mayor Fabrizio Levera"/>
    <s v="65186819-K"/>
    <n v="2011680"/>
    <s v="Talagante"/>
    <x v="2"/>
    <x v="0"/>
    <m/>
  </r>
  <r>
    <n v="59"/>
    <s v="Comunal"/>
    <n v="100"/>
    <x v="3"/>
    <s v="IL-00036-24"/>
    <s v="Potenciando a las Primaveras"/>
    <s v="Centro de Madres Primavera"/>
    <s v="65997770-2"/>
    <n v="1998361"/>
    <s v="Talagante"/>
    <x v="2"/>
    <x v="0"/>
    <m/>
  </r>
  <r>
    <n v="149"/>
    <s v="Comunal"/>
    <n v="90"/>
    <x v="1"/>
    <s v="DL-01005-24"/>
    <s v="implementando nuestra organización deportiva "/>
    <s v="club deportivo iris larain"/>
    <s v="65024290-4"/>
    <n v="1960000"/>
    <s v="Talagante"/>
    <x v="3"/>
    <x v="0"/>
    <m/>
  </r>
  <r>
    <n v="61"/>
    <s v="Comunal"/>
    <n v="100"/>
    <x v="3"/>
    <s v="IL-00095-24"/>
    <s v="CON PREVENCION VIVIMOS MEJOR"/>
    <s v="Club de Adulto Mayor Nueva Esperanza"/>
    <s v="65077843-K"/>
    <n v="2070001"/>
    <s v="Talagante"/>
    <x v="2"/>
    <x v="0"/>
    <m/>
  </r>
  <r>
    <n v="62"/>
    <s v="Comunal"/>
    <n v="100"/>
    <x v="3"/>
    <s v="IL-00097-24"/>
    <s v="soñando con la comida saludable"/>
    <s v="club adulto mayor el ensueño"/>
    <s v="12144323-6"/>
    <n v="2199980"/>
    <s v="Talagante"/>
    <x v="2"/>
    <x v="0"/>
    <m/>
  </r>
  <r>
    <n v="63"/>
    <s v="Comunal"/>
    <n v="100"/>
    <x v="3"/>
    <s v="IL-00134-24"/>
    <s v="MUSICALIZANDO NUESTRA BANDA"/>
    <s v="CENTRO DE PADRES Y APODERADOS MARIA REINA INMACULADA"/>
    <s v="65108270-6"/>
    <n v="2901480"/>
    <s v="Talagante"/>
    <x v="2"/>
    <x v="0"/>
    <m/>
  </r>
  <r>
    <n v="64"/>
    <s v="Comunal"/>
    <n v="100"/>
    <x v="3"/>
    <s v="IL-00161-24"/>
    <s v="LAS MUÑECAS TIENEN MANOS CREATIVAS"/>
    <s v="CLUB DE DESARROLLO SOCIAL Y CULTURAL LAS MUÑECAS"/>
    <s v="65027395-8"/>
    <n v="2195295"/>
    <s v="Talagante"/>
    <x v="1"/>
    <x v="0"/>
    <m/>
  </r>
  <r>
    <n v="65"/>
    <s v="Comunal"/>
    <n v="100"/>
    <x v="3"/>
    <s v="IL-00359-24"/>
    <s v="LOS VECINOS SE ALIMENTAN SALUDABLEMENTE"/>
    <s v="JUNTA DE VECINOS EL PARRONAL"/>
    <s v="65656370-2"/>
    <n v="2257459"/>
    <s v="Talagante"/>
    <x v="1"/>
    <x v="0"/>
    <m/>
  </r>
  <r>
    <n v="66"/>
    <s v="Comunal"/>
    <n v="100"/>
    <x v="3"/>
    <s v="IL-00419-24"/>
    <s v="DIGITALIZANDO A LOS DIRIGENTES"/>
    <s v="UNION COMUNAL DE JUNTAS DE VECINOS DE PADRE HURTADO"/>
    <s v="75454700-6"/>
    <n v="9519800"/>
    <s v="Talagante"/>
    <x v="1"/>
    <x v="0"/>
    <m/>
  </r>
  <r>
    <n v="67"/>
    <s v="Comunal"/>
    <n v="100"/>
    <x v="3"/>
    <s v="IL-00459-24"/>
    <s v="TE INVITO A VIVIR MIS AÑOS"/>
    <s v="club adulto mayor nazareth"/>
    <s v="65061719-3"/>
    <n v="820567"/>
    <s v="Talagante"/>
    <x v="4"/>
    <x v="0"/>
    <m/>
  </r>
  <r>
    <n v="68"/>
    <s v="Comunal"/>
    <n v="100"/>
    <x v="3"/>
    <s v="IL-00479-24"/>
    <s v="Los Montinos unidos por nuestro Bienestar"/>
    <s v="CLUB ADULTO MAYOR LOS MONTINOS"/>
    <s v="65379440-1"/>
    <n v="1330000"/>
    <s v="Talagante"/>
    <x v="0"/>
    <x v="0"/>
    <m/>
  </r>
  <r>
    <n v="69"/>
    <s v="Comunal"/>
    <n v="100"/>
    <x v="3"/>
    <s v="IL-00546-24"/>
    <s v="ALIMENTACION SALUDABLE PARA NUESTROS SOCIOS"/>
    <s v="CLUB DE ADULTO MAYOR VILLA LO CHACON"/>
    <s v="65018824-1"/>
    <n v="2497560"/>
    <s v="Talagante"/>
    <x v="0"/>
    <x v="0"/>
    <m/>
  </r>
  <r>
    <n v="70"/>
    <s v="Comunal"/>
    <n v="100"/>
    <x v="3"/>
    <s v="IL-00692-24"/>
    <s v="ALFABETIZACION DIGITAL PARA LOS VECINOS Y VECINAS"/>
    <s v="JUNTA DE VECINOS EL ESFUERZO 21 LOS JARDINES"/>
    <s v="74942300-5"/>
    <n v="4083890"/>
    <s v="Talagante"/>
    <x v="1"/>
    <x v="0"/>
    <m/>
  </r>
  <r>
    <n v="71"/>
    <s v="Comunal"/>
    <n v="100"/>
    <x v="3"/>
    <s v="IL-00731-24"/>
    <s v="RESCANTANDO LA IDENTIDAD DE NUESTRA FERIA"/>
    <s v="FERIA PLAZA DE LOS POROTOS"/>
    <s v="65155013-0"/>
    <n v="4224250"/>
    <s v="Talagante"/>
    <x v="0"/>
    <x v="0"/>
    <m/>
  </r>
  <r>
    <n v="169"/>
    <s v="Comunal"/>
    <n v="86"/>
    <x v="1"/>
    <s v="DL-00674-24"/>
    <s v="Escuela Formativa Unión el Guindal"/>
    <s v="Club Deportivo Unión El Guindal"/>
    <s v="65336460-1"/>
    <n v="6615270"/>
    <s v="Talagante"/>
    <x v="3"/>
    <x v="0"/>
    <m/>
  </r>
  <r>
    <n v="73"/>
    <s v="Comunal"/>
    <n v="97"/>
    <x v="2"/>
    <s v="SL-00192-24"/>
    <s v="Buenas Practicas Alimenticias para el control de la Obesidad y Diabete"/>
    <s v="Comité de Agua Potable Rural San Antonio de Naltagua"/>
    <s v="71337600-0"/>
    <n v="2429972"/>
    <s v="Talagante"/>
    <x v="2"/>
    <x v="0"/>
    <m/>
  </r>
  <r>
    <n v="74"/>
    <s v="Comunal"/>
    <n v="97"/>
    <x v="3"/>
    <s v="IL-00089-24"/>
    <s v="Talleres de Reposteria en Familia"/>
    <s v="Club Adulto Mayor Shalom"/>
    <s v="65126886-9"/>
    <n v="2720000"/>
    <s v="Talagante"/>
    <x v="2"/>
    <x v="0"/>
    <m/>
  </r>
  <r>
    <n v="75"/>
    <s v="Comunal"/>
    <n v="95"/>
    <x v="0"/>
    <s v="CL-00199-24"/>
    <s v="vivamos el folclore en nuestra escuela"/>
    <s v="UNION SOCIAL DEPORTIVA Y CULTURAL PADRES Y APODERADOS ESCUELA CRISTAL CHILE"/>
    <s v="65084903-5"/>
    <n v="1932200"/>
    <s v="Talagante"/>
    <x v="1"/>
    <x v="0"/>
    <m/>
  </r>
  <r>
    <n v="76"/>
    <s v="Comunal"/>
    <n v="95"/>
    <x v="0"/>
    <s v="CL-00266-24"/>
    <s v="escuelas de las artes para el adulto mayor"/>
    <s v="union comunal adullto mayor"/>
    <s v="65619350-6"/>
    <n v="4620100"/>
    <s v="Talagante"/>
    <x v="4"/>
    <x v="0"/>
    <m/>
  </r>
  <r>
    <n v="77"/>
    <s v="Comunal"/>
    <n v="95"/>
    <x v="0"/>
    <s v="CL-00444-24"/>
    <s v="ALIMENTACION SALUDABLE PARA LA COMUNIDAD DE SANTA BLANCA"/>
    <s v="JUNTA DE VECINOS SANTA BLANCA 5"/>
    <s v="65068764-7"/>
    <n v="2661600"/>
    <s v="Talagante"/>
    <x v="0"/>
    <x v="0"/>
    <m/>
  </r>
  <r>
    <n v="78"/>
    <s v="Comunal"/>
    <n v="95"/>
    <x v="0"/>
    <s v="CL-00504-24"/>
    <s v="Fiesta Costumbrista El Huingán"/>
    <s v="Agrupación Juvenil El Huingan"/>
    <s v="65400520-6"/>
    <n v="10000000"/>
    <s v="Talagante"/>
    <x v="0"/>
    <x v="0"/>
    <m/>
  </r>
  <r>
    <n v="79"/>
    <s v="Comunal"/>
    <n v="95"/>
    <x v="0"/>
    <s v="CL-00534-24"/>
    <s v="ALIMENTACION SALUDABLE Y EQUILIBRADA PARA LAS FAMILIAS DE NUESTRAS VIL"/>
    <s v="JUNTA DE VECINOS VILLA ESPERANZA"/>
    <s v="65028006-7"/>
    <n v="2730570"/>
    <s v="Talagante"/>
    <x v="0"/>
    <x v="0"/>
    <m/>
  </r>
  <r>
    <n v="180"/>
    <s v="Comunal"/>
    <n v="85"/>
    <x v="1"/>
    <s v="DL-00887-24"/>
    <s v="DeumaFortalece el deporte del balonmano"/>
    <s v="CLUB DEPORTIVO DEUMAYEN PEÑAFLOR"/>
    <s v="65134615-0"/>
    <n v="9926200"/>
    <s v="Talagante"/>
    <x v="3"/>
    <x v="0"/>
    <m/>
  </r>
  <r>
    <n v="81"/>
    <s v="Comunal"/>
    <n v="95"/>
    <x v="1"/>
    <s v="DL-00319-24"/>
    <s v="INDUMENTARIA DEPORTIVA PARA NUESTRO CLUB"/>
    <s v="CLUB DEPORTIVO UNION LAS PALMERAS"/>
    <s v="65010899-K"/>
    <n v="1984000"/>
    <s v="Talagante"/>
    <x v="4"/>
    <x v="0"/>
    <m/>
  </r>
  <r>
    <n v="82"/>
    <s v="Comunal"/>
    <n v="95"/>
    <x v="1"/>
    <s v="DL-00448-24"/>
    <s v="Comprometidos con la infancia 2024"/>
    <s v="Junta de vecinos Villa Los Párrocos"/>
    <s v="72418300-K"/>
    <n v="2293454"/>
    <s v="Talagante"/>
    <x v="0"/>
    <x v="0"/>
    <m/>
  </r>
  <r>
    <n v="190"/>
    <s v="Comunal"/>
    <n v="81"/>
    <x v="1"/>
    <s v="DL-00832-24"/>
    <s v="Juventud Atlético apoyando el futbol comunal de Peñaflor"/>
    <s v="Club deportivo juventud atlético de Malloco"/>
    <s v="65269590-6"/>
    <n v="1924246"/>
    <s v="Talagante"/>
    <x v="3"/>
    <x v="0"/>
    <m/>
  </r>
  <r>
    <n v="84"/>
    <s v="Comunal"/>
    <n v="95"/>
    <x v="1"/>
    <s v="DL-00647-24"/>
    <s v="Implementación Deportiva para el Club Pileños FC"/>
    <s v="Club Deportivo Pileños FC"/>
    <s v="65206577-5"/>
    <n v="1495166"/>
    <s v="Talagante"/>
    <x v="0"/>
    <x v="0"/>
    <m/>
  </r>
  <r>
    <n v="193"/>
    <s v="Comunal"/>
    <n v="80"/>
    <x v="1"/>
    <s v="DL-00809-24"/>
    <s v="Implementación Deportiva Series Senior"/>
    <s v="ILUSTRE MUNICIPALIDAD DE PEÑAFLOR"/>
    <s v="69071700-K"/>
    <n v="1917250"/>
    <s v="Talagante"/>
    <x v="3"/>
    <x v="0"/>
    <m/>
  </r>
  <r>
    <n v="86"/>
    <s v="Comunal"/>
    <n v="95"/>
    <x v="1"/>
    <s v="DL-00694-24"/>
    <s v="Implementos deportivos para nuestro club"/>
    <s v="CLUB DE PESCA TALACANTA"/>
    <s v="65179398-K"/>
    <n v="1980000"/>
    <s v="Talagante"/>
    <x v="4"/>
    <x v="0"/>
    <m/>
  </r>
  <r>
    <n v="87"/>
    <s v="Comunal"/>
    <n v="95"/>
    <x v="1"/>
    <s v="DL-00737-24"/>
    <s v="INDUMENTARIA E IMPLEMENTACION PARA CRISTAL CHILE"/>
    <s v="CLUB SOCIAL CRISTAL CHILE"/>
    <s v="65368820-2"/>
    <n v="2240000"/>
    <s v="Talagante"/>
    <x v="1"/>
    <x v="0"/>
    <m/>
  </r>
  <r>
    <n v="88"/>
    <s v="Comunal"/>
    <n v="95"/>
    <x v="4"/>
    <s v="ML-00130-24"/>
    <s v="CUIDEMOS LA CUESTA"/>
    <s v="JUNTA DE VECINOS 48 SANTA MONICA"/>
    <s v="65670330-K"/>
    <n v="2422000"/>
    <s v="Talagante"/>
    <x v="1"/>
    <x v="0"/>
    <m/>
  </r>
  <r>
    <n v="89"/>
    <s v="Comunal"/>
    <n v="95"/>
    <x v="2"/>
    <s v="SL-00029-24"/>
    <s v="JUGANDO FELICES Y PROTEGIDOS"/>
    <s v="JUNTA DE VECINOS LA CAMPIÑA"/>
    <s v="65070935-7"/>
    <n v="6949990"/>
    <s v="Talagante"/>
    <x v="1"/>
    <x v="0"/>
    <m/>
  </r>
  <r>
    <n v="90"/>
    <s v="Comunal"/>
    <n v="95"/>
    <x v="2"/>
    <s v="SL-00162-24"/>
    <s v="Circuito cerrado de televigilancia JJVV N°28 Lo Martinez"/>
    <s v="Junta de Vecinos N°28 Lo Martinez"/>
    <s v="75986370-4"/>
    <n v="9550000"/>
    <s v="Talagante"/>
    <x v="2"/>
    <x v="0"/>
    <m/>
  </r>
  <r>
    <n v="91"/>
    <s v="Comunal"/>
    <n v="95"/>
    <x v="2"/>
    <s v="SL-00198-24"/>
    <s v="CON ALARMAS MÁS PROTECCIÓN, MÁS SEGURIDAD"/>
    <s v="JUNTA DE VECINOS N°4 VILLITA ARRIBA"/>
    <s v="65858110-4"/>
    <n v="9562350"/>
    <s v="Talagante"/>
    <x v="2"/>
    <x v="0"/>
    <m/>
  </r>
  <r>
    <n v="92"/>
    <s v="Comunal"/>
    <n v="95"/>
    <x v="2"/>
    <s v="SL-00204-24"/>
    <s v="CON LA UNCO MÁS SEGURIDAD"/>
    <s v="UNIÓN COMUNAL DE JUNTAS DE VECINOS VILLA BICENTENARIO"/>
    <s v="65171580-6"/>
    <n v="9839390"/>
    <s v="Talagante"/>
    <x v="2"/>
    <x v="0"/>
    <m/>
  </r>
  <r>
    <n v="93"/>
    <s v="Comunal"/>
    <n v="95"/>
    <x v="2"/>
    <s v="SL-00205-24"/>
    <s v="EL NARANJAL CRECE CON MÁS SEGURIDAD"/>
    <s v="JUNTA DE VECINOS N°32 EL NARANJAL"/>
    <s v="65024579-2"/>
    <n v="9791790"/>
    <s v="Talagante"/>
    <x v="2"/>
    <x v="0"/>
    <m/>
  </r>
  <r>
    <n v="94"/>
    <s v="Comunal"/>
    <n v="95"/>
    <x v="2"/>
    <s v="SL-00220-24"/>
    <s v="Alarmas Comunitarias para nuestros vecinos de la JJVV José Veliz"/>
    <s v="Junta de vecinos José Veliz"/>
    <s v="65482730-3"/>
    <n v="9044442"/>
    <s v="Talagante"/>
    <x v="4"/>
    <x v="0"/>
    <m/>
  </r>
  <r>
    <n v="198"/>
    <s v="Comunal"/>
    <n v="75"/>
    <x v="1"/>
    <s v="DL-00191-24"/>
    <s v="Continuamos con deporte y actividad física en Malloco"/>
    <s v="Club de Deportes Malloco Atlético"/>
    <s v="71898300-2"/>
    <n v="8866606"/>
    <s v="Talagante"/>
    <x v="3"/>
    <x v="0"/>
    <m/>
  </r>
  <r>
    <n v="96"/>
    <s v="Comunal"/>
    <n v="95"/>
    <x v="2"/>
    <s v="SL-00282-24"/>
    <s v="Cámaras de Televigilancia Junta de vecinos Monseñor Larraín"/>
    <s v="Junta de vecinos Monseñor Larraín"/>
    <s v="65973930-5"/>
    <n v="7698754"/>
    <s v="Talagante"/>
    <x v="4"/>
    <x v="0"/>
    <m/>
  </r>
  <r>
    <n v="97"/>
    <s v="Comunal"/>
    <n v="95"/>
    <x v="2"/>
    <s v="SL-00283-24"/>
    <s v="Alarmas Comunitarias Junta de vecinos Miraflores"/>
    <s v="Junta de vecinos Miraflores"/>
    <s v="71422700-9"/>
    <n v="9587545"/>
    <s v="Talagante"/>
    <x v="4"/>
    <x v="0"/>
    <m/>
  </r>
  <r>
    <n v="98"/>
    <s v="Comunal"/>
    <n v="95"/>
    <x v="2"/>
    <s v="SL-00314-24"/>
    <s v="POBLACION HERMANOS CARRERA MAS UNIDA Y SEGURA"/>
    <s v="JUNTA DE VECINOS HERMANOS CARRERA"/>
    <s v="73257100-0"/>
    <n v="3198702"/>
    <s v="Talagante"/>
    <x v="0"/>
    <x v="0"/>
    <m/>
  </r>
  <r>
    <n v="99"/>
    <s v="Comunal"/>
    <n v="95"/>
    <x v="2"/>
    <s v="SL-00332-24"/>
    <s v="Alarmas Comunitarias para Junta de vecinos Sorrento"/>
    <s v="Junta de vecinos Sorrento"/>
    <s v="65073034-8"/>
    <n v="9485099"/>
    <s v="Talagante"/>
    <x v="4"/>
    <x v="0"/>
    <m/>
  </r>
  <r>
    <n v="100"/>
    <s v="Comunal"/>
    <n v="95"/>
    <x v="2"/>
    <s v="SL-00358-24"/>
    <s v="Alarmas Comunitarias para la Junta de Vecinos El Roto Chileno "/>
    <s v="Junta de vecinos El Roto Chileno"/>
    <s v="65780800-8"/>
    <n v="9099507"/>
    <s v="Talagante"/>
    <x v="4"/>
    <x v="0"/>
    <m/>
  </r>
  <r>
    <n v="101"/>
    <s v="Comunal"/>
    <n v="95"/>
    <x v="2"/>
    <s v="SL-00373-24"/>
    <s v="Cámaras de Televigilancia Comité de adelanto Vecinos Unidos"/>
    <s v="Comité de adelanto Vecinos Unidos65168437-4"/>
    <s v="65168437-4"/>
    <n v="3009594"/>
    <s v="Talagante"/>
    <x v="4"/>
    <x v="0"/>
    <m/>
  </r>
  <r>
    <n v="102"/>
    <s v="Comunal"/>
    <n v="95"/>
    <x v="2"/>
    <s v="SL-00384-24"/>
    <s v="Alarmas comunitarias para nuestro sector - El Labrador"/>
    <s v="JUNTA DE VECINOS EL LABRADOR"/>
    <s v="65097827-7"/>
    <n v="9679490"/>
    <s v="Talagante"/>
    <x v="4"/>
    <x v="0"/>
    <m/>
  </r>
  <r>
    <n v="103"/>
    <s v="Comunal"/>
    <n v="95"/>
    <x v="2"/>
    <s v="SL-00427-24"/>
    <s v="Alarmas Comunitarias Junta de Vecinos Renacer"/>
    <s v="Junta de Vecinos Renacer"/>
    <s v="65061906-4"/>
    <n v="8790434"/>
    <s v="Talagante"/>
    <x v="4"/>
    <x v="0"/>
    <m/>
  </r>
  <r>
    <n v="240"/>
    <s v="Comunal"/>
    <n v="56"/>
    <x v="1"/>
    <s v="DL-00772-24"/>
    <s v="Identidad Scout: Unificando Nuestra Esencia"/>
    <s v="Grupo Scout Gilwell de Peñaflor"/>
    <s v="75239300-1"/>
    <n v="2179000"/>
    <s v="Talagante"/>
    <x v="3"/>
    <x v="0"/>
    <m/>
  </r>
  <r>
    <n v="200"/>
    <s v="Comunal"/>
    <n v="75"/>
    <x v="4"/>
    <s v="ML-00033-24"/>
    <s v="Ecoexpo Renamu: Descubriendo la naturaleza de Peñaflor"/>
    <s v="Agrupación Socioambiental Mapuko"/>
    <s v="65185984-0"/>
    <n v="9748293"/>
    <s v="Talagante"/>
    <x v="3"/>
    <x v="0"/>
    <m/>
  </r>
  <r>
    <n v="20"/>
    <s v="Comunal"/>
    <n v="100"/>
    <x v="2"/>
    <s v="SL-00186-24"/>
    <s v="LOS ROSALES UNIDOS RECUPERAN SUS ESPACIOS"/>
    <s v="junta de vecinos n101 Villa los rosales IV"/>
    <s v="65251100-7"/>
    <n v="9465795"/>
    <s v="Talagante"/>
    <x v="3"/>
    <x v="0"/>
    <m/>
  </r>
  <r>
    <n v="107"/>
    <s v="Comunal"/>
    <n v="95"/>
    <x v="2"/>
    <s v="SL-00563-24"/>
    <s v="Alarmas Comunitarias Junta de Vecinos Nahuel"/>
    <s v="Junta de Vecinos Nahuel"/>
    <s v="65499950-3"/>
    <n v="9237130"/>
    <s v="Talagante"/>
    <x v="4"/>
    <x v="0"/>
    <m/>
  </r>
  <r>
    <n v="108"/>
    <s v="Comunal"/>
    <n v="95"/>
    <x v="2"/>
    <s v="SL-00592-24"/>
    <s v="RECUPERANDO NUESTRA VILLA LOS CACIQUES CON ALARMAS INTELIGENTES"/>
    <s v="JUNTA DE VECINOS LOS CACIQUES"/>
    <s v="65237160-4"/>
    <n v="6935180"/>
    <s v="Talagante"/>
    <x v="0"/>
    <x v="0"/>
    <m/>
  </r>
  <r>
    <n v="109"/>
    <s v="Comunal"/>
    <n v="95"/>
    <x v="2"/>
    <s v="SL-00664-24"/>
    <s v="Alarmas Comunitarias Junta de Vecinos Valle del Encanto IV"/>
    <s v="Junta de vecinos Valle del Encanto IV"/>
    <s v="65114822-7"/>
    <n v="8278295"/>
    <s v="Talagante"/>
    <x v="4"/>
    <x v="0"/>
    <m/>
  </r>
  <r>
    <n v="26"/>
    <s v="Comunal"/>
    <n v="100"/>
    <x v="2"/>
    <s v="SL-00335-24"/>
    <s v="CON SEGURIDAD SOMOS MAS"/>
    <s v="Comité de Seguridad y Social Benjamín Labbé"/>
    <s v="65220753-7"/>
    <n v="9973510"/>
    <s v="Talagante"/>
    <x v="3"/>
    <x v="0"/>
    <m/>
  </r>
  <r>
    <n v="111"/>
    <s v="Comunal"/>
    <n v="95"/>
    <x v="2"/>
    <s v="SL-00692-24"/>
    <s v="Camaras de Televigilancia Universidad de Chile"/>
    <s v="Junta de Vecinos Universidad de Chile"/>
    <s v="65106010-9"/>
    <n v="5132249"/>
    <s v="Talagante"/>
    <x v="4"/>
    <x v="0"/>
    <m/>
  </r>
  <r>
    <n v="112"/>
    <s v="Comunal"/>
    <n v="95"/>
    <x v="2"/>
    <s v="SL-00698-24"/>
    <s v="Villa Parque Italia Protegida con Cámaras de Seguridad"/>
    <s v="Junta de Vecinos Villa Parque Italia"/>
    <s v="72093100-1"/>
    <n v="9564845"/>
    <s v="Talagante"/>
    <x v="0"/>
    <x v="0"/>
    <m/>
  </r>
  <r>
    <n v="36"/>
    <s v="Comunal"/>
    <n v="100"/>
    <x v="2"/>
    <s v="SL-00498-24"/>
    <s v="Con Más Organización, Más Seguridad"/>
    <s v="Junta de Vecinos 120 Los Mandarinos"/>
    <s v="65021543-5"/>
    <n v="9556742"/>
    <s v="Talagante"/>
    <x v="3"/>
    <x v="0"/>
    <m/>
  </r>
  <r>
    <n v="37"/>
    <s v="Comunal"/>
    <n v="100"/>
    <x v="2"/>
    <s v="SL-00543-24"/>
    <s v="Alarmas para nuestro Barrio"/>
    <s v="junta de vecinos n 86 12 de septiembre"/>
    <s v="65129093-7"/>
    <n v="9818972"/>
    <s v="Talagante"/>
    <x v="3"/>
    <x v="0"/>
    <m/>
  </r>
  <r>
    <n v="45"/>
    <s v="Comunal"/>
    <n v="100"/>
    <x v="2"/>
    <s v="SL-00758-24"/>
    <s v="Emilia Lascar, barrio antiguo, barrio tranquilo"/>
    <s v="Comite de Adelanto Emilia Lascar"/>
    <s v="65125059-5"/>
    <n v="8872288"/>
    <s v="Talagante"/>
    <x v="3"/>
    <x v="0"/>
    <m/>
  </r>
  <r>
    <n v="46"/>
    <s v="Comunal"/>
    <n v="100"/>
    <x v="2"/>
    <s v="SL-00777-24"/>
    <s v="Ecosistema de prevención, protección y seguridad, Parques de poles"/>
    <s v="junta de vecinos 113 Parques de astarol"/>
    <s v="65880930-K"/>
    <n v="9839635"/>
    <s v="Talagante"/>
    <x v="3"/>
    <x v="0"/>
    <m/>
  </r>
  <r>
    <n v="117"/>
    <s v="Comunal"/>
    <n v="95"/>
    <x v="2"/>
    <s v="SL-00838-24"/>
    <s v="Con iluminación más seguridad"/>
    <s v="JJVV Viva la patria"/>
    <s v="65012980-6"/>
    <n v="5731600"/>
    <s v="Talagante"/>
    <x v="4"/>
    <x v="0"/>
    <m/>
  </r>
  <r>
    <n v="118"/>
    <s v="Comunal"/>
    <n v="95"/>
    <x v="2"/>
    <s v="SL-00861-24"/>
    <s v="Adquisición e instalaciones de maquina de ejercicios, Villa España"/>
    <s v="Junta de Vecinos Santa Isabel"/>
    <s v="65332650-5"/>
    <n v="9994314"/>
    <s v="Talagante"/>
    <x v="4"/>
    <x v="0"/>
    <m/>
  </r>
  <r>
    <n v="119"/>
    <s v="Comunal"/>
    <n v="95"/>
    <x v="2"/>
    <s v="SL-00948-24"/>
    <s v="ESPACIOS SEGUROS PARA SAN LUIS CAPERANA"/>
    <s v="JUNTA DE VECINOS SAN LUIS DE CAPERANA No6"/>
    <s v="65017162-4"/>
    <n v="9696821"/>
    <s v="Talagante"/>
    <x v="2"/>
    <x v="0"/>
    <m/>
  </r>
  <r>
    <n v="120"/>
    <s v="Comunal"/>
    <n v="95"/>
    <x v="3"/>
    <s v="IL-00003-24"/>
    <s v="TALLERES DE RESOLUCION DE CONFLICTOS"/>
    <s v="club adulto mayor sagrado corazón la villita"/>
    <s v="65861180-1"/>
    <n v="2119998"/>
    <s v="Talagante"/>
    <x v="2"/>
    <x v="0"/>
    <m/>
  </r>
  <r>
    <n v="121"/>
    <s v="Comunal"/>
    <n v="95"/>
    <x v="3"/>
    <s v="IL-00013-24"/>
    <s v="EMOCIONAL Y REENCUENTRO EN ESTRELLA DE BELEN"/>
    <s v="club del adulto mayor Estrella de Belen"/>
    <s v="65508450-9"/>
    <n v="2308800"/>
    <s v="Talagante"/>
    <x v="2"/>
    <x v="0"/>
    <m/>
  </r>
  <r>
    <n v="122"/>
    <s v="Comunal"/>
    <n v="95"/>
    <x v="3"/>
    <s v="IL-00045-24"/>
    <s v="Conectando Generaciones en Isla de Maipo"/>
    <s v="Centro Cultural Social y Deportivo los Aromos de lo Herrera"/>
    <s v="65180684-4"/>
    <n v="2834930"/>
    <s v="Talagante"/>
    <x v="2"/>
    <x v="0"/>
    <m/>
  </r>
  <r>
    <n v="123"/>
    <s v="Comunal"/>
    <n v="95"/>
    <x v="3"/>
    <s v="IL-00063-24"/>
    <s v="EN TERAPIAS OCUPACIONALES, NOS OCUPAMOS MEJOR"/>
    <s v="Club de Adulto Mayor Monte Verde de Isla de Maipo"/>
    <s v="65123899-4"/>
    <n v="2749434"/>
    <s v="Talagante"/>
    <x v="2"/>
    <x v="0"/>
    <m/>
  </r>
  <r>
    <n v="124"/>
    <s v="Comunal"/>
    <n v="95"/>
    <x v="3"/>
    <s v="IL-00076-24"/>
    <s v="ESCUELA DE ALFABETIZACION DIGITAL PARA DIRIGENTES"/>
    <s v="unión comunal de adulto mayor corazones isleños"/>
    <s v="75916600-0"/>
    <n v="4849920"/>
    <s v="Talagante"/>
    <x v="2"/>
    <x v="0"/>
    <m/>
  </r>
  <r>
    <n v="125"/>
    <s v="Comunal"/>
    <n v="95"/>
    <x v="3"/>
    <s v="IL-00152-24"/>
    <s v="TODAS TEJIENDO,CLUB HOJITAS DE MENTA"/>
    <s v="CLUB DE ADULTO MAYOR HOJITAS DE MENTA"/>
    <s v="65206229-6"/>
    <n v="1185200"/>
    <s v="Talagante"/>
    <x v="1"/>
    <x v="0"/>
    <m/>
  </r>
  <r>
    <n v="126"/>
    <s v="Comunal"/>
    <n v="95"/>
    <x v="3"/>
    <s v="IL-00210-24"/>
    <s v="LOS POQUITOS SOLIRARIOS CON INCLUSION"/>
    <s v="Club de Adulto Mayor los Poquitos"/>
    <s v="65647050-K"/>
    <n v="1753688"/>
    <s v="Talagante"/>
    <x v="2"/>
    <x v="0"/>
    <m/>
  </r>
  <r>
    <n v="127"/>
    <s v="Comunal"/>
    <n v="95"/>
    <x v="3"/>
    <s v="IL-00254-24"/>
    <s v="COMPROMETIDOS CON NUESTRO BIENESTAR"/>
    <s v="CLUB ADULTO MAYOR GABRIELA MISTRAL"/>
    <s v="65979390-3"/>
    <n v="1330000"/>
    <s v="Talagante"/>
    <x v="0"/>
    <x v="0"/>
    <m/>
  </r>
  <r>
    <n v="128"/>
    <s v="Comunal"/>
    <n v="95"/>
    <x v="3"/>
    <s v="IL-00334-24"/>
    <s v="COMPLEMENTADO NUESTRA SEDE"/>
    <s v="JUNTA DE VECINOS Nº 17 FLOR DEL CAMPO"/>
    <s v="71742600-2"/>
    <n v="2614730"/>
    <s v="Talagante"/>
    <x v="1"/>
    <x v="0"/>
    <m/>
  </r>
  <r>
    <n v="129"/>
    <s v="Comunal"/>
    <n v="95"/>
    <x v="3"/>
    <s v="IL-00378-24"/>
    <s v="PARA LLEGAR A PLENITUD DEBEMOS CUIDARNOS"/>
    <s v="CLUB DE ADULTO MAYOR TIEMPO PLENO"/>
    <s v="75806200-7"/>
    <n v="2039600"/>
    <s v="Talagante"/>
    <x v="1"/>
    <x v="0"/>
    <m/>
  </r>
  <r>
    <n v="130"/>
    <s v="Comunal"/>
    <n v="95"/>
    <x v="3"/>
    <s v="IL-00551-24"/>
    <s v="MAS PREPARADOS PARA LAS EMERGENCIAS"/>
    <s v="JUNTA DE VECINOS N73 VILLA JOSE MORALES"/>
    <s v="65972390-5"/>
    <n v="3861850"/>
    <s v="Talagante"/>
    <x v="1"/>
    <x v="0"/>
    <m/>
  </r>
  <r>
    <n v="131"/>
    <s v="Comunal"/>
    <n v="95"/>
    <x v="3"/>
    <s v="IL-00646-24"/>
    <s v="COMIENDO SANITOS CRECEMOS BONITOS"/>
    <s v="JUNTA DE VECINOS N46 VILLA PADRE HURTADO II"/>
    <s v="75183000-9"/>
    <n v="2256720"/>
    <s v="Talagante"/>
    <x v="1"/>
    <x v="0"/>
    <m/>
  </r>
  <r>
    <n v="50"/>
    <s v="Comunal"/>
    <n v="100"/>
    <x v="2"/>
    <s v="SL-00855-24"/>
    <s v="Paz y Tranquilidad"/>
    <s v="Comité de adelanto El Romero A- 2"/>
    <s v="65070136-4"/>
    <n v="9096504"/>
    <s v="Talagante"/>
    <x v="3"/>
    <x v="0"/>
    <m/>
  </r>
  <r>
    <n v="133"/>
    <s v="Comunal"/>
    <n v="92"/>
    <x v="1"/>
    <s v="DL-00783-24"/>
    <s v="CAMINAR ES AGRADABLE"/>
    <s v="CLUB DE ADULTOS MAYORES VINCULOS SOCIALES"/>
    <s v="65193181-9"/>
    <n v="1059800"/>
    <s v="Talagante"/>
    <x v="1"/>
    <x v="0"/>
    <m/>
  </r>
  <r>
    <n v="95"/>
    <s v="Comunal"/>
    <n v="95"/>
    <x v="2"/>
    <s v="SL-00246-24"/>
    <s v="Seguridad para mi Barrio Junta de Vecinos N° 67 Segunda Etapa"/>
    <s v="Junta de Vecinos N° 67 Villa Campodónico Peñaflor"/>
    <s v="74938600-2"/>
    <n v="6992460"/>
    <s v="Talagante"/>
    <x v="3"/>
    <x v="0"/>
    <m/>
  </r>
  <r>
    <n v="104"/>
    <s v="Comunal"/>
    <n v="95"/>
    <x v="2"/>
    <s v="SL-00447-24"/>
    <s v="Santa Rosa más Alerta"/>
    <s v="Junta de vecinos N78 Villa Santa Rosa de Peñaflor"/>
    <s v="65085523-K"/>
    <n v="9597578"/>
    <s v="Talagante"/>
    <x v="3"/>
    <x v="0"/>
    <m/>
  </r>
  <r>
    <n v="136"/>
    <s v="Comunal"/>
    <n v="92"/>
    <x v="2"/>
    <s v="SL-00141-24"/>
    <s v="PRIMERO DE MAYO MAS SEGURO"/>
    <s v="AGRUPACION SOCIAL CULTURAL Y DEPORTIVA 1° DE MAYO"/>
    <s v="65196616-7"/>
    <n v="9696821"/>
    <s v="Talagante"/>
    <x v="1"/>
    <x v="0"/>
    <m/>
  </r>
  <r>
    <n v="105"/>
    <s v="Comunal"/>
    <n v="95"/>
    <x v="2"/>
    <s v="SL-00469-24"/>
    <s v="Seguridad para nuestra Villa Fantasía."/>
    <s v="Junta de Vecinos N°59 Villa Fantasia"/>
    <s v="65238800-0"/>
    <n v="8896847"/>
    <s v="Talagante"/>
    <x v="3"/>
    <x v="0"/>
    <m/>
  </r>
  <r>
    <n v="138"/>
    <s v="Comunal"/>
    <n v="92"/>
    <x v="3"/>
    <s v="IL-00086-24"/>
    <s v="CON RECREACION SE VIVE MEJOR"/>
    <s v="club adulto mayor sendero amistad"/>
    <s v="65134697-5"/>
    <n v="1880920"/>
    <s v="Talagante"/>
    <x v="2"/>
    <x v="0"/>
    <m/>
  </r>
  <r>
    <n v="139"/>
    <s v="Comunal"/>
    <n v="92"/>
    <x v="3"/>
    <s v="IL-00110-24"/>
    <s v="UNA MANO DE AYUDA Y APRENDAMOS JUNTOS"/>
    <s v="Club Deportivo y Social de Desarrollo Integral para el discapacitado"/>
    <s v="65420200-1"/>
    <n v="3928290"/>
    <s v="Talagante"/>
    <x v="2"/>
    <x v="0"/>
    <m/>
  </r>
  <r>
    <n v="140"/>
    <s v="Comunal"/>
    <n v="90"/>
    <x v="0"/>
    <s v="CL-00544-24"/>
    <s v="ALIMENTACION SALUDABLE PARA NUESTROS SOCIOS"/>
    <s v="JUNTA DE VECINOS VILLA ALTOS DE EL MONTE"/>
    <s v="65030588-4"/>
    <n v="2687590"/>
    <s v="Talagante"/>
    <x v="0"/>
    <x v="0"/>
    <m/>
  </r>
  <r>
    <n v="141"/>
    <s v="Comunal"/>
    <n v="90"/>
    <x v="1"/>
    <s v="DL-00158-24"/>
    <s v="ABRIGADOS PARA NUESTRAS CAMINATAS"/>
    <s v="CLUB DE ADULTO MAYOR EL ENSUEÑO"/>
    <s v="75980610-7"/>
    <n v="1968580"/>
    <s v="Talagante"/>
    <x v="1"/>
    <x v="0"/>
    <m/>
  </r>
  <r>
    <n v="142"/>
    <s v="Comunal"/>
    <n v="90"/>
    <x v="1"/>
    <s v="DL-00278-24"/>
    <s v="PEPARACIÓN FÍSICA TÉCNICA NUEVAS ALAS II"/>
    <s v="CLUB DEPORTIVO NUEVAS ALAS II"/>
    <s v="65155758-5"/>
    <n v="3210000"/>
    <s v="Talagante"/>
    <x v="4"/>
    <x v="0"/>
    <m/>
  </r>
  <r>
    <n v="143"/>
    <s v="Comunal"/>
    <n v="90"/>
    <x v="1"/>
    <s v="DL-00290-24"/>
    <s v="ESCUELA DE VOLEIBOL ADULTOS"/>
    <s v="CLUB DEPORTIVO SOCIAL Y CULTURAL RHACO"/>
    <s v="65128243-8"/>
    <n v="4523230"/>
    <s v="Talagante"/>
    <x v="4"/>
    <x v="0"/>
    <m/>
  </r>
  <r>
    <n v="144"/>
    <s v="Comunal"/>
    <n v="90"/>
    <x v="1"/>
    <s v="DL-00325-24"/>
    <s v="EL CRACK CH4LILO"/>
    <s v="FENIX F.C"/>
    <s v="65134906-0"/>
    <n v="1999440"/>
    <s v="Talagante"/>
    <x v="0"/>
    <x v="0"/>
    <m/>
  </r>
  <r>
    <n v="145"/>
    <s v="Comunal"/>
    <n v="90"/>
    <x v="1"/>
    <s v="DL-00327-24"/>
    <s v="DIA DE AUTOCUIDADO Y ACTIVIDAD FISICA"/>
    <s v="CLUB DE ADULTO MAYOR ESPERANZA JOVEN"/>
    <s v="65148115-5"/>
    <n v="1759800"/>
    <s v="Talagante"/>
    <x v="1"/>
    <x v="0"/>
    <m/>
  </r>
  <r>
    <n v="106"/>
    <s v="Comunal"/>
    <n v="95"/>
    <x v="2"/>
    <s v="SL-00559-24"/>
    <s v="Alarma Comunitaria Villa Rialto"/>
    <s v="Comité de Seguridad Villa Rialto"/>
    <s v="65194385-K"/>
    <n v="8312001"/>
    <s v="Talagante"/>
    <x v="3"/>
    <x v="0"/>
    <m/>
  </r>
  <r>
    <n v="147"/>
    <s v="Comunal"/>
    <n v="90"/>
    <x v="1"/>
    <s v="DL-00698-24"/>
    <s v="INDUMENTARIA DEPORTIVA PARA NUESTRO CLUB"/>
    <s v="CLUB DEPORTIVO ECBAS"/>
    <s v="65110152-2"/>
    <n v="1560000"/>
    <s v="Talagante"/>
    <x v="4"/>
    <x v="0"/>
    <m/>
  </r>
  <r>
    <n v="148"/>
    <s v="Comunal"/>
    <n v="90"/>
    <x v="1"/>
    <s v="DL-00713-24"/>
    <s v="Campeonto de Fútbol Amaturs El Monte"/>
    <s v="Asoc. Deportiva de Futbol El Monte"/>
    <s v="71709700-9"/>
    <n v="9977000"/>
    <s v="Talagante"/>
    <x v="0"/>
    <x v="0"/>
    <m/>
  </r>
  <r>
    <n v="110"/>
    <s v="Comunal"/>
    <n v="95"/>
    <x v="2"/>
    <s v="SL-00673-24"/>
    <s v="Red de Apoyo y NeuroSeguridad Comunidad N°8 Malloco"/>
    <s v="Junta de Vecinos N°8 Malloco"/>
    <s v="65101697-5"/>
    <n v="9945512"/>
    <s v="Talagante"/>
    <x v="3"/>
    <x v="0"/>
    <m/>
  </r>
  <r>
    <n v="113"/>
    <s v="Comunal"/>
    <n v="95"/>
    <x v="2"/>
    <s v="SL-00710-24"/>
    <s v="Villa La Foresta mas Unida y Protegida"/>
    <s v="Junta de Vecinos N93 Villa la Foresta"/>
    <s v="65134908-7"/>
    <n v="9433062"/>
    <s v="Talagante"/>
    <x v="3"/>
    <x v="0"/>
    <m/>
  </r>
  <r>
    <n v="114"/>
    <s v="Comunal"/>
    <n v="95"/>
    <x v="2"/>
    <s v="SL-00715-24"/>
    <s v="alarma para seguridad y protección"/>
    <s v="junta de vecinos n°100 villa aguas clara"/>
    <s v="65142216-7"/>
    <n v="9350064"/>
    <s v="Talagante"/>
    <x v="3"/>
    <x v="0"/>
    <m/>
  </r>
  <r>
    <n v="115"/>
    <s v="Comunal"/>
    <n v="95"/>
    <x v="2"/>
    <s v="SL-00718-24"/>
    <s v="NUESTRA PLAZA MÁS INTERACTIVA"/>
    <s v="JUNTA DE VECINOS N°109 VILLA LAS PALMERAS"/>
    <s v="65498300-3"/>
    <n v="9451595"/>
    <s v="Talagante"/>
    <x v="3"/>
    <x v="0"/>
    <m/>
  </r>
  <r>
    <n v="153"/>
    <s v="Comunal"/>
    <n v="90"/>
    <x v="2"/>
    <s v="SL-00730-24"/>
    <s v="ENTRE TODOS UNIDOS POR EL MONTE"/>
    <s v="COLECTIVO SOCIAL ENTRE TODOS EL MONTE"/>
    <s v="65158472-8"/>
    <n v="4830000"/>
    <s v="Talagante"/>
    <x v="0"/>
    <x v="0"/>
    <m/>
  </r>
  <r>
    <n v="154"/>
    <s v="Comunal"/>
    <n v="90"/>
    <x v="2"/>
    <s v="SL-00741-24"/>
    <s v="TELEVIGILANCIA Y SEGURIDAD  VILLA INDEPENDIENTE MÁS UNIDAD"/>
    <s v="JUNTA DE VECINOS VILLA INDEPENDIENTE"/>
    <s v="74878400-4"/>
    <n v="9696821"/>
    <s v="Talagante"/>
    <x v="1"/>
    <x v="0"/>
    <m/>
  </r>
  <r>
    <n v="155"/>
    <s v="Comunal"/>
    <n v="90"/>
    <x v="2"/>
    <s v="SL-00773-24"/>
    <s v="Chiñigue Los Quilos más Segura con Cámaras de Televigilancia"/>
    <s v="Junta de vecinos Chiñigue los Quilos"/>
    <s v="75988350-0"/>
    <n v="9766875"/>
    <s v="Talagante"/>
    <x v="0"/>
    <x v="0"/>
    <m/>
  </r>
  <r>
    <n v="156"/>
    <s v="Comunal"/>
    <n v="90"/>
    <x v="3"/>
    <s v="IL-00560-24"/>
    <s v="Taller de habilidades para la tercera edad"/>
    <s v="COMITE SOCIAL SANTA TERESA DE LONQUEN"/>
    <s v="65491980-1"/>
    <n v="6450000"/>
    <s v="Talagante"/>
    <x v="4"/>
    <x v="0"/>
    <m/>
  </r>
  <r>
    <n v="157"/>
    <s v="Comunal"/>
    <n v="90"/>
    <x v="3"/>
    <s v="IL-00585-24"/>
    <s v="CUIDADO INTEGRAL DE VILLA CANADA"/>
    <s v="JUNTA DE VECINOS VILLA CANADA"/>
    <s v="65475940-5"/>
    <n v="1375700"/>
    <s v="Talagante"/>
    <x v="1"/>
    <x v="0"/>
    <m/>
  </r>
  <r>
    <n v="158"/>
    <s v="Comunal"/>
    <n v="90"/>
    <x v="1"/>
    <s v="DL-00286-24"/>
    <s v="Indumentaria deportiva para nuestro club."/>
    <s v="CLUB DEPORTIVO SUCOLOR"/>
    <s v="65159483-9"/>
    <n v="1124550"/>
    <s v="Talagante"/>
    <x v="4"/>
    <x v="0"/>
    <m/>
  </r>
  <r>
    <n v="159"/>
    <s v="Comunal"/>
    <n v="90"/>
    <x v="1"/>
    <s v="DL-00289-24"/>
    <s v="Indumentaria deportiva para nuestro club"/>
    <s v="CLUB DEPORTIVO Y CULTURAL MIGUEL J. VARGAS"/>
    <s v="65154000-3"/>
    <n v="1462500"/>
    <s v="Talagante"/>
    <x v="4"/>
    <x v="0"/>
    <m/>
  </r>
  <r>
    <n v="160"/>
    <s v="Comunal"/>
    <n v="90"/>
    <x v="1"/>
    <s v="DL-00474-24"/>
    <s v="CAMPEONATO ASOBAT 2024"/>
    <s v="ASOCIACIÓN COMUNAL DE BASQUETBALL TALAGANTE"/>
    <s v="65159479-0"/>
    <n v="6341270"/>
    <s v="Talagante"/>
    <x v="4"/>
    <x v="0"/>
    <m/>
  </r>
  <r>
    <n v="161"/>
    <s v="Comunal"/>
    <n v="90"/>
    <x v="1"/>
    <s v="DL-00482-24"/>
    <s v="Implementación Deportiva para Santa Elena"/>
    <s v="Club Deportivo Santa Elena"/>
    <s v="65395240-6"/>
    <n v="2000000"/>
    <s v="Talagante"/>
    <x v="0"/>
    <x v="0"/>
    <m/>
  </r>
  <r>
    <n v="162"/>
    <s v="Comunal"/>
    <n v="90"/>
    <x v="1"/>
    <s v="DL-00757-24"/>
    <s v="EL DEPORTE ES PARA TODOS"/>
    <s v="CLUB DE DEPORTES AMERICA"/>
    <s v="70501200-8"/>
    <n v="6317782"/>
    <s v="Talagante"/>
    <x v="0"/>
    <x v="0"/>
    <m/>
  </r>
  <r>
    <n v="163"/>
    <s v="Comunal"/>
    <n v="90"/>
    <x v="1"/>
    <s v="DL-00807-24"/>
    <s v="SANTA ADELA PROMUEVE EL DEPORTE"/>
    <s v="CLUB DEPORTIVO SANTA ADELA"/>
    <s v="65717820-9"/>
    <n v="2000000"/>
    <s v="Talagante"/>
    <x v="0"/>
    <x v="0"/>
    <m/>
  </r>
  <r>
    <n v="164"/>
    <s v="Comunal"/>
    <n v="90"/>
    <x v="2"/>
    <s v="SL-00296-24"/>
    <s v="Alarmas Comunitarias Junta de Vecinos Esperanza de Lonquen"/>
    <s v="Junta de vecinos Esperanza de Lonquen"/>
    <s v="65038942-5"/>
    <n v="8872533"/>
    <s v="Talagante"/>
    <x v="4"/>
    <x v="0"/>
    <m/>
  </r>
  <r>
    <n v="165"/>
    <s v="Comunal"/>
    <n v="90"/>
    <x v="2"/>
    <s v="SL-00316-24"/>
    <s v="EcosiStema de seguridad vecinos de Los Almendros unidos y protegidos"/>
    <s v="JUNTA DE VECINOS LOS ALMENDROS"/>
    <s v="65016944-1"/>
    <n v="9513880"/>
    <s v="Talagante"/>
    <x v="0"/>
    <x v="0"/>
    <m/>
  </r>
  <r>
    <n v="166"/>
    <s v="Comunal"/>
    <n v="90"/>
    <x v="2"/>
    <s v="SL-00598-24"/>
    <s v="CAMARAS PARA SANTA ROSA"/>
    <s v="JUNTA DE VECINOS NUMERO NUEVE SANTA ROSA DE CHENA"/>
    <s v="65110876-4"/>
    <n v="9760000"/>
    <s v="Talagante"/>
    <x v="1"/>
    <x v="0"/>
    <m/>
  </r>
  <r>
    <n v="167"/>
    <s v="Comunal"/>
    <n v="87"/>
    <x v="0"/>
    <s v="CL-00085-24"/>
    <s v="Religiosidad popular, Comunidad y Puesta en Valor del Cuasimodo"/>
    <s v="Parroquia Inmaculada Concepción de Talagante"/>
    <s v="70443100-7"/>
    <n v="9979716"/>
    <s v="Talagante"/>
    <x v="4"/>
    <x v="0"/>
    <m/>
  </r>
  <r>
    <n v="116"/>
    <s v="Comunal"/>
    <n v="95"/>
    <x v="2"/>
    <s v="SL-00774-24"/>
    <s v="Con seguridad todos unidos en villa alameda"/>
    <s v="junta de vecinos n|76 villa alameda"/>
    <s v="65107733-8"/>
    <n v="6249005"/>
    <s v="Talagante"/>
    <x v="3"/>
    <x v="0"/>
    <m/>
  </r>
  <r>
    <n v="134"/>
    <s v="Comunal"/>
    <n v="92"/>
    <x v="2"/>
    <s v="SL-00031-24"/>
    <s v="CIERRE PERIMETRAL PARA LA COMUNIDAD DE TORIBIO LARRAÍN"/>
    <s v="Junta de vecinos N°58 Toribio Larraín"/>
    <s v="65591540-0"/>
    <n v="3100916"/>
    <s v="Talagante"/>
    <x v="3"/>
    <x v="0"/>
    <m/>
  </r>
  <r>
    <n v="170"/>
    <s v="Comunal"/>
    <n v="86"/>
    <x v="3"/>
    <s v="IL-00010-24"/>
    <s v="CON LA COSTURA SE VIVE MEJOR"/>
    <s v="Club De adulto Mayor Nuestra Señora De Guadalupe"/>
    <s v="65999335-K"/>
    <n v="1856060"/>
    <s v="Talagante"/>
    <x v="2"/>
    <x v="0"/>
    <m/>
  </r>
  <r>
    <n v="171"/>
    <s v="Comunal"/>
    <n v="86"/>
    <x v="3"/>
    <s v="IL-00068-24"/>
    <s v="CON ESFUERZO NOS ALIMENTAMOS MEJOR"/>
    <s v="junta de vecinos isla de maipo norte n 10"/>
    <s v="65685850-8"/>
    <n v="2547830"/>
    <s v="Talagante"/>
    <x v="2"/>
    <x v="0"/>
    <m/>
  </r>
  <r>
    <n v="172"/>
    <s v="Comunal"/>
    <n v="86"/>
    <x v="3"/>
    <s v="IL-00107-24"/>
    <s v="Descubriendo habitos alimenticios las mercedes"/>
    <s v="Centro de Madres Comunitario las Mercedes"/>
    <s v="65020722-K"/>
    <n v="2491990"/>
    <s v="Talagante"/>
    <x v="2"/>
    <x v="0"/>
    <m/>
  </r>
  <r>
    <n v="173"/>
    <s v="Comunal"/>
    <n v="85"/>
    <x v="0"/>
    <s v="CL-00165-24"/>
    <s v="Naturaleza Creativa – Talleres Artísticos Inclusivos"/>
    <s v="CID CIRCULO PARA LA INCLUSIÓN SIN DISTINCIÓN"/>
    <s v="65172592-5"/>
    <n v="7575338"/>
    <s v="Talagante"/>
    <x v="0"/>
    <x v="0"/>
    <m/>
  </r>
  <r>
    <n v="174"/>
    <s v="Comunal"/>
    <n v="85"/>
    <x v="1"/>
    <s v="DL-00296-24"/>
    <s v="ESCUELA DE FÚTBOL NUEVA IMPERIAL"/>
    <s v="CLUB DEPORTIVO POBLACIÓN NUEVA IMPERIAL"/>
    <s v="65932950-6"/>
    <n v="5239450"/>
    <s v="Talagante"/>
    <x v="4"/>
    <x v="0"/>
    <m/>
  </r>
  <r>
    <n v="175"/>
    <s v="Comunal"/>
    <n v="85"/>
    <x v="1"/>
    <s v="DL-00318-24"/>
    <s v="ESCUELA D FUTBOL PARA NUESTRAS SERIES MENORES"/>
    <s v="CLUB DEPORTIVO MALTERIA F.C"/>
    <s v="65907470-2"/>
    <n v="5329550"/>
    <s v="Talagante"/>
    <x v="4"/>
    <x v="0"/>
    <m/>
  </r>
  <r>
    <n v="176"/>
    <s v="Comunal"/>
    <n v="85"/>
    <x v="1"/>
    <s v="DL-00329-24"/>
    <s v="Implementación e indumentaria deportivapara nuestro club Rayuela 2024"/>
    <s v="CLUB DE RAYUELA UNION TALAGANTE"/>
    <s v="65834850-7"/>
    <n v="1988800"/>
    <s v="Talagante"/>
    <x v="4"/>
    <x v="0"/>
    <m/>
  </r>
  <r>
    <n v="177"/>
    <s v="Comunal"/>
    <n v="85"/>
    <x v="1"/>
    <s v="DL-00363-24"/>
    <s v="Rescatando a la Rayuela con Indumentaria e Implementación deportiva."/>
    <s v="Club deportivo y social de rayuela El Manzano"/>
    <s v="65555650-8"/>
    <n v="1891505"/>
    <s v="Talagante"/>
    <x v="2"/>
    <x v="0"/>
    <m/>
  </r>
  <r>
    <n v="178"/>
    <s v="Comunal"/>
    <n v="85"/>
    <x v="1"/>
    <s v="DL-00742-24"/>
    <s v="SAN LUIS CRECE CON EL DEPORTE"/>
    <s v="CLUB DEPORTIVO SAN LUIS EL MONTE"/>
    <s v="65724310-8"/>
    <n v="4328115"/>
    <s v="Talagante"/>
    <x v="0"/>
    <x v="0"/>
    <m/>
  </r>
  <r>
    <n v="179"/>
    <s v="Comunal"/>
    <n v="85"/>
    <x v="1"/>
    <s v="DL-00756-24"/>
    <s v="FOMENTANDO EL DEPORTE PARA NUESTRO CLUB"/>
    <s v="CLUB DEPORTIVO EL PAICO"/>
    <s v="65304380-5"/>
    <n v="3279003"/>
    <s v="Talagante"/>
    <x v="0"/>
    <x v="0"/>
    <m/>
  </r>
  <r>
    <n v="135"/>
    <s v="Comunal"/>
    <n v="92"/>
    <x v="2"/>
    <s v="SL-00137-24"/>
    <s v="Seguridad en Pajaritos"/>
    <s v="Junta de Vecinos N° 111 Pajaritos"/>
    <s v="65134544-8"/>
    <n v="9826819"/>
    <s v="Talagante"/>
    <x v="3"/>
    <x v="0"/>
    <m/>
  </r>
  <r>
    <n v="181"/>
    <s v="Comunal"/>
    <n v="85"/>
    <x v="4"/>
    <s v="ML-00189-24"/>
    <s v="¿Cómo promover el reciclaje en los colegios?"/>
    <s v="Corporación Municipal de Educación y Salud Atención de Menores de Talagante"/>
    <s v="69071801-4"/>
    <n v="9999990"/>
    <s v="Talagante"/>
    <x v="4"/>
    <x v="0"/>
    <m/>
  </r>
  <r>
    <n v="182"/>
    <s v="Comunal"/>
    <n v="85"/>
    <x v="2"/>
    <s v="SL-00674-24"/>
    <s v="Cierre Perimetral Recinto deportivo"/>
    <s v="Club deportivo Municipal de Talagante"/>
    <s v="71808900-K"/>
    <n v="9438228"/>
    <s v="Talagante"/>
    <x v="4"/>
    <x v="0"/>
    <m/>
  </r>
  <r>
    <n v="183"/>
    <s v="Comunal"/>
    <n v="85"/>
    <x v="2"/>
    <s v="SL-00683-24"/>
    <s v="Cierre Perimetral Campo Deportivo"/>
    <s v="Club Deportivo Social y Cultural 21 de Mayo"/>
    <s v="65900230-2"/>
    <n v="9474356"/>
    <s v="Talagante"/>
    <x v="4"/>
    <x v="0"/>
    <m/>
  </r>
  <r>
    <n v="184"/>
    <s v="Comunal"/>
    <n v="85"/>
    <x v="2"/>
    <s v="SL-00693-24"/>
    <s v="Cierre Perimetral Recinto deportivo"/>
    <s v="Club Deportivo Almirante Latorre"/>
    <s v="65910610-8"/>
    <n v="9425090"/>
    <s v="Talagante"/>
    <x v="4"/>
    <x v="0"/>
    <m/>
  </r>
  <r>
    <n v="185"/>
    <s v="Comunal"/>
    <n v="85"/>
    <x v="2"/>
    <s v="SL-00700-24"/>
    <s v="Cierre Perimetral Recinto Deportivo"/>
    <s v="Club Deportivo Talagante"/>
    <s v="65122470-5"/>
    <n v="9438228"/>
    <s v="Talagante"/>
    <x v="4"/>
    <x v="0"/>
    <m/>
  </r>
  <r>
    <n v="186"/>
    <s v="Comunal"/>
    <n v="85"/>
    <x v="2"/>
    <s v="SL-00712-24"/>
    <s v="Cierre Perimetral Recinto Deportivo"/>
    <s v="Club deportivo Domingo Toro Herrera"/>
    <s v="75977770-0"/>
    <n v="9441512"/>
    <s v="Talagante"/>
    <x v="4"/>
    <x v="0"/>
    <m/>
  </r>
  <r>
    <n v="187"/>
    <s v="Comunal"/>
    <n v="85"/>
    <x v="1"/>
    <s v="DL-00086-24"/>
    <s v="CON DEPORTE SE VIVE MEJOR EN LA ISLA DE MAIPO"/>
    <s v="CLUB DE ADULTO MAYOR NUESTRA SEÑORA DE LA MERCED"/>
    <s v="65511900-0"/>
    <n v="1517600"/>
    <s v="Talagante"/>
    <x v="2"/>
    <x v="0"/>
    <m/>
  </r>
  <r>
    <n v="188"/>
    <s v="Comunal"/>
    <n v="83"/>
    <x v="1"/>
    <s v="DL-00144-24"/>
    <s v="TODOS POR EL VOLEY"/>
    <s v="CLUB KAPURA VOLEY"/>
    <s v="65207728-5"/>
    <n v="1660391"/>
    <s v="Talagante"/>
    <x v="2"/>
    <x v="0"/>
    <m/>
  </r>
  <r>
    <n v="189"/>
    <s v="Comunal"/>
    <n v="81"/>
    <x v="1"/>
    <s v="DL-00469-24"/>
    <s v="RESCATANDO NUESTRO DEPORTE NACIONAL LA RAYUELA"/>
    <s v="Centro recreativo adulto mayor Esmeralda"/>
    <s v="65925440-9"/>
    <n v="2096964"/>
    <s v="Talagante"/>
    <x v="1"/>
    <x v="0"/>
    <m/>
  </r>
  <r>
    <n v="137"/>
    <s v="Comunal"/>
    <n v="92"/>
    <x v="2"/>
    <s v="SL-00161-24"/>
    <s v="Alarmas para las Villas Cruz del Sur y el Carmen"/>
    <s v=".Junta de Vecinos 123 &quot;De las Villas Cruz del Sur y el Carmen&quot;"/>
    <s v="65135757-8"/>
    <n v="6139001"/>
    <s v="Talagante"/>
    <x v="3"/>
    <x v="0"/>
    <m/>
  </r>
  <r>
    <n v="191"/>
    <s v="Comunal"/>
    <n v="81"/>
    <x v="3"/>
    <s v="IL-00105-24"/>
    <s v="TALLERES DE HABITOS ALIMENTICIOS EN COMUNIDAD"/>
    <s v="Club del Adulto Mayor San Antonio de Padua"/>
    <s v="65508530-0"/>
    <n v="3257776"/>
    <s v="Talagante"/>
    <x v="2"/>
    <x v="0"/>
    <m/>
  </r>
  <r>
    <n v="150"/>
    <s v="Comunal"/>
    <n v="90"/>
    <x v="2"/>
    <s v="SL-00182-24"/>
    <s v="NOS AUTOEDUCAMOS PARA VIVIR CON MÁS SEGURIDAD"/>
    <s v="JUNTA DE VECINOS N°56 VILLA NUEVA MALLOCO"/>
    <s v="73879200-9"/>
    <n v="9290000"/>
    <s v="Talagante"/>
    <x v="3"/>
    <x v="0"/>
    <m/>
  </r>
  <r>
    <n v="151"/>
    <s v="Comunal"/>
    <n v="90"/>
    <x v="2"/>
    <s v="SL-00678-24"/>
    <s v="Villa España tomando control de sus espacios públicos vulnerables"/>
    <s v="Junta de vecinos N° 103 Villa España"/>
    <s v="65351690-8"/>
    <n v="9895438"/>
    <s v="Talagante"/>
    <x v="3"/>
    <x v="0"/>
    <m/>
  </r>
  <r>
    <n v="194"/>
    <s v="Comunal"/>
    <n v="80"/>
    <x v="1"/>
    <s v="DL-00880-24"/>
    <s v="UNIDOS POR EL DEPORTE: RENOVANDO LA PIEL DEL CLUB SAN FRANCISCO"/>
    <s v="CLUB DEPORTIVO SAN FRANCISCO"/>
    <s v="70019050-1"/>
    <n v="2000000"/>
    <s v="Talagante"/>
    <x v="0"/>
    <x v="0"/>
    <m/>
  </r>
  <r>
    <n v="195"/>
    <s v="Comunal"/>
    <n v="80"/>
    <x v="2"/>
    <s v="SL-00717-24"/>
    <s v="CAMARAS DE SEGURIDAD PARA VILLA LAS HORTENSIAS"/>
    <s v="JUNTA DE VECINOS N29 VILLA LAS HORTENSIAS"/>
    <s v="73856800-1"/>
    <n v="8860000"/>
    <s v="Talagante"/>
    <x v="1"/>
    <x v="0"/>
    <m/>
  </r>
  <r>
    <n v="196"/>
    <s v="Comunal"/>
    <n v="78"/>
    <x v="2"/>
    <s v="SL-00579-24"/>
    <s v="Comunidad Pomairito, más segura con circuito de Televigilancia"/>
    <s v="Junta de Vecinos Pomairito"/>
    <s v="72683300-1"/>
    <n v="9610739"/>
    <s v="Talagante"/>
    <x v="0"/>
    <x v="0"/>
    <m/>
  </r>
  <r>
    <n v="197"/>
    <s v="Comunal"/>
    <n v="76"/>
    <x v="2"/>
    <s v="SL-00909-24"/>
    <s v="CLINICA COMUNITARIA LA TRIBU"/>
    <s v="CORPORACION LA TRIBU"/>
    <s v="65734940-2"/>
    <n v="9998890"/>
    <s v="Talagante"/>
    <x v="4"/>
    <x v="0"/>
    <m/>
  </r>
  <r>
    <n v="152"/>
    <s v="Comunal"/>
    <n v="90"/>
    <x v="2"/>
    <s v="SL-00729-24"/>
    <s v="Arboleda con mas seguridad y protegida"/>
    <s v="Junta de Vecinos N107 Villa La Arboleda"/>
    <s v="65206774-3"/>
    <n v="9838275"/>
    <s v="Talagante"/>
    <x v="3"/>
    <x v="0"/>
    <m/>
  </r>
  <r>
    <n v="199"/>
    <s v="Comunal"/>
    <n v="75"/>
    <x v="4"/>
    <s v="ML-00012-24"/>
    <s v="Modernización Energética: Hacia un futuro sin humo y leña"/>
    <s v="CLUB DE ADULTO MAYOR UNIÓN LAS ROSAS"/>
    <s v="65224333-9"/>
    <n v="4350000"/>
    <s v="Talagante"/>
    <x v="2"/>
    <x v="0"/>
    <m/>
  </r>
  <r>
    <n v="168"/>
    <s v="Comunal"/>
    <n v="87"/>
    <x v="2"/>
    <s v="SL-00253-24"/>
    <s v="Alertados por el buen vivir social y comunitario"/>
    <s v="Junta de vecinos n°5 el prado"/>
    <s v="65163972-7"/>
    <n v="9832390"/>
    <s v="Talagante"/>
    <x v="3"/>
    <x v="0"/>
    <m/>
  </r>
  <r>
    <n v="201"/>
    <s v="Comunal"/>
    <n v="73"/>
    <x v="2"/>
    <s v="SL-00483-24"/>
    <s v="Alarmas comunitarias inteligentes"/>
    <s v="JUNTA DE VECINOS LA FORESTA"/>
    <s v="65784590-6"/>
    <n v="4337173"/>
    <s v="Talagante"/>
    <x v="0"/>
    <x v="0"/>
    <m/>
  </r>
  <r>
    <n v="202"/>
    <s v="Comunal"/>
    <n v="73"/>
    <x v="2"/>
    <s v="SL-00607-24"/>
    <s v="Comunidad NeuroProtegida y Segura, Vecinos de Santa Blanca unidos"/>
    <s v="JUNTA DE VECINOS SANTA BLANCA II"/>
    <s v="65102588-5"/>
    <n v="9823202"/>
    <s v="Talagante"/>
    <x v="0"/>
    <x v="0"/>
    <m/>
  </r>
  <r>
    <n v="211"/>
    <s v="Comunal"/>
    <n v="66"/>
    <x v="2"/>
    <s v="SL-00702-24"/>
    <s v="junto por más seguridad"/>
    <s v="junta de vecinos N° Villa Nazareth"/>
    <s v="74806000-6"/>
    <n v="9840250"/>
    <s v="Talagante"/>
    <x v="3"/>
    <x v="0"/>
    <m/>
  </r>
  <r>
    <n v="204"/>
    <s v="Comunal"/>
    <n v="70"/>
    <x v="2"/>
    <s v="SL-00379-24"/>
    <s v="JUNTOS POR MÁS SEGURIDAD"/>
    <s v="JUNTA DE VECINOS ESTRELLA DE SAN LUIS"/>
    <s v="65018871-3"/>
    <n v="9780000"/>
    <s v="Talagante"/>
    <x v="2"/>
    <x v="0"/>
    <m/>
  </r>
  <r>
    <n v="205"/>
    <s v="Comunal"/>
    <n v="68"/>
    <x v="1"/>
    <s v="DL-00145-24"/>
    <s v="Escuelas formativas y fortalecimiento del hockeypatín de competición"/>
    <s v="CLUB PATÍN BARCELONA DE LONQUÉN , CALERA DE TANGO"/>
    <s v="65159346-8"/>
    <n v="9970000"/>
    <s v="Talagante"/>
    <x v="1"/>
    <x v="0"/>
    <m/>
  </r>
  <r>
    <n v="206"/>
    <s v="Comunal"/>
    <n v="68"/>
    <x v="0"/>
    <s v="CL-00496-24"/>
    <s v="Inspirarte: Talleres Artísticos para Jóvenes con Síndrome de Down"/>
    <s v="Agrupación Padres y Amigos de Niños con Síndrome de Down"/>
    <s v="65872230-1"/>
    <n v="9968000"/>
    <s v="Talagante"/>
    <x v="4"/>
    <x v="0"/>
    <m/>
  </r>
  <r>
    <n v="207"/>
    <s v="Comunal"/>
    <n v="66"/>
    <x v="0"/>
    <s v="CL-00253-24"/>
    <s v="Raíces de Armijo, nuestra historia y orgullo comunitario."/>
    <s v="Junta de Vecinos nro 34 Armijo"/>
    <s v="65862530-6"/>
    <n v="9511500"/>
    <s v="Talagante"/>
    <x v="2"/>
    <x v="0"/>
    <m/>
  </r>
  <r>
    <n v="208"/>
    <s v="Comunal"/>
    <n v="66"/>
    <x v="0"/>
    <s v="CL-00267-24"/>
    <s v="Talleres de Cultura Tradicional"/>
    <s v="AGRUPACIÓN SOCIAL, CULTURAL Y RECREATIVA SUEÑO ISLEÑO"/>
    <s v="65017375-9"/>
    <n v="8994040"/>
    <s v="Talagante"/>
    <x v="2"/>
    <x v="0"/>
    <m/>
  </r>
  <r>
    <n v="209"/>
    <s v="Comunal"/>
    <n v="66"/>
    <x v="1"/>
    <s v="DL-00008-24"/>
    <s v="VIDA SANA CON IMPLEMENTACION DEPORTIVA"/>
    <s v="Club Deportivo Social y Cultural los Años Dorados"/>
    <s v="65348370-8"/>
    <n v="1981320"/>
    <s v="Talagante"/>
    <x v="2"/>
    <x v="0"/>
    <m/>
  </r>
  <r>
    <n v="210"/>
    <s v="Comunal"/>
    <n v="66"/>
    <x v="2"/>
    <s v="SL-00312-24"/>
    <s v="Protegiendo Mi Barrio"/>
    <s v="Carlos Seeman Santo"/>
    <s v="65740200-1"/>
    <n v="9756320"/>
    <s v="Talagante"/>
    <x v="2"/>
    <x v="0"/>
    <m/>
  </r>
  <r>
    <n v="219"/>
    <s v="Comunal"/>
    <n v="65"/>
    <x v="2"/>
    <s v="SL-00672-24"/>
    <s v="Video protección para vecinos de Duralitte II"/>
    <s v="Junta de Vecinos N° 69 Duralitte II"/>
    <s v="74322400-0"/>
    <n v="9798272"/>
    <s v="Talagante"/>
    <x v="3"/>
    <x v="0"/>
    <m/>
  </r>
  <r>
    <n v="212"/>
    <s v="Comunal"/>
    <n v="66"/>
    <x v="2"/>
    <s v="SL-00868-24"/>
    <s v="Cierre perimetral Comunidad Amigos de María"/>
    <s v="Agrupacion de Ayuda Social Amigos de María"/>
    <s v="65076761-6"/>
    <n v="10000000"/>
    <s v="Talagante"/>
    <x v="0"/>
    <x v="0"/>
    <m/>
  </r>
  <r>
    <n v="220"/>
    <s v="Comunal"/>
    <n v="65"/>
    <x v="2"/>
    <s v="SL-00956-24"/>
    <s v="Por mas seguridad y unión"/>
    <s v="Junta vecinal nº13 Manuel castillo"/>
    <s v="75980650-6"/>
    <n v="7586600"/>
    <s v="Talagante"/>
    <x v="3"/>
    <x v="0"/>
    <m/>
  </r>
  <r>
    <n v="214"/>
    <s v="Comunal"/>
    <n v="66"/>
    <x v="3"/>
    <s v="IL-00615-24"/>
    <s v="REJUVENECE MI CUERPO REVITALIZA MI ALMA"/>
    <s v="Corporación De Beneficencia Padre Patricio Espinosa Sáez"/>
    <s v="65642470-2"/>
    <n v="6997316"/>
    <s v="Talagante"/>
    <x v="0"/>
    <x v="0"/>
    <m/>
  </r>
  <r>
    <n v="215"/>
    <s v="Comunal"/>
    <n v="66"/>
    <x v="3"/>
    <s v="IL-00694-24"/>
    <s v="Bomberos en Acción con la Comunidad"/>
    <s v="CUERPO DE BOMBEROS D EISLA DE MAIPO"/>
    <s v="70035600-0"/>
    <n v="9938708"/>
    <s v="Talagante"/>
    <x v="2"/>
    <x v="0"/>
    <m/>
  </r>
  <r>
    <n v="216"/>
    <s v="Comunal"/>
    <n v="66"/>
    <x v="1"/>
    <s v="DL-00620-24"/>
    <s v="ESCUELA DE FÚTBOL PARA CHIÑIGUE LOS QUILOS"/>
    <s v="CLUB DEPORTIVO CHIÑIGUE LOS QUILOS"/>
    <s v="65089288-7"/>
    <n v="9550470"/>
    <s v="Talagante"/>
    <x v="0"/>
    <x v="0"/>
    <m/>
  </r>
  <r>
    <n v="217"/>
    <s v="Comunal"/>
    <n v="66"/>
    <x v="3"/>
    <s v="IL-00011-24"/>
    <s v="TALLERES RECREATIVOS COGNITIVOS"/>
    <s v="Club de Adulto Mayor Villa Nevada"/>
    <s v="65134655-K"/>
    <n v="2828010"/>
    <s v="Talagante"/>
    <x v="2"/>
    <x v="0"/>
    <m/>
  </r>
  <r>
    <n v="228"/>
    <s v="Comunal"/>
    <n v="61"/>
    <x v="2"/>
    <s v="SL-00918-24"/>
    <s v="villa flor con televigilancia"/>
    <s v="junta de vecinos n°70 &quot;villa flor&quot;"/>
    <s v="65034602-5"/>
    <n v="9154944"/>
    <s v="Talagante"/>
    <x v="3"/>
    <x v="0"/>
    <m/>
  </r>
  <r>
    <n v="60"/>
    <s v="Comunal"/>
    <n v="100"/>
    <x v="3"/>
    <s v="IL-00071-24"/>
    <s v="Arte y cuidados: talleres de arteterapia para jóvenes y cuidadoras"/>
    <s v="COMUNIDAD SOCIAL Y CULTURAL LELIKELEN"/>
    <s v="65203664-3"/>
    <n v="9835210"/>
    <s v="Talagante"/>
    <x v="3"/>
    <x v="0"/>
    <m/>
  </r>
  <r>
    <n v="192"/>
    <s v="Comunal"/>
    <n v="81"/>
    <x v="3"/>
    <s v="IL-00176-24"/>
    <s v="Vejez acomapañada en comunidad"/>
    <s v="Club de adulto mayor las aventureras"/>
    <s v="65050943-9"/>
    <n v="1655435"/>
    <s v="Talagante"/>
    <x v="3"/>
    <x v="0"/>
    <m/>
  </r>
  <r>
    <n v="221"/>
    <s v="Comunal"/>
    <n v="65"/>
    <x v="3"/>
    <s v="IL-00343-24"/>
    <s v="Tomando las riendas de mi futuro"/>
    <s v="club ecuestre parque chacai"/>
    <s v="65210338-3"/>
    <n v="8092739"/>
    <s v="Talagante"/>
    <x v="1"/>
    <x v="0"/>
    <m/>
  </r>
  <r>
    <n v="222"/>
    <s v="Comunal"/>
    <n v="61"/>
    <x v="0"/>
    <s v="CL-00275-24"/>
    <s v="Las golondrinas bordando,tejiendo y fortaleciendo lazos de unidad"/>
    <s v="Multitaller las golondrinas"/>
    <s v="65029676-1"/>
    <n v="2003230"/>
    <s v="Talagante"/>
    <x v="1"/>
    <x v="0"/>
    <m/>
  </r>
  <r>
    <n v="223"/>
    <s v="Comunal"/>
    <n v="61"/>
    <x v="0"/>
    <s v="CL-00325-24"/>
    <s v="Diseño y decoración en cuero para el hogar"/>
    <s v="Taller cultural y social Las tinajas"/>
    <s v="53321878-4"/>
    <n v="2653437"/>
    <s v="Talagante"/>
    <x v="1"/>
    <x v="0"/>
    <m/>
  </r>
  <r>
    <n v="224"/>
    <s v="Comunal"/>
    <n v="61"/>
    <x v="0"/>
    <s v="CL-00440-24"/>
    <s v="CULTURA ITINERANTE EN ISLA DE MAIPO VIVAMOS ARTE Y CULTURA."/>
    <s v="asociacion cultural nueva juventud"/>
    <s v="65102324-6"/>
    <n v="6835566"/>
    <s v="Talagante"/>
    <x v="2"/>
    <x v="0"/>
    <m/>
  </r>
  <r>
    <n v="225"/>
    <s v="Comunal"/>
    <n v="61"/>
    <x v="0"/>
    <s v="CL-00461-24"/>
    <s v="Memoria y Cultura Viva"/>
    <s v="Corporación Memoria Lonquén"/>
    <s v="65110635-4"/>
    <n v="9311000"/>
    <s v="Talagante"/>
    <x v="2"/>
    <x v="0"/>
    <m/>
  </r>
  <r>
    <n v="226"/>
    <s v="Comunal"/>
    <n v="61"/>
    <x v="0"/>
    <s v="CL-00698-24"/>
    <s v="Entre nudos y luz nos reinventamos"/>
    <s v="Taller de manualidades rincón del arte"/>
    <s v="65055901-0"/>
    <n v="4576210"/>
    <s v="Talagante"/>
    <x v="1"/>
    <x v="0"/>
    <m/>
  </r>
  <r>
    <n v="227"/>
    <s v="Comunal"/>
    <n v="61"/>
    <x v="2"/>
    <s v="SL-00378-24"/>
    <s v="LA VILLITA CON CÁMARAS"/>
    <s v="JUNTA DE VECINOS LA VILLITA N°2"/>
    <s v="75960950-6"/>
    <n v="9835820"/>
    <s v="Talagante"/>
    <x v="2"/>
    <x v="0"/>
    <m/>
  </r>
  <r>
    <n v="203"/>
    <s v="Comunal"/>
    <n v="71"/>
    <x v="3"/>
    <s v="IL-00480-24"/>
    <s v="Teatro para la comunidad sorda"/>
    <s v="AGRUPACION SOCIAL Y CULTURAL DE LA COMUNIDAD SORDA DE PEÑAFLOR"/>
    <s v="65227966-K"/>
    <n v="5139820"/>
    <s v="Talagante"/>
    <x v="3"/>
    <x v="0"/>
    <m/>
  </r>
  <r>
    <n v="213"/>
    <s v="Comunal"/>
    <n v="66"/>
    <x v="3"/>
    <s v="IL-00583-24"/>
    <s v="Prevencion y Rehabilitacion de la salud Bucal en Comunidad Vulnerable"/>
    <s v="Sindicato de trabajadores independientes Ferias Libres Las Praderas III"/>
    <s v="65055885-5"/>
    <n v="9897155"/>
    <s v="Talagante"/>
    <x v="3"/>
    <x v="0"/>
    <m/>
  </r>
  <r>
    <n v="230"/>
    <s v="Comunal"/>
    <n v="60"/>
    <x v="0"/>
    <s v="CL-00164-24"/>
    <s v="Reactivación Grupo de Artesanos Greca de Agua El Paico "/>
    <s v="Grupo de Artesanos Greca de Agua El Paico"/>
    <s v="65003931-9"/>
    <n v="9707933"/>
    <s v="Talagante"/>
    <x v="0"/>
    <x v="0"/>
    <m/>
  </r>
  <r>
    <n v="231"/>
    <s v="Comunal"/>
    <n v="60"/>
    <x v="0"/>
    <s v="CL-00470-24"/>
    <s v="&quot;Recorriendo la Historia: Manuel Rodríguez en Til Til&quot;"/>
    <s v="Club Adulto Mayor Villa Unión"/>
    <s v="65027022-3"/>
    <n v="1064742"/>
    <s v="Talagante"/>
    <x v="4"/>
    <x v="0"/>
    <m/>
  </r>
  <r>
    <n v="232"/>
    <s v="Comunal"/>
    <n v="60"/>
    <x v="2"/>
    <s v="SL-00230-24"/>
    <s v="Con Todas y Todos, Más Seguridad"/>
    <s v="JUNTA DE VECINOS PILARES DE LA COLONIA"/>
    <s v="65013301-3"/>
    <n v="9577820"/>
    <s v="Talagante"/>
    <x v="0"/>
    <x v="0"/>
    <m/>
  </r>
  <r>
    <n v="233"/>
    <s v="Comunal"/>
    <n v="60"/>
    <x v="2"/>
    <s v="SL-00231-24"/>
    <s v="Entre Todas y Todos Nos Protegemos"/>
    <s v="COMUNIDAD VECINAL DON GONZALO"/>
    <s v="69287440-4"/>
    <n v="9779890"/>
    <s v="Talagante"/>
    <x v="0"/>
    <x v="0"/>
    <m/>
  </r>
  <r>
    <n v="234"/>
    <s v="Comunal"/>
    <n v="60"/>
    <x v="2"/>
    <s v="SL-00236-24"/>
    <s v="Con Cámaras nos Cuidamos"/>
    <s v="COMUNIDAD SAN ANDRÉS DE CHIÑIGÜE"/>
    <s v="65135556-7"/>
    <n v="9814400"/>
    <s v="Talagante"/>
    <x v="0"/>
    <x v="0"/>
    <m/>
  </r>
  <r>
    <n v="235"/>
    <s v="Comunal"/>
    <n v="60"/>
    <x v="2"/>
    <s v="SL-00237-24"/>
    <s v="Lo Chacón Más Seguro"/>
    <s v="JUNTA DE VECINOS VILLA LO CHACÓN"/>
    <s v="75999550-3"/>
    <n v="9791790"/>
    <s v="Talagante"/>
    <x v="0"/>
    <x v="0"/>
    <m/>
  </r>
  <r>
    <n v="236"/>
    <s v="Comunal"/>
    <n v="58"/>
    <x v="1"/>
    <s v="DL-00787-24"/>
    <s v="Deporte y vida sana para Provincial Talagante"/>
    <s v="Club Deportivo y Social Provincial Talagante"/>
    <s v="65639090-5"/>
    <n v="9709640"/>
    <s v="Talagante"/>
    <x v="4"/>
    <x v="0"/>
    <m/>
  </r>
  <r>
    <n v="237"/>
    <s v="Comunal"/>
    <n v="56"/>
    <x v="2"/>
    <s v="SL-00233-24"/>
    <s v="Con Cámaras Mayor Seguridad"/>
    <s v="JUNTA DE VECINOS SANTA ADRIANA LOS OLMOS"/>
    <s v="72337400-6"/>
    <n v="9839390"/>
    <s v="Talagante"/>
    <x v="0"/>
    <x v="0"/>
    <m/>
  </r>
  <r>
    <n v="238"/>
    <s v="Comunal"/>
    <n v="56"/>
    <x v="3"/>
    <s v="IL-00247-24"/>
    <s v="Prevención y Rehabilitación de la salud bucal en población Vulnerable"/>
    <s v="Junta de Vecinos Brotes de Chiñigue"/>
    <s v="65131250-7"/>
    <n v="9897155"/>
    <s v="Talagante"/>
    <x v="0"/>
    <x v="0"/>
    <m/>
  </r>
  <r>
    <n v="239"/>
    <s v="Comunal"/>
    <n v="56"/>
    <x v="3"/>
    <s v="IL-00349-24"/>
    <s v="Vida saludable en Villa Edén"/>
    <s v="Junta de Vecinos Villa Edén"/>
    <s v="75001500-K"/>
    <n v="2514925"/>
    <s v="Talagante"/>
    <x v="0"/>
    <x v="0"/>
    <m/>
  </r>
  <r>
    <n v="229"/>
    <s v="Comunal"/>
    <n v="61"/>
    <x v="3"/>
    <s v="IL-00395-24"/>
    <s v="ADULTOS MAYORES CONTRA EL SEDENTARISMO MANTENIENDO LA  AUTONOMIA"/>
    <s v="CLUB ADULTO MAYOR LOS AZAHARES"/>
    <s v="65159688-2"/>
    <n v="4330000"/>
    <s v="Talagante"/>
    <x v="3"/>
    <x v="0"/>
    <m/>
  </r>
  <r>
    <n v="241"/>
    <s v="Comunal"/>
    <n v="56"/>
    <x v="4"/>
    <s v="ML-00242-24"/>
    <s v="ENTRE AGUAS Y CONSTUMBRES"/>
    <s v="Cooperativa de Servicios de Abastecimiento y Distribución de Agua Potable, Alcantarillado y Saneamiento Ambiental Santa Margarita Limitada"/>
    <s v="84662500-3"/>
    <n v="9976396"/>
    <s v="Talagante"/>
    <x v="2"/>
    <x v="0"/>
    <m/>
  </r>
  <r>
    <n v="242"/>
    <s v="Comunal"/>
    <n v="56"/>
    <x v="3"/>
    <s v="IL-00124-24"/>
    <s v="LA RAYUELA SE VIVE DIGITAL Y EN FAMILIA"/>
    <s v="Club Deportivo Social y Cultural de Rayuela San Antonio de Naltagua"/>
    <s v="65212713-4"/>
    <n v="2749990"/>
    <s v="Talagante"/>
    <x v="2"/>
    <x v="0"/>
    <m/>
  </r>
  <r>
    <n v="243"/>
    <s v="Comunal"/>
    <n v="56"/>
    <x v="0"/>
    <s v="CL-00019-24"/>
    <s v="Relatos Infinitos: Un Encuentro Intergeneracional"/>
    <s v="Centro Cultural y Recreativo Artístico Influir"/>
    <s v="65182196-7"/>
    <n v="9979800"/>
    <s v="Talagante"/>
    <x v="4"/>
    <x v="0"/>
    <m/>
  </r>
  <r>
    <n v="244"/>
    <s v="Comunal"/>
    <n v="56"/>
    <x v="2"/>
    <s v="SL-00738-24"/>
    <s v="seguridad para la cristal chile con mas camaras"/>
    <s v="Junta de vecinos N°14 Cristal Chile"/>
    <s v="74435000-K"/>
    <n v="8884383"/>
    <s v="Talagante"/>
    <x v="1"/>
    <x v="0"/>
    <m/>
  </r>
  <r>
    <n v="245"/>
    <s v="Comunal"/>
    <n v="56"/>
    <x v="2"/>
    <s v="SL-00964-24"/>
    <s v="JUAN WESLEY PROTEGIDO CON CAMARAS"/>
    <s v="JUNTA DE VECINOS 54 VILLA JUAN WESLEY"/>
    <s v="75119800-0"/>
    <n v="8860000"/>
    <s v="Talagante"/>
    <x v="1"/>
    <x v="0"/>
    <m/>
  </r>
  <r>
    <n v="246"/>
    <s v="Comunal"/>
    <n v="55"/>
    <x v="0"/>
    <s v="CL-00086-24"/>
    <s v="Festival de Cine Comunitario Isla de Maipo"/>
    <s v="CENTRO COMUNICACIONAL CULTURAL SOCIAL DEPORTIVO EDUCATIVO Y RECREATIVO ISLITA TV"/>
    <s v="65172247-0"/>
    <n v="10000000"/>
    <s v="Talagante"/>
    <x v="2"/>
    <x v="0"/>
    <m/>
  </r>
  <r>
    <n v="247"/>
    <s v="Comunal"/>
    <n v="55"/>
    <x v="0"/>
    <s v="CL-00152-24"/>
    <s v="Ven y Mira"/>
    <s v="Movimiento Juvenil para la Recreacion"/>
    <s v="18031554-3"/>
    <n v="9994225"/>
    <s v="Talagante"/>
    <x v="0"/>
    <x v="0"/>
    <m/>
  </r>
  <r>
    <n v="248"/>
    <s v="Comunal"/>
    <n v="55"/>
    <x v="4"/>
    <s v="ML-00086-24"/>
    <s v="Taller Cientifico y Ambiental El Monte"/>
    <s v="Verde Nativo"/>
    <s v="65222997-2"/>
    <n v="7586156"/>
    <s v="Talagante"/>
    <x v="0"/>
    <x v="0"/>
    <m/>
  </r>
  <r>
    <n v="249"/>
    <s v="Comunal"/>
    <n v="55"/>
    <x v="2"/>
    <s v="SL-00234-24"/>
    <s v="ENTRE TODOS NOS CUIDAMOS"/>
    <s v="COMITÉ DE PROTECCIÓN VECINAL ATARDECERES DE EL MONTE"/>
    <s v="65055571-6"/>
    <n v="9827490"/>
    <s v="Talagante"/>
    <x v="0"/>
    <x v="0"/>
    <m/>
  </r>
  <r>
    <n v="250"/>
    <s v="Comunal"/>
    <n v="55"/>
    <x v="2"/>
    <s v="SL-00582-24"/>
    <s v="Los Evangelistas Más Seguro"/>
    <s v="JUNTA DE VECINOS LOS EVANGELISTAS"/>
    <s v="65074592-2"/>
    <n v="9780000"/>
    <s v="Talagante"/>
    <x v="4"/>
    <x v="0"/>
    <m/>
  </r>
  <r>
    <n v="251"/>
    <s v="Comunal"/>
    <n v="55"/>
    <x v="3"/>
    <s v="IL-00561-24"/>
    <s v="Taller de Radioteatro; inclusión de personas mayores en Talagante"/>
    <s v="CENTRO DE TEATRO CULTURAL Y RECREATIVO AQUELARRE"/>
    <s v="65164024-5"/>
    <n v="5367860"/>
    <s v="Talagante"/>
    <x v="4"/>
    <x v="0"/>
    <m/>
  </r>
  <r>
    <n v="252"/>
    <s v="Comunal"/>
    <n v="55"/>
    <x v="3"/>
    <s v="IL-00577-24"/>
    <s v="Prevención y Rehabilitación en población Vulnerable del sector Vulnera"/>
    <s v="Junta de Vecinos Villa América"/>
    <s v="65186851-3"/>
    <n v="9897155"/>
    <s v="Talagante"/>
    <x v="0"/>
    <x v="0"/>
    <m/>
  </r>
  <r>
    <n v="253"/>
    <s v="Comunal"/>
    <n v="55"/>
    <x v="3"/>
    <s v="IL-00634-24"/>
    <s v="Costurando por Nuestro Ambiente"/>
    <s v="Junta de Vecinos la Red"/>
    <s v="65236660-0"/>
    <n v="5364310"/>
    <s v="Talagante"/>
    <x v="0"/>
    <x v="0"/>
    <m/>
  </r>
  <r>
    <n v="254"/>
    <s v="Comunal"/>
    <n v="53"/>
    <x v="4"/>
    <s v="ML-00110-24"/>
    <s v="Charlas participativas agroecología"/>
    <s v="Comité de Control Social Hermanos Carrera"/>
    <s v="65023533-9"/>
    <n v="2538710"/>
    <s v="Talagante"/>
    <x v="0"/>
    <x v="0"/>
    <m/>
  </r>
  <r>
    <n v="255"/>
    <s v="Comunal"/>
    <n v="53"/>
    <x v="3"/>
    <s v="IL-00377-24"/>
    <s v="Prevención y Rehabilitación de la Salud Bucal en Población Vulnerable"/>
    <s v="Junta de Vecinos Luis Carrera"/>
    <s v="65680980-9"/>
    <n v="9897155"/>
    <s v="Talagante"/>
    <x v="0"/>
    <x v="0"/>
    <m/>
  </r>
  <r>
    <n v="256"/>
    <s v="Comunal"/>
    <n v="53"/>
    <x v="0"/>
    <s v="CL-00468-24"/>
    <s v="AMPLIANDO CONOCIMIENTOS"/>
    <s v="TALLER DE ARTESANAS MANOS A LA OBRA"/>
    <s v="65109059-8"/>
    <n v="5586400"/>
    <s v="Talagante"/>
    <x v="4"/>
    <x v="0"/>
    <m/>
  </r>
  <r>
    <n v="257"/>
    <s v="Comunal"/>
    <n v="51"/>
    <x v="1"/>
    <s v="DL-00558-24"/>
    <s v="Desarrollando el Deporte Sin Límites en Talagante"/>
    <s v="Comité Local de Salud Cesfam Dr. Alberto Allende Talagante"/>
    <s v="65088262-8"/>
    <n v="659000"/>
    <s v="Talagante"/>
    <x v="4"/>
    <x v="0"/>
    <m/>
  </r>
  <r>
    <n v="258"/>
    <s v="Comunal"/>
    <n v="51"/>
    <x v="1"/>
    <s v="DL-00810-24"/>
    <s v="JUGANDO Y CRECIENDO EN MI ESCUELA"/>
    <s v="ESCUELA DE FUTBOL PROYECCION EL MONTE"/>
    <s v="65076966-K"/>
    <n v="1975250"/>
    <s v="Talagante"/>
    <x v="0"/>
    <x v="0"/>
    <m/>
  </r>
  <r>
    <n v="259"/>
    <s v="Comunal"/>
    <n v="51"/>
    <x v="2"/>
    <s v="SL-00778-24"/>
    <s v="&quot;Cuerpo, Mente y Corazón&quot;"/>
    <s v="Fundación Aula Viva"/>
    <s v="65173543-2"/>
    <n v="9531713"/>
    <s v="Talagante"/>
    <x v="2"/>
    <x v="0"/>
    <m/>
  </r>
  <r>
    <n v="260"/>
    <s v="Comunal"/>
    <n v="50"/>
    <x v="0"/>
    <s v="CL-00137-24"/>
    <s v="&quot;Oficio y Tradición&quot; - Murales de rescate patrimonial en El Monte."/>
    <s v="CORPORACIÓN CULTURAL SAN FRANCISCO DE EL MONTE"/>
    <s v="65677030-9"/>
    <n v="10000000"/>
    <s v="Talagante"/>
    <x v="0"/>
    <x v="0"/>
    <m/>
  </r>
  <r>
    <n v="261"/>
    <s v="Comunal"/>
    <n v="48"/>
    <x v="0"/>
    <s v="CL-00291-24"/>
    <s v="1a Muestra Folclorica y Artesanal Javiera Carrera"/>
    <s v="Asociación Cultural Javiera Carrera"/>
    <s v="53334142-K"/>
    <n v="7028840"/>
    <s v="Talagante"/>
    <x v="0"/>
    <x v="0"/>
    <m/>
  </r>
  <r>
    <n v="1"/>
    <s v="Comunal"/>
    <n v="0"/>
    <x v="0"/>
    <s v="CL-00221-24"/>
    <s v="ENTRE PUNTOS"/>
    <s v="ORGANIZACION COMUNITARIA FUNCIONAL TALLER ENTRE PUNTOS"/>
    <s v="65184505-K"/>
    <n v="2261110"/>
    <s v="Talagante"/>
    <x v="5"/>
    <x v="1"/>
    <s v="no se encuentra"/>
  </r>
  <r>
    <n v="2"/>
    <s v="Comunal"/>
    <n v="0"/>
    <x v="0"/>
    <s v="CL-00318-24"/>
    <s v="El Canelo cose que cose ilusiones artesanales"/>
    <s v="TALLER LABORAL EL CANELO"/>
    <s v="65390580-7"/>
    <n v="2113890"/>
    <s v="Talagante"/>
    <x v="1"/>
    <x v="1"/>
    <m/>
  </r>
  <r>
    <n v="3"/>
    <s v="Comunal"/>
    <n v="0"/>
    <x v="0"/>
    <s v="CL-00351-24"/>
    <s v="Alas de libertad"/>
    <s v="Sumando Capacidades"/>
    <s v="65176919-1"/>
    <n v="3747500"/>
    <s v="Talagante"/>
    <x v="4"/>
    <x v="1"/>
    <m/>
  </r>
  <r>
    <n v="4"/>
    <s v="Comunal"/>
    <n v="0"/>
    <x v="0"/>
    <s v="CL-00525-24"/>
    <s v="CRACIONES MARAVILLOSAS EN VIDRIO DE COLORES"/>
    <s v="TALLER DE MUJERES LOTA GREEN"/>
    <s v="65037077-5"/>
    <n v="2848500"/>
    <s v="Talagante"/>
    <x v="1"/>
    <x v="1"/>
    <m/>
  </r>
  <r>
    <n v="5"/>
    <s v="Comunal"/>
    <n v="0"/>
    <x v="0"/>
    <s v="CL-00563-24"/>
    <s v="TEJIENDO AÑOS"/>
    <s v="CLUB DE ADULTO MAYOR NUEVA ESTRELLA"/>
    <s v="75001400-3"/>
    <n v="1616680"/>
    <s v="Talagante"/>
    <x v="6"/>
    <x v="1"/>
    <m/>
  </r>
  <r>
    <n v="6"/>
    <s v="Comunal"/>
    <n v="0"/>
    <x v="0"/>
    <s v="CL-00575-24"/>
    <s v="CHILOE: LUGAR DE GAVIOTAS, DANZAS Y CANCIONES"/>
    <s v="CONJUNTO FOLKLORICO KAIKALLEN HISTORICO"/>
    <s v="65163292-7"/>
    <n v="3421598"/>
    <s v="Talagante"/>
    <x v="7"/>
    <x v="1"/>
    <m/>
  </r>
  <r>
    <n v="7"/>
    <s v="Comunal"/>
    <n v="0"/>
    <x v="0"/>
    <s v="CL-00637-24"/>
    <s v="&quot;RAÍCES CORRALERAS: REVIVIENDO LA TRADICIÓN DEL RODEO CHILENO&quot;"/>
    <s v="CLUB DE HUASOS VALLE VERDE"/>
    <s v="65174810-0"/>
    <n v="7381000"/>
    <s v="Talagante"/>
    <x v="8"/>
    <x v="1"/>
    <m/>
  </r>
  <r>
    <n v="8"/>
    <s v="Comunal"/>
    <n v="0"/>
    <x v="0"/>
    <s v="CL-00673-24"/>
    <s v="Renovacion de Vestuario de Conjunto Folklorico"/>
    <s v="Centro Cultural Brisas de Peñaflor"/>
    <s v="65923130-1"/>
    <n v="1099780"/>
    <s v="Talagante"/>
    <x v="3"/>
    <x v="1"/>
    <m/>
  </r>
  <r>
    <n v="9"/>
    <s v="Comunal"/>
    <n v="0"/>
    <x v="1"/>
    <s v="DL-00151-24"/>
    <s v="Equipamiento Deportiv0 para Alianza X Futbol Americano 2024 "/>
    <s v="Club Deportivo Alianza X Fútbol Americano"/>
    <s v="65103828-6"/>
    <n v="1910168"/>
    <s v="Talagante"/>
    <x v="3"/>
    <x v="1"/>
    <m/>
  </r>
  <r>
    <n v="10"/>
    <s v="Comunal"/>
    <n v="0"/>
    <x v="1"/>
    <s v="DL-00199-24"/>
    <s v="FORMACION Y DESARROLLO NIÑOS Y NIÑAS DE LA RAMA INFANTIL DEL CLUB"/>
    <s v="Club Deportivo Thomas Bata"/>
    <s v="70462900-1"/>
    <n v="9652910"/>
    <s v="Talagante"/>
    <x v="3"/>
    <x v="1"/>
    <m/>
  </r>
  <r>
    <n v="11"/>
    <s v="Comunal"/>
    <n v="0"/>
    <x v="1"/>
    <s v="DL-00207-24"/>
    <s v="Team Fenix - Entrenamiento para todos"/>
    <s v="Team Fenix"/>
    <s v="65220641-7"/>
    <n v="7404200"/>
    <s v="Talagante"/>
    <x v="2"/>
    <x v="1"/>
    <m/>
  </r>
  <r>
    <n v="12"/>
    <s v="Comunal"/>
    <n v="0"/>
    <x v="1"/>
    <s v="DL-00255-24"/>
    <s v="IMPLEMENTACION DEPORTIVA PARA AMIGOS DE LA RADIO"/>
    <s v="club amigos de la radio"/>
    <s v="65057467-2"/>
    <n v="1559400"/>
    <s v="Talagante"/>
    <x v="9"/>
    <x v="1"/>
    <m/>
  </r>
  <r>
    <n v="13"/>
    <s v="Comunal"/>
    <n v="0"/>
    <x v="1"/>
    <s v="DL-00279-24"/>
    <s v="Semillero de Campeones"/>
    <s v="Club Team CN"/>
    <s v="65135026-3"/>
    <n v="3337760"/>
    <s v="Talagante"/>
    <x v="10"/>
    <x v="1"/>
    <m/>
  </r>
  <r>
    <n v="14"/>
    <s v="Comunal"/>
    <n v="0"/>
    <x v="1"/>
    <s v="DL-00321-24"/>
    <s v="IMPLEMENTANDO A LAS SERIES ADULTAS DE LA LIGA LABORAL"/>
    <s v="LIGA LABORAL CAMPESINA DE PADRE HURTADO"/>
    <s v="74656600-K"/>
    <n v="2289980"/>
    <s v="Talagante"/>
    <x v="11"/>
    <x v="1"/>
    <m/>
  </r>
  <r>
    <n v="15"/>
    <s v="Comunal"/>
    <n v="0"/>
    <x v="1"/>
    <s v="DL-00336-24"/>
    <s v="Talleres deporte escolar."/>
    <s v="CENTRO DE PADRES Y APODERADOS ESCUELA REPUBLICA DE HONDURAS"/>
    <s v="65076741-1"/>
    <n v="10000000"/>
    <s v="Talagante"/>
    <x v="12"/>
    <x v="1"/>
    <m/>
  </r>
  <r>
    <n v="16"/>
    <s v="Comunal"/>
    <n v="0"/>
    <x v="1"/>
    <s v="DL-00338-24"/>
    <s v="Indumentaria Deportiva para nuestro club Las Mercedes"/>
    <s v="Club Deportivo Asentamiento Las Mercedes"/>
    <s v="53297992-7"/>
    <n v="1940000"/>
    <s v="Talagante"/>
    <x v="13"/>
    <x v="1"/>
    <m/>
  </r>
  <r>
    <n v="17"/>
    <s v="Comunal"/>
    <n v="0"/>
    <x v="1"/>
    <s v="DL-00351-24"/>
    <s v="indumentaria deportiva"/>
    <s v="actividad fisica comunitaria Lonquen"/>
    <s v="65061891-2"/>
    <n v="1125160"/>
    <s v="Talagante"/>
    <x v="14"/>
    <x v="1"/>
    <m/>
  </r>
  <r>
    <n v="18"/>
    <s v="Comunal"/>
    <n v="0"/>
    <x v="1"/>
    <s v="DL-00362-24"/>
    <s v="MARIO BERTERO CRECE CON MÁS DEPORTE"/>
    <s v="CENTRO DE PADRES CENTRO GENERAL BASICO MARIO BERTERO"/>
    <s v="65100580-9"/>
    <n v="2179200"/>
    <s v="Talagante"/>
    <x v="15"/>
    <x v="1"/>
    <m/>
  </r>
  <r>
    <n v="19"/>
    <s v="Comunal"/>
    <n v="0"/>
    <x v="1"/>
    <s v="DL-00415-24"/>
    <s v="Vestimos a Nuestro Socios para Continuar Realizando Deporte"/>
    <s v="Club Deportivo adulto mayor Amistad y Salud de malloco"/>
    <s v="65100044-0"/>
    <n v="1926000"/>
    <s v="Talagante"/>
    <x v="16"/>
    <x v="1"/>
    <m/>
  </r>
  <r>
    <n v="20"/>
    <s v="Comunal"/>
    <n v="0"/>
    <x v="1"/>
    <s v="DL-00426-24"/>
    <s v="CON ESTILO DE HUASOS"/>
    <s v="CLUB CULTURAL DE HUASOS RIVERAS DEL MAIPO"/>
    <s v="65179442-0"/>
    <n v="1754000"/>
    <s v="Talagante"/>
    <x v="17"/>
    <x v="1"/>
    <m/>
  </r>
  <r>
    <n v="21"/>
    <s v="Comunal"/>
    <n v="0"/>
    <x v="1"/>
    <s v="DL-00459-24"/>
    <s v="Formando talentos del tenis de mesa"/>
    <s v="CLUB DEPORTIVO TCM TEAM"/>
    <s v="65987690-6"/>
    <n v="4093720"/>
    <s v="Talagante"/>
    <x v="18"/>
    <x v="1"/>
    <m/>
  </r>
  <r>
    <n v="22"/>
    <s v="Comunal"/>
    <n v="0"/>
    <x v="1"/>
    <s v="DL-00464-24"/>
    <s v="Organización de Campeonato y  Participación Liga Regional de Pesca"/>
    <s v="Club de Pesca, Caza y Lanzamiento de Peñaflor"/>
    <s v="74403100-1"/>
    <n v="4927261"/>
    <s v="Talagante"/>
    <x v="19"/>
    <x v="1"/>
    <m/>
  </r>
  <r>
    <n v="23"/>
    <s v="Comunal"/>
    <n v="0"/>
    <x v="1"/>
    <s v="DL-00468-24"/>
    <s v="CIERRE DE ESCUELAS DEPORTIVAS DEL CLUB NICOLAS CARVAJAL"/>
    <s v="CLUB DEPORTIVO NICOLAS CARVAJAL TALAGANTE"/>
    <s v="65151131-3"/>
    <n v="5040000"/>
    <s v="Talagante"/>
    <x v="20"/>
    <x v="1"/>
    <m/>
  </r>
  <r>
    <n v="24"/>
    <s v="Comunal"/>
    <n v="0"/>
    <x v="1"/>
    <s v="DL-00476-24"/>
    <s v="Implementación para Almirante Latorre"/>
    <s v="Club Deportivo Almirante Latorre"/>
    <s v="65089997-0"/>
    <n v="1999900"/>
    <s v="Talagante"/>
    <x v="21"/>
    <x v="1"/>
    <m/>
  </r>
  <r>
    <n v="25"/>
    <s v="Comunal"/>
    <n v="0"/>
    <x v="1"/>
    <s v="DL-00484-24"/>
    <s v="EQUIPAMIENTO DEPORTIVO RPV"/>
    <s v="CENTRO DE PADRES Y APODERADOS ROSALINA PESCIO VARGAS"/>
    <s v="65031670-3"/>
    <n v="1771940"/>
    <s v="Talagante"/>
    <x v="22"/>
    <x v="1"/>
    <m/>
  </r>
  <r>
    <n v="26"/>
    <s v="Comunal"/>
    <n v="0"/>
    <x v="1"/>
    <s v="DL-00497-24"/>
    <s v="IMPLEMENTACION DEPORTIVA"/>
    <s v="CLUB DEPORTIVO SANTA VERONICA DE LOS OLMOS"/>
    <s v="65164860-2"/>
    <n v="2304490"/>
    <s v="Talagante"/>
    <x v="23"/>
    <x v="1"/>
    <m/>
  </r>
  <r>
    <n v="27"/>
    <s v="Comunal"/>
    <n v="0"/>
    <x v="1"/>
    <s v="DL-00514-24"/>
    <s v="PREMIAMOS LA PESCA DEPORTIVA"/>
    <s v="CLUB DE PESCA Y LANZAMIENTO AQUELARRE"/>
    <s v="65343530-4"/>
    <n v="1990950"/>
    <s v="Talagante"/>
    <x v="24"/>
    <x v="1"/>
    <m/>
  </r>
  <r>
    <n v="28"/>
    <s v="Comunal"/>
    <n v="0"/>
    <x v="1"/>
    <s v="DL-00543-24"/>
    <s v="Actividad física, deportiva y recreativa para todos en Isla de Maipo 2"/>
    <s v="ILUSTRE MUNICIPALIDAD DE ISLA DE MAIPO"/>
    <s v="69071900-2"/>
    <n v="10000000"/>
    <s v="Talagante"/>
    <x v="25"/>
    <x v="1"/>
    <m/>
  </r>
  <r>
    <n v="29"/>
    <s v="Comunal"/>
    <n v="0"/>
    <x v="1"/>
    <s v="DL-00593-24"/>
    <s v="CAMINAR ES VIDA"/>
    <s v="CLUB DE ADULTO MAYOR SAN IGNACIO DE LOYOLA"/>
    <s v="75961520-4"/>
    <n v="1519580"/>
    <s v="Talagante"/>
    <x v="26"/>
    <x v="1"/>
    <m/>
  </r>
  <r>
    <n v="30"/>
    <s v="Comunal"/>
    <n v="0"/>
    <x v="1"/>
    <s v="DL-00724-24"/>
    <s v="Libertad en Juego: Unidos contra la Delincuencia"/>
    <s v="JUNTA DE VECINOS VILLA LOS LIBERTADORES"/>
    <s v="72476900-4"/>
    <n v="4999995"/>
    <s v="Talagante"/>
    <x v="27"/>
    <x v="1"/>
    <m/>
  </r>
  <r>
    <n v="31"/>
    <s v="Comunal"/>
    <n v="0"/>
    <x v="1"/>
    <s v="DL-00745-24"/>
    <s v="Escuela de fútbol Lo Chacón"/>
    <s v="Escuela de Fútbol Marcelo Miranda LO CHACÓN"/>
    <s v="65177987-1"/>
    <n v="4019000"/>
    <s v="Talagante"/>
    <x v="28"/>
    <x v="1"/>
    <m/>
  </r>
  <r>
    <n v="32"/>
    <s v="Comunal"/>
    <n v="0"/>
    <x v="1"/>
    <s v="DL-00940-24"/>
    <s v="JUDO MEJORA SALUD Y BIENESTAR PARA LA COMUNIDAD DE PEÑAFLOR "/>
    <s v="CLUB DEPORTIVO SHIRU JUDO"/>
    <s v="65049104-1"/>
    <n v="9926527"/>
    <s v="Talagante"/>
    <x v="29"/>
    <x v="1"/>
    <m/>
  </r>
  <r>
    <n v="33"/>
    <s v="Comunal"/>
    <n v="0"/>
    <x v="1"/>
    <s v="DL-00970-24"/>
    <s v="RODANDO SOBRE RUEDAS"/>
    <s v="AGRUPACION DE PATINAJE CULTURAL SOCIAL Y DEPORTIVA DE PADRE HURTADO"/>
    <s v="65134811-0"/>
    <n v="1520000"/>
    <s v="Talagante"/>
    <x v="30"/>
    <x v="1"/>
    <m/>
  </r>
  <r>
    <n v="34"/>
    <s v="Comunal"/>
    <n v="0"/>
    <x v="1"/>
    <s v="DL-00992-24"/>
    <s v="mas deporte en santa julia"/>
    <s v="club deportivo santa julia"/>
    <s v="65109400-3"/>
    <n v="1990000"/>
    <s v="Talagante"/>
    <x v="31"/>
    <x v="1"/>
    <m/>
  </r>
  <r>
    <n v="35"/>
    <s v="Comunal"/>
    <n v="0"/>
    <x v="3"/>
    <s v="IL-00019-24"/>
    <s v="MEJORANDO LA CONVIVENCIA SOCIAL Y FAMILIAR"/>
    <s v="Centro de Madres la Villita"/>
    <s v="65019114-5"/>
    <n v="1650000"/>
    <s v="Talagante"/>
    <x v="32"/>
    <x v="1"/>
    <m/>
  </r>
  <r>
    <n v="36"/>
    <s v="Comunal"/>
    <n v="0"/>
    <x v="3"/>
    <s v="IL-00020-24"/>
    <s v="TEJIENDO SUEÑOS DE MARAVILLA"/>
    <s v="Club de Adulto Mayor Joven Maravilla"/>
    <s v="65211555-1"/>
    <n v="900000"/>
    <s v="Talagante"/>
    <x v="33"/>
    <x v="1"/>
    <m/>
  </r>
  <r>
    <n v="37"/>
    <s v="Comunal"/>
    <n v="0"/>
    <x v="3"/>
    <s v="IL-00034-24"/>
    <s v="vinculados por la vida"/>
    <s v="club de adulto mayor vínculos"/>
    <s v="65053294-5"/>
    <n v="1900000"/>
    <s v="Talagante"/>
    <x v="34"/>
    <x v="1"/>
    <m/>
  </r>
  <r>
    <n v="38"/>
    <s v="Comunal"/>
    <n v="0"/>
    <x v="3"/>
    <s v="IL-00035-24"/>
    <s v="LAS UNICAS CON MANUALIDADES"/>
    <s v="club adulto mayor las únicas"/>
    <s v="65179799-3"/>
    <n v="1757288"/>
    <s v="Talagante"/>
    <x v="35"/>
    <x v="1"/>
    <m/>
  </r>
  <r>
    <n v="39"/>
    <s v="Comunal"/>
    <n v="0"/>
    <x v="3"/>
    <s v="IL-00054-24"/>
    <s v="MADRE HIJA Y ABUELA ANUDAN Y CREAN EN GACITUA"/>
    <s v="Comite de Adelanto Manos Unidas de Gacitua"/>
    <s v="65048395-2"/>
    <n v="4569950"/>
    <s v="Talagante"/>
    <x v="36"/>
    <x v="1"/>
    <m/>
  </r>
  <r>
    <n v="40"/>
    <s v="Comunal"/>
    <n v="0"/>
    <x v="3"/>
    <s v="IL-00067-24"/>
    <s v="talleres de comida rápida saludable"/>
    <s v="junta de vecinos mi casa n 42"/>
    <s v="65086875-7"/>
    <n v="1739990"/>
    <s v="Talagante"/>
    <x v="37"/>
    <x v="1"/>
    <m/>
  </r>
  <r>
    <n v="41"/>
    <s v="Comunal"/>
    <n v="0"/>
    <x v="3"/>
    <s v="IL-00087-24"/>
    <s v="IMPLEMENTANDO DEPORTIVAMENTE NUESTRO CLUB"/>
    <s v="centro social , cultural y deportivo, el gomero"/>
    <s v="65107728-1"/>
    <n v="1589400"/>
    <s v="Talagante"/>
    <x v="38"/>
    <x v="1"/>
    <m/>
  </r>
  <r>
    <n v="42"/>
    <s v="Comunal"/>
    <n v="0"/>
    <x v="3"/>
    <s v="IL-00090-24"/>
    <s v="CON TODAS Y TODOS CONSTRUIMOS MÁS COMUNIDAD"/>
    <s v="CENTRO DE MADRES NUEVA MALLOCO"/>
    <s v="74335200-9"/>
    <n v="8500000"/>
    <s v="Talagante"/>
    <x v="3"/>
    <x v="1"/>
    <m/>
  </r>
  <r>
    <n v="43"/>
    <s v="Comunal"/>
    <n v="0"/>
    <x v="3"/>
    <s v="IL-00112-24"/>
    <s v="Taller de Locución para los Vecinos"/>
    <s v="Junta de Vecinos N° 22 Llaveria de Naltagua"/>
    <s v="65416120-8"/>
    <n v="4580200"/>
    <s v="Talagante"/>
    <x v="39"/>
    <x v="1"/>
    <m/>
  </r>
  <r>
    <n v="44"/>
    <s v="Comunal"/>
    <n v="0"/>
    <x v="3"/>
    <s v="IL-00116-24"/>
    <s v="APR CON DERECHO DE PARTICIPACION"/>
    <s v="Comite de Agua Potable Rural Olea Villita Arriba"/>
    <s v="74403500-7"/>
    <n v="1679980"/>
    <s v="Talagante"/>
    <x v="40"/>
    <x v="1"/>
    <m/>
  </r>
  <r>
    <n v="45"/>
    <s v="Comunal"/>
    <n v="0"/>
    <x v="3"/>
    <s v="IL-00118-24"/>
    <s v="ALIMENTACION SANA PARA EL CAM"/>
    <s v="Club de adulto mayor las rosas de san vicente de naltagua"/>
    <s v="65508390-1"/>
    <n v="1759990"/>
    <s v="Talagante"/>
    <x v="41"/>
    <x v="1"/>
    <m/>
  </r>
  <r>
    <n v="46"/>
    <s v="Comunal"/>
    <n v="0"/>
    <x v="3"/>
    <s v="IL-00125-24"/>
    <s v="AJEDREZ FAMILIAR EN FAMILIA"/>
    <s v="junta de vecinos san Vicente de naltahua"/>
    <s v="65899450-6"/>
    <n v="1779700"/>
    <s v="Talagante"/>
    <x v="42"/>
    <x v="1"/>
    <m/>
  </r>
  <r>
    <n v="47"/>
    <s v="Comunal"/>
    <n v="0"/>
    <x v="3"/>
    <s v="IL-00128-24"/>
    <s v="talleres de vida y alimentación saludable"/>
    <s v="junta de vecinos los alerces n 44"/>
    <s v="65051736-9"/>
    <n v="2389880"/>
    <s v="Talagante"/>
    <x v="43"/>
    <x v="1"/>
    <m/>
  </r>
  <r>
    <n v="48"/>
    <s v="Comunal"/>
    <n v="0"/>
    <x v="3"/>
    <s v="IL-00195-24"/>
    <s v="El arte de cocer esperanza junto a las arañitas 2024"/>
    <s v="Centro sociocultural y laboral las Arañitas de Padre Hurtado"/>
    <s v="65158666-6"/>
    <n v="3089980"/>
    <s v="Talagante"/>
    <x v="44"/>
    <x v="1"/>
    <m/>
  </r>
  <r>
    <n v="49"/>
    <s v="Comunal"/>
    <n v="0"/>
    <x v="3"/>
    <s v="IL-00260-24"/>
    <s v="Cobra Calistenia Avanza en Inclusión para Nuestra Comunidad"/>
    <s v="Agrupación Social, Cultural y Deportiva &quot;Cobra Calistenia&quot;"/>
    <s v="65129805-9"/>
    <n v="8440400"/>
    <s v="Talagante"/>
    <x v="45"/>
    <x v="1"/>
    <m/>
  </r>
  <r>
    <n v="50"/>
    <s v="Comunal"/>
    <n v="0"/>
    <x v="3"/>
    <s v="IL-00267-24"/>
    <s v="Prevención y Rehabilitación de la Salud Bucal en Comunidad vulnerable"/>
    <s v="Sindicato Trabajadores Independientes Ferias Libres De Las Pulgas Domingo Toro Herrera"/>
    <s v="65951140-1"/>
    <n v="9897155"/>
    <s v="Talagante"/>
    <x v="46"/>
    <x v="1"/>
    <m/>
  </r>
  <r>
    <n v="51"/>
    <s v="Comunal"/>
    <n v="0"/>
    <x v="3"/>
    <s v="IL-00268-24"/>
    <s v="cuidarte para cuidar"/>
    <s v="club de adulto mayor padre hurtado"/>
    <s v="75953530-8"/>
    <n v="1155572"/>
    <s v="Talagante"/>
    <x v="47"/>
    <x v="1"/>
    <m/>
  </r>
  <r>
    <n v="52"/>
    <s v="Comunal"/>
    <n v="0"/>
    <x v="3"/>
    <s v="IL-00276-24"/>
    <s v="FOMENTANDO EL HABITO LECTOR EN FAMILIA COMUNITARIA"/>
    <s v="COMITE DE VIVIENDA UNIDA POR NUESTRA CASA"/>
    <s v="65205355-6"/>
    <n v="4752680"/>
    <s v="Talagante"/>
    <x v="48"/>
    <x v="1"/>
    <m/>
  </r>
  <r>
    <n v="53"/>
    <s v="Comunal"/>
    <n v="0"/>
    <x v="3"/>
    <s v="IL-00277-24"/>
    <s v="EN LO HERRERA CON PREVENCION SE VIVE MEJOR"/>
    <s v="LA JUNTA DE VECINOS N18 LO HERRERA"/>
    <s v="65033511-2"/>
    <n v="1749640"/>
    <s v="Talagante"/>
    <x v="49"/>
    <x v="1"/>
    <m/>
  </r>
  <r>
    <n v="54"/>
    <s v="Comunal"/>
    <n v="0"/>
    <x v="3"/>
    <s v="IL-00278-24"/>
    <s v="SALIDAS RECREATIVAS CON TERAPEUTA"/>
    <s v="Club adulto mayor El Esfuerzo"/>
    <s v="65127045-6"/>
    <n v="1700000"/>
    <s v="Talagante"/>
    <x v="50"/>
    <x v="1"/>
    <m/>
  </r>
  <r>
    <n v="55"/>
    <s v="Comunal"/>
    <n v="0"/>
    <x v="3"/>
    <s v="IL-00308-24"/>
    <s v="Con Salud se Vive Mejor"/>
    <s v="Club del adulto mayor Laurita Vicuña"/>
    <s v="65349740-7"/>
    <n v="2590000"/>
    <s v="Talagante"/>
    <x v="51"/>
    <x v="1"/>
    <m/>
  </r>
  <r>
    <n v="56"/>
    <s v="Comunal"/>
    <n v="0"/>
    <x v="3"/>
    <s v="IL-00339-24"/>
    <s v="TALLER DE LUCHA Y ENTRENAMIENTO DE FUERZA"/>
    <s v="CLUB DEPORTIVO BERSERKER"/>
    <s v="65126646-7"/>
    <n v="3060000"/>
    <s v="Talagante"/>
    <x v="52"/>
    <x v="1"/>
    <m/>
  </r>
  <r>
    <n v="57"/>
    <s v="Comunal"/>
    <n v="0"/>
    <x v="3"/>
    <s v="IL-00406-24"/>
    <s v="SEGURIDAD Y PROTECCION PARA EL CLUB NUEVO AMANECER"/>
    <s v="CLUB ADULTO MAYOR AMANECER"/>
    <s v="75054000-7"/>
    <n v="1819600"/>
    <s v="Talagante"/>
    <x v="53"/>
    <x v="1"/>
    <m/>
  </r>
  <r>
    <n v="58"/>
    <s v="Comunal"/>
    <n v="0"/>
    <x v="3"/>
    <s v="IL-00409-24"/>
    <s v="Un Rayito de Luz, Fe y Esperanza"/>
    <s v="Centro de Personas con Discapacidad Fe y Esperanza"/>
    <s v="65122870-0"/>
    <n v="2487776"/>
    <s v="Talagante"/>
    <x v="54"/>
    <x v="1"/>
    <m/>
  </r>
  <r>
    <n v="59"/>
    <s v="Comunal"/>
    <n v="0"/>
    <x v="3"/>
    <s v="IL-00416-24"/>
    <s v="Renaciendo con una entretenida alimentacion"/>
    <s v="Club de Adulto MayorNuevo Renacer"/>
    <s v="65187961-2"/>
    <n v="1333588"/>
    <s v="Talagante"/>
    <x v="55"/>
    <x v="1"/>
    <m/>
  </r>
  <r>
    <n v="60"/>
    <s v="Comunal"/>
    <n v="0"/>
    <x v="3"/>
    <s v="IL-00433-24"/>
    <s v="Apoyo formativo y educativo para niños, niñas y adolescentes"/>
    <s v="Fundación Aplica"/>
    <s v="65124863-9"/>
    <n v="10000000"/>
    <s v="Talagante"/>
    <x v="56"/>
    <x v="1"/>
    <m/>
  </r>
  <r>
    <n v="61"/>
    <s v="Comunal"/>
    <n v="0"/>
    <x v="3"/>
    <s v="IL-00449-24"/>
    <s v="EMPODERADAS, UNIDAS POR UN NUEVO AMANECER"/>
    <s v="ORGANIZACION SOCIAL CULTURAL Y DEPORTIVA MUJERES EMPRENDEDORAS DE PADRE HURTADO"/>
    <s v="65136847-2"/>
    <n v="8438250"/>
    <s v="Talagante"/>
    <x v="57"/>
    <x v="1"/>
    <m/>
  </r>
  <r>
    <n v="62"/>
    <s v="Comunal"/>
    <n v="0"/>
    <x v="3"/>
    <s v="IL-00478-24"/>
    <s v="Dimensiones en movimiento"/>
    <s v="FUNDACION SINFONIA EDUCACIONAL CULTURAL Y AMBIENTAL"/>
    <s v="65107793-1"/>
    <n v="7830000"/>
    <s v="Talagante"/>
    <x v="58"/>
    <x v="1"/>
    <m/>
  </r>
  <r>
    <n v="63"/>
    <s v="Comunal"/>
    <n v="0"/>
    <x v="3"/>
    <s v="IL-00512-24"/>
    <s v="Con Unidad Nos Vestimos de Flamenco"/>
    <s v="Coraje Y Flamenco"/>
    <s v="65128526-7"/>
    <n v="4280000"/>
    <s v="Talagante"/>
    <x v="59"/>
    <x v="1"/>
    <m/>
  </r>
  <r>
    <n v="64"/>
    <s v="Comunal"/>
    <n v="0"/>
    <x v="3"/>
    <s v="IL-00566-24"/>
    <s v="NUEVOS OFICIOS PARA LAS SOCIAS DE LOS OLMOS"/>
    <s v="Taller Laboral Los Olmos"/>
    <s v="65169580-5"/>
    <n v="1525780"/>
    <s v="Talagante"/>
    <x v="60"/>
    <x v="1"/>
    <m/>
  </r>
  <r>
    <n v="65"/>
    <s v="Comunal"/>
    <n v="0"/>
    <x v="3"/>
    <s v="IL-00587-24"/>
    <s v="Prevención y Rehabilitación en Comunidad Vulnerable de Talagante"/>
    <s v="Sindicato Profesional de comerciantes de ferias libres de Talagante"/>
    <s v="71108600-5"/>
    <n v="9897155"/>
    <s v="Talagante"/>
    <x v="61"/>
    <x v="1"/>
    <m/>
  </r>
  <r>
    <n v="66"/>
    <s v="Comunal"/>
    <n v="0"/>
    <x v="3"/>
    <s v="IL-00628-24"/>
    <s v="entre puntos y ovillos nos cuidamos"/>
    <s v="taller laboral la amistad de Padre Hurtado"/>
    <s v="75123100-8"/>
    <n v="1179440"/>
    <s v="Talagante"/>
    <x v="62"/>
    <x v="1"/>
    <m/>
  </r>
  <r>
    <n v="67"/>
    <s v="Comunal"/>
    <n v="0"/>
    <x v="3"/>
    <s v="IL-00702-24"/>
    <s v="recuperando la lampara"/>
    <s v="taller laboral y social las mil y una noche"/>
    <s v="65098451-K"/>
    <n v="2110387"/>
    <s v="Talagante"/>
    <x v="63"/>
    <x v="1"/>
    <m/>
  </r>
  <r>
    <n v="68"/>
    <s v="Comunal"/>
    <n v="0"/>
    <x v="4"/>
    <s v="ML-00105-24"/>
    <s v="Sembrando sueños, cosechando bienestar: En armonía con la naturaleza"/>
    <s v="Centro de Padres y Apoderados Colegio Santa María"/>
    <s v="65147753-0"/>
    <n v="2184940"/>
    <s v="Talagante"/>
    <x v="64"/>
    <x v="1"/>
    <m/>
  </r>
  <r>
    <n v="69"/>
    <s v="Comunal"/>
    <n v="0"/>
    <x v="4"/>
    <s v="ML-00120-24"/>
    <s v="CARAMELO DE NIÑOS"/>
    <s v="COMITE DE ADELANTO VILLA PEUMAYEN"/>
    <s v="65103907-K"/>
    <n v="4484650"/>
    <s v="Peñaflor"/>
    <x v="65"/>
    <x v="1"/>
    <m/>
  </r>
  <r>
    <n v="70"/>
    <s v="Comunal"/>
    <n v="0"/>
    <x v="4"/>
    <s v="ML-00167-24"/>
    <s v="paisajismo sustentable para la biodiversidad"/>
    <s v="ILUSTRE MUNICIPALIDAD DE TALAGANTE"/>
    <s v="69071800-6"/>
    <n v="9100000"/>
    <s v="Talagante"/>
    <x v="66"/>
    <x v="1"/>
    <m/>
  </r>
  <r>
    <n v="71"/>
    <s v="Comunal"/>
    <n v="0"/>
    <x v="4"/>
    <s v="ML-00176-24"/>
    <s v="Curso de huerta agroecológica &quot;sembrando salud&quot; en Talagante."/>
    <s v="CENTRO ECOPEDAGOGICO AUCCA"/>
    <s v="65078541-K"/>
    <n v="9572560"/>
    <s v="Talagante"/>
    <x v="67"/>
    <x v="1"/>
    <m/>
  </r>
  <r>
    <n v="72"/>
    <s v="Comunal"/>
    <n v="0"/>
    <x v="4"/>
    <s v="ML-00179-24"/>
    <s v="FERIA LOS MONTINOS SUSTENTABLE"/>
    <s v="FERIA MODELO LOS MONTINOS"/>
    <s v="65196554-3"/>
    <n v="6504650"/>
    <s v="Talagante"/>
    <x v="68"/>
    <x v="1"/>
    <m/>
  </r>
  <r>
    <n v="73"/>
    <s v="Comunal"/>
    <n v="0"/>
    <x v="4"/>
    <s v="ML-00219-24"/>
    <s v="MEJORANDO LA CALIDAD DE VIDA DE NUESTROS SOCIOS"/>
    <s v="COMITE DE AGUA POTABLE RURAL LA RED"/>
    <s v="65025974-2"/>
    <n v="1460960"/>
    <s v="Talagante"/>
    <x v="69"/>
    <x v="1"/>
    <m/>
  </r>
  <r>
    <n v="74"/>
    <s v="Comunal"/>
    <n v="0"/>
    <x v="2"/>
    <s v="SL-00115-24"/>
    <s v="INSTALACION DE CIERRE PERIMETRAL PARA LA RECUPERACION DEL ESPACIO PUBL"/>
    <s v="JUNTA DE VECINOS SAGRADA FAILIA 37"/>
    <s v="65048195-K"/>
    <n v="9997550"/>
    <s v="Talagante"/>
    <x v="70"/>
    <x v="1"/>
    <m/>
  </r>
  <r>
    <n v="75"/>
    <s v="Comunal"/>
    <n v="0"/>
    <x v="2"/>
    <s v="SL-00208-24"/>
    <s v="LA PUNTILLA MÁS SEGURA"/>
    <s v="JUNTA DE VECINOS PUNTILLA DE LONQUEN"/>
    <s v="65818450-4"/>
    <n v="9839390"/>
    <s v="Talagante"/>
    <x v="71"/>
    <x v="1"/>
    <m/>
  </r>
  <r>
    <n v="76"/>
    <s v="Comunal"/>
    <n v="0"/>
    <x v="2"/>
    <s v="SL-00328-24"/>
    <s v="Cámaras de Televigilancia Junta de vecinos El Carmen"/>
    <s v="Junta de vecinos El Carmen"/>
    <s v="65003808-8"/>
    <n v="6887400"/>
    <s v="Talagante"/>
    <x v="72"/>
    <x v="1"/>
    <m/>
  </r>
  <r>
    <n v="77"/>
    <s v="Comunal"/>
    <n v="0"/>
    <x v="2"/>
    <s v="SL-00370-24"/>
    <s v="Recreación sin límites"/>
    <s v="Junta de vecinos Villa El Nogal"/>
    <s v="65877060-8"/>
    <n v="1610660"/>
    <s v="Talagante"/>
    <x v="73"/>
    <x v="1"/>
    <m/>
  </r>
  <r>
    <n v="78"/>
    <s v="Comunal"/>
    <n v="0"/>
    <x v="2"/>
    <s v="SL-00401-24"/>
    <s v="Programa Protegiendo con Amor."/>
    <s v="Fundación Justo a Tiempo Creo en Ti"/>
    <s v="65211741-4"/>
    <n v="9470000"/>
    <s v="Talagante"/>
    <x v="74"/>
    <x v="1"/>
    <m/>
  </r>
  <r>
    <n v="79"/>
    <s v="Comunal"/>
    <n v="0"/>
    <x v="2"/>
    <s v="SL-00431-24"/>
    <s v="Alarmas Comunitarias Para Villa Monaco"/>
    <s v="Junta de vecinos Villa Monaco"/>
    <s v="65158425-6"/>
    <n v="8515630"/>
    <s v="Talagante"/>
    <x v="75"/>
    <x v="1"/>
    <m/>
  </r>
  <r>
    <n v="80"/>
    <s v="Comunal"/>
    <n v="0"/>
    <x v="2"/>
    <s v="SL-00442-24"/>
    <s v="Cuidando a Nuestros Vecinos"/>
    <s v="Nueva Tegualda"/>
    <s v="65022339-K"/>
    <n v="5260700"/>
    <s v="Talagante"/>
    <x v="76"/>
    <x v="1"/>
    <m/>
  </r>
  <r>
    <n v="81"/>
    <s v="Comunal"/>
    <n v="0"/>
    <x v="2"/>
    <s v="SL-00519-24"/>
    <s v="En Magdalena Petit generamos seguridad con videovigilancia"/>
    <s v="Junta de vecinos N°139 Magdalena Petit"/>
    <s v="65199807-7"/>
    <n v="9984204"/>
    <s v="Talagante"/>
    <x v="77"/>
    <x v="1"/>
    <m/>
  </r>
  <r>
    <n v="82"/>
    <s v="Comunal"/>
    <n v="0"/>
    <x v="2"/>
    <s v="SL-00525-24"/>
    <s v="SEGURIDAD VECINAL PARA GREDAS Y FUTURO"/>
    <s v="JUNTA DE VECINOS VILLA LAS GREDAS Y FUTURO"/>
    <s v="65867770-5"/>
    <n v="6173325"/>
    <s v="Talagante"/>
    <x v="78"/>
    <x v="1"/>
    <m/>
  </r>
  <r>
    <n v="83"/>
    <s v="Comunal"/>
    <n v="0"/>
    <x v="2"/>
    <s v="SL-00568-24"/>
    <s v="VECINOS PROTEGIDOS CONTRA LA DELINCUENCIA CON CAMARAS DE SEGURIDAD"/>
    <s v="JUNTA DE VECINOS N°42 BILBAOMONTECARLO"/>
    <s v="75448800-K"/>
    <n v="9738000"/>
    <s v="Talagante"/>
    <x v="79"/>
    <x v="1"/>
    <m/>
  </r>
  <r>
    <n v="84"/>
    <s v="Comunal"/>
    <n v="0"/>
    <x v="2"/>
    <s v="SL-00684-24"/>
    <s v="Cámaras de Televigilancia Comité Poblacional Beder Salazar Ocares"/>
    <s v="Comité Poblacional Beder Salazar Ocares"/>
    <s v="65053894-3"/>
    <n v="4822583"/>
    <s v="Talagante"/>
    <x v="80"/>
    <x v="1"/>
    <m/>
  </r>
  <r>
    <n v="85"/>
    <s v="Comunal"/>
    <n v="0"/>
    <x v="2"/>
    <s v="SL-00804-24"/>
    <s v="Nuestra villa el sol mas unida y alerta"/>
    <s v="Junta de vecinos Nº50 villa el sol"/>
    <s v="65733970-9"/>
    <n v="7848000"/>
    <s v="Talagante"/>
    <x v="81"/>
    <x v="1"/>
    <m/>
  </r>
  <r>
    <n v="86"/>
    <s v="Comunal"/>
    <n v="0"/>
    <x v="2"/>
    <s v="SL-00848-24"/>
    <s v="Recuperando espacios Junta de vecinos Esmeralda 6 y 7"/>
    <s v="Junta de Vecinos Villa Esmeralda 6 y 7"/>
    <s v="75965720-9"/>
    <n v="7264987"/>
    <s v="Talagante"/>
    <x v="3"/>
    <x v="1"/>
    <m/>
  </r>
  <r>
    <n v="87"/>
    <s v="Comunal"/>
    <n v="0"/>
    <x v="2"/>
    <s v="SL-00887-24"/>
    <s v="Seguridad y Bienestar para el Cliente en Ferias"/>
    <s v="SINDICATO DE TRABAJADORES INDEPENDIENTES DE FERIAS PERSAS DE LA COMUNA DE PENAFLOR"/>
    <s v="65003527-5"/>
    <n v="9990000"/>
    <s v="Talagante"/>
    <x v="3"/>
    <x v="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8">
  <r>
    <n v="1"/>
    <s v="Comunal"/>
    <n v="100"/>
    <s v="Cultura"/>
    <s v="CL-00108-24"/>
    <s v="Taller de Teatro para Personas Mayores &quot;Latidos del Alma&quot;"/>
    <s v="Fundación Educa y Colabora"/>
    <s v="65174759-7"/>
    <n v="7709960"/>
    <s v="Talagante"/>
    <x v="0"/>
    <x v="0"/>
  </r>
  <r>
    <n v="2"/>
    <s v="Comunal"/>
    <n v="100"/>
    <s v="Cultura"/>
    <s v="CL-00268-24"/>
    <s v="Cultura Viva: Cueca en los Corredores Escolares"/>
    <s v="Centro de padres Escuela G-744 Chiñigüe El Cristo"/>
    <s v="65222439-3"/>
    <n v="9310000"/>
    <s v="Talagante"/>
    <x v="0"/>
    <x v="0"/>
  </r>
  <r>
    <n v="8"/>
    <s v="Comunal"/>
    <n v="100"/>
    <s v="Cultura"/>
    <s v="CL-00478-24"/>
    <s v="FOLCLORE RENOVADO REFLEJANDO NUESTRA HISTORIA"/>
    <s v="CONJUNTO FOLCORICO AÑORANZAS CHACONINAS"/>
    <s v="65065595-8"/>
    <n v="6619901"/>
    <s v="Talagante"/>
    <x v="0"/>
    <x v="0"/>
  </r>
  <r>
    <n v="9"/>
    <s v="Comunal"/>
    <n v="100"/>
    <s v="Cultura"/>
    <s v="CL-00539-24"/>
    <s v="INNOVANDO EN NUESTRA ALIMENTACION"/>
    <s v="JUNTA DE VECINOS VILLA COLONIAL"/>
    <s v="65773720-8"/>
    <n v="2541570"/>
    <s v="Talagante"/>
    <x v="0"/>
    <x v="0"/>
  </r>
  <r>
    <n v="10"/>
    <s v="Comunal"/>
    <n v="100"/>
    <s v="Cultura"/>
    <s v="CL-00547-24"/>
    <s v="FOMENTANDO LA CULTURA Y EL DEPORTE CLUB DE HUASOS"/>
    <s v="CLUB DE HUASOS SAN FRANCISCO DE EL MONTE"/>
    <s v="65089028-0"/>
    <n v="1066220"/>
    <s v="Talagante"/>
    <x v="0"/>
    <x v="0"/>
  </r>
  <r>
    <n v="11"/>
    <s v="Comunal"/>
    <n v="100"/>
    <s v="Deporte"/>
    <s v="DL-00487-24"/>
    <s v="Juventud Villavicencio unidos a través del Deporte"/>
    <s v="CLUB DEPORTIVO JUVENTUD VILLAVICENCIO"/>
    <s v="65004140-2"/>
    <n v="5320000"/>
    <s v="Talagante"/>
    <x v="0"/>
    <x v="0"/>
  </r>
  <r>
    <n v="15"/>
    <s v="Comunal"/>
    <n v="0"/>
    <s v="Deporte"/>
    <s v="DL-00336-24"/>
    <s v="Talleres deporte escolar."/>
    <s v="CENTRO DE PADRES Y APODERADOS ESCUELA REPUBLICA DE HONDURAS"/>
    <s v="65076741-1"/>
    <n v="10000000"/>
    <s v="Talagante"/>
    <x v="0"/>
    <x v="1"/>
  </r>
  <r>
    <n v="24"/>
    <s v="Comunal"/>
    <n v="100"/>
    <s v="Seguridad"/>
    <s v="SL-00313-24"/>
    <s v="Alarmas comunitarias inteligentes"/>
    <s v="JUNTA DE VECINOS EL TRANQUE"/>
    <s v="65454870-6"/>
    <n v="4265076"/>
    <s v="Talagante"/>
    <x v="0"/>
    <x v="0"/>
  </r>
  <r>
    <n v="25"/>
    <s v="Comunal"/>
    <n v="100"/>
    <s v="Seguridad"/>
    <s v="SL-00315-24"/>
    <s v="Proyecto ALARMAS GORE"/>
    <s v="JUNTA DE VECINOS LOS CIPRESES"/>
    <s v="65135426-9"/>
    <n v="9731492"/>
    <s v="Talagante"/>
    <x v="0"/>
    <x v="0"/>
  </r>
  <r>
    <n v="30"/>
    <s v="Comunal"/>
    <n v="0"/>
    <s v="Deporte"/>
    <s v="DL-00724-24"/>
    <s v="Libertad en Juego: Unidos contra la Delincuencia"/>
    <s v="JUNTA DE VECINOS VILLA LOS LIBERTADORES"/>
    <s v="72476900-4"/>
    <n v="4999995"/>
    <s v="Talagante"/>
    <x v="0"/>
    <x v="1"/>
  </r>
  <r>
    <n v="31"/>
    <s v="Comunal"/>
    <n v="0"/>
    <s v="Deporte"/>
    <s v="DL-00745-24"/>
    <s v="Escuela de fútbol Lo Chacón"/>
    <s v="Escuela de Fútbol Marcelo Miranda LO CHACÓN"/>
    <s v="65177987-1"/>
    <n v="4019000"/>
    <s v="Talagante"/>
    <x v="0"/>
    <x v="1"/>
  </r>
  <r>
    <n v="39"/>
    <s v="Comunal"/>
    <n v="100"/>
    <s v="Seguridad"/>
    <s v="SL-00606-24"/>
    <s v="Red Seguridad y Protección Villa Bicentenario"/>
    <s v="Junta de Vecinos Villa Bicentenario"/>
    <s v="65080531-3"/>
    <n v="9998972"/>
    <s v="Talagante"/>
    <x v="0"/>
    <x v="0"/>
  </r>
  <r>
    <n v="44"/>
    <s v="Comunal"/>
    <n v="100"/>
    <s v="Seguridad"/>
    <s v="SL-00740-24"/>
    <s v="JJVV Gregorio Ortega por un entorno más protegido"/>
    <s v="JUNTA DE VECINOS GREGORIO ORTEGA"/>
    <s v="72003800-5"/>
    <n v="9799597"/>
    <s v="Talagante"/>
    <x v="0"/>
    <x v="0"/>
  </r>
  <r>
    <n v="49"/>
    <s v="Comunal"/>
    <n v="100"/>
    <s v="Seguridad"/>
    <s v="SL-00852-24"/>
    <s v="Villa los Heroes con televigilancia mas Segura"/>
    <s v="Junta de Vecinos Villa Los Héroes"/>
    <s v="65055535-K"/>
    <n v="9799981"/>
    <s v="Talagante"/>
    <x v="0"/>
    <x v="0"/>
  </r>
  <r>
    <n v="58"/>
    <s v="Comunal"/>
    <n v="0"/>
    <s v="Social"/>
    <s v="IL-00409-24"/>
    <s v="Un Rayito de Luz, Fe y Esperanza"/>
    <s v="Centro de Personas con Discapacidad Fe y Esperanza"/>
    <s v="65122870-0"/>
    <n v="2487776"/>
    <s v="Talagante"/>
    <x v="0"/>
    <x v="1"/>
  </r>
  <r>
    <n v="68"/>
    <s v="Comunal"/>
    <n v="100"/>
    <s v="Social"/>
    <s v="IL-00479-24"/>
    <s v="Los Montinos unidos por nuestro Bienestar"/>
    <s v="CLUB ADULTO MAYOR LOS MONTINOS"/>
    <s v="65379440-1"/>
    <n v="1330000"/>
    <s v="Talagante"/>
    <x v="0"/>
    <x v="0"/>
  </r>
  <r>
    <n v="68"/>
    <s v="Comunal"/>
    <n v="0"/>
    <s v="Medio ambiente"/>
    <s v="ML-00105-24"/>
    <s v="Sembrando sueños, cosechando bienestar: En armonía con la naturaleza"/>
    <s v="Centro de Padres y Apoderados Colegio Santa María"/>
    <s v="65147753-0"/>
    <n v="2184940"/>
    <s v="Talagante"/>
    <x v="0"/>
    <x v="1"/>
  </r>
  <r>
    <n v="69"/>
    <s v="Comunal"/>
    <n v="100"/>
    <s v="Social"/>
    <s v="IL-00546-24"/>
    <s v="ALIMENTACION SALUDABLE PARA NUESTROS SOCIOS"/>
    <s v="CLUB DE ADULTO MAYOR VILLA LO CHACON"/>
    <s v="65018824-1"/>
    <n v="2497560"/>
    <s v="Talagante"/>
    <x v="0"/>
    <x v="0"/>
  </r>
  <r>
    <n v="71"/>
    <s v="Comunal"/>
    <n v="100"/>
    <s v="Social"/>
    <s v="IL-00731-24"/>
    <s v="RESCANTANDO LA IDENTIDAD DE NUESTRA FERIA"/>
    <s v="FERIA PLAZA DE LOS POROTOS"/>
    <s v="65155013-0"/>
    <n v="4224250"/>
    <s v="Talagante"/>
    <x v="0"/>
    <x v="0"/>
  </r>
  <r>
    <n v="72"/>
    <s v="Comunal"/>
    <n v="0"/>
    <s v="Medio ambiente"/>
    <s v="ML-00179-24"/>
    <s v="FERIA LOS MONTINOS SUSTENTABLE"/>
    <s v="FERIA MODELO LOS MONTINOS"/>
    <s v="65196554-3"/>
    <n v="6504650"/>
    <s v="Talagante"/>
    <x v="0"/>
    <x v="1"/>
  </r>
  <r>
    <n v="73"/>
    <s v="Comunal"/>
    <n v="0"/>
    <s v="Medio ambiente"/>
    <s v="ML-00219-24"/>
    <s v="MEJORANDO LA CALIDAD DE VIDA DE NUESTROS SOCIOS"/>
    <s v="COMITE DE AGUA POTABLE RURAL LA RED"/>
    <s v="65025974-2"/>
    <n v="1460960"/>
    <s v="Talagante"/>
    <x v="0"/>
    <x v="1"/>
  </r>
  <r>
    <n v="77"/>
    <s v="Comunal"/>
    <n v="95"/>
    <s v="Cultura"/>
    <s v="CL-00444-24"/>
    <s v="ALIMENTACION SALUDABLE PARA LA COMUNIDAD DE SANTA BLANCA"/>
    <s v="JUNTA DE VECINOS SANTA BLANCA 5"/>
    <s v="65068764-7"/>
    <n v="2661600"/>
    <s v="Talagante"/>
    <x v="0"/>
    <x v="0"/>
  </r>
  <r>
    <n v="78"/>
    <s v="Comunal"/>
    <n v="95"/>
    <s v="Cultura"/>
    <s v="CL-00504-24"/>
    <s v="Fiesta Costumbrista El Huingán"/>
    <s v="Agrupación Juvenil El Huingan"/>
    <s v="65400520-6"/>
    <n v="10000000"/>
    <s v="Talagante"/>
    <x v="0"/>
    <x v="0"/>
  </r>
  <r>
    <n v="79"/>
    <s v="Comunal"/>
    <n v="95"/>
    <s v="Cultura"/>
    <s v="CL-00534-24"/>
    <s v="ALIMENTACION SALUDABLE Y EQUILIBRADA PARA LAS FAMILIAS DE NUESTRAS VIL"/>
    <s v="JUNTA DE VECINOS VILLA ESPERANZA"/>
    <s v="65028006-7"/>
    <n v="2730570"/>
    <s v="Talagante"/>
    <x v="0"/>
    <x v="0"/>
  </r>
  <r>
    <n v="82"/>
    <s v="Comunal"/>
    <n v="95"/>
    <s v="Deporte"/>
    <s v="DL-00448-24"/>
    <s v="Comprometidos con la infancia 2024"/>
    <s v="Junta de vecinos Villa Los Párrocos"/>
    <s v="72418300-K"/>
    <n v="2293454"/>
    <s v="Talagante"/>
    <x v="0"/>
    <x v="0"/>
  </r>
  <r>
    <n v="84"/>
    <s v="Comunal"/>
    <n v="95"/>
    <s v="Deporte"/>
    <s v="DL-00647-24"/>
    <s v="Implementación Deportiva para el Club Pileños FC"/>
    <s v="Club Deportivo Pileños FC"/>
    <s v="65206577-5"/>
    <n v="1495166"/>
    <s v="Talagante"/>
    <x v="0"/>
    <x v="0"/>
  </r>
  <r>
    <n v="98"/>
    <s v="Comunal"/>
    <n v="95"/>
    <s v="Seguridad"/>
    <s v="SL-00314-24"/>
    <s v="POBLACION HERMANOS CARRERA MAS UNIDA Y SEGURA"/>
    <s v="JUNTA DE VECINOS HERMANOS CARRERA"/>
    <s v="73257100-0"/>
    <n v="3198702"/>
    <s v="Talagante"/>
    <x v="0"/>
    <x v="0"/>
  </r>
  <r>
    <n v="108"/>
    <s v="Comunal"/>
    <n v="95"/>
    <s v="Seguridad"/>
    <s v="SL-00592-24"/>
    <s v="RECUPERANDO NUESTRA VILLA LOS CACIQUES CON ALARMAS INTELIGENTES"/>
    <s v="JUNTA DE VECINOS LOS CACIQUES"/>
    <s v="65237160-4"/>
    <n v="6935180"/>
    <s v="Talagante"/>
    <x v="0"/>
    <x v="0"/>
  </r>
  <r>
    <n v="112"/>
    <s v="Comunal"/>
    <n v="95"/>
    <s v="Seguridad"/>
    <s v="SL-00698-24"/>
    <s v="Villa Parque Italia Protegida con Cámaras de Seguridad"/>
    <s v="Junta de Vecinos Villa Parque Italia"/>
    <s v="72093100-1"/>
    <n v="9564845"/>
    <s v="Talagante"/>
    <x v="0"/>
    <x v="0"/>
  </r>
  <r>
    <n v="127"/>
    <s v="Comunal"/>
    <n v="95"/>
    <s v="Social"/>
    <s v="IL-00254-24"/>
    <s v="COMPROMETIDOS CON NUESTRO BIENESTAR"/>
    <s v="CLUB ADULTO MAYOR GABRIELA MISTRAL"/>
    <s v="65979390-3"/>
    <n v="1330000"/>
    <s v="Talagante"/>
    <x v="0"/>
    <x v="0"/>
  </r>
  <r>
    <n v="140"/>
    <s v="Comunal"/>
    <n v="90"/>
    <s v="Cultura"/>
    <s v="CL-00544-24"/>
    <s v="ALIMENTACION SALUDABLE PARA NUESTROS SOCIOS"/>
    <s v="JUNTA DE VECINOS VILLA ALTOS DE EL MONTE"/>
    <s v="65030588-4"/>
    <n v="2687590"/>
    <s v="Talagante"/>
    <x v="0"/>
    <x v="0"/>
  </r>
  <r>
    <n v="144"/>
    <s v="Comunal"/>
    <n v="90"/>
    <s v="Deporte"/>
    <s v="DL-00325-24"/>
    <s v="EL CRACK CH4LILO"/>
    <s v="FENIX F.C"/>
    <s v="65134906-0"/>
    <n v="1999440"/>
    <s v="Talagante"/>
    <x v="0"/>
    <x v="0"/>
  </r>
  <r>
    <n v="148"/>
    <s v="Comunal"/>
    <n v="90"/>
    <s v="Deporte"/>
    <s v="DL-00713-24"/>
    <s v="Campeonto de Fútbol Amaturs El Monte"/>
    <s v="Asoc. Deportiva de Futbol El Monte"/>
    <s v="71709700-9"/>
    <n v="9977000"/>
    <s v="Talagante"/>
    <x v="0"/>
    <x v="0"/>
  </r>
  <r>
    <n v="153"/>
    <s v="Comunal"/>
    <n v="90"/>
    <s v="Seguridad"/>
    <s v="SL-00730-24"/>
    <s v="ENTRE TODOS UNIDOS POR EL MONTE"/>
    <s v="COLECTIVO SOCIAL ENTRE TODOS EL MONTE"/>
    <s v="65158472-8"/>
    <n v="4830000"/>
    <s v="Talagante"/>
    <x v="0"/>
    <x v="0"/>
  </r>
  <r>
    <n v="155"/>
    <s v="Comunal"/>
    <n v="90"/>
    <s v="Seguridad"/>
    <s v="SL-00773-24"/>
    <s v="Chiñigue Los Quilos más Segura con Cámaras de Televigilancia"/>
    <s v="Junta de vecinos Chiñigue los Quilos"/>
    <s v="75988350-0"/>
    <n v="9766875"/>
    <s v="Talagante"/>
    <x v="0"/>
    <x v="0"/>
  </r>
  <r>
    <n v="161"/>
    <s v="Comunal"/>
    <n v="90"/>
    <s v="Deporte"/>
    <s v="DL-00482-24"/>
    <s v="Implementación Deportiva para Santa Elena"/>
    <s v="Club Deportivo Santa Elena"/>
    <s v="65395240-6"/>
    <n v="2000000"/>
    <s v="Talagante"/>
    <x v="0"/>
    <x v="0"/>
  </r>
  <r>
    <n v="162"/>
    <s v="Comunal"/>
    <n v="90"/>
    <s v="Deporte"/>
    <s v="DL-00757-24"/>
    <s v="EL DEPORTE ES PARA TODOS"/>
    <s v="CLUB DE DEPORTES AMERICA"/>
    <s v="70501200-8"/>
    <n v="6317782"/>
    <s v="Talagante"/>
    <x v="0"/>
    <x v="0"/>
  </r>
  <r>
    <n v="163"/>
    <s v="Comunal"/>
    <n v="90"/>
    <s v="Deporte"/>
    <s v="DL-00807-24"/>
    <s v="SANTA ADELA PROMUEVE EL DEPORTE"/>
    <s v="CLUB DEPORTIVO SANTA ADELA"/>
    <s v="65717820-9"/>
    <n v="2000000"/>
    <s v="Talagante"/>
    <x v="0"/>
    <x v="0"/>
  </r>
  <r>
    <n v="165"/>
    <s v="Comunal"/>
    <n v="90"/>
    <s v="Seguridad"/>
    <s v="SL-00316-24"/>
    <s v="EcosiStema de seguridad vecinos de Los Almendros unidos y protegidos"/>
    <s v="JUNTA DE VECINOS LOS ALMENDROS"/>
    <s v="65016944-1"/>
    <n v="9513880"/>
    <s v="Talagante"/>
    <x v="0"/>
    <x v="0"/>
  </r>
  <r>
    <n v="173"/>
    <s v="Comunal"/>
    <n v="85"/>
    <s v="Cultura"/>
    <s v="CL-00165-24"/>
    <s v="Naturaleza Creativa – Talleres Artísticos Inclusivos"/>
    <s v="CID CIRCULO PARA LA INCLUSIÓN SIN DISTINCIÓN"/>
    <s v="65172592-5"/>
    <n v="7575338"/>
    <s v="Talagante"/>
    <x v="0"/>
    <x v="0"/>
  </r>
  <r>
    <n v="178"/>
    <s v="Comunal"/>
    <n v="85"/>
    <s v="Deporte"/>
    <s v="DL-00742-24"/>
    <s v="SAN LUIS CRECE CON EL DEPORTE"/>
    <s v="CLUB DEPORTIVO SAN LUIS EL MONTE"/>
    <s v="65724310-8"/>
    <n v="4328115"/>
    <s v="Talagante"/>
    <x v="0"/>
    <x v="0"/>
  </r>
  <r>
    <n v="179"/>
    <s v="Comunal"/>
    <n v="85"/>
    <s v="Deporte"/>
    <s v="DL-00756-24"/>
    <s v="FOMENTANDO EL DEPORTE PARA NUESTRO CLUB"/>
    <s v="CLUB DEPORTIVO EL PAICO"/>
    <s v="65304380-5"/>
    <n v="3279003"/>
    <s v="Talagante"/>
    <x v="0"/>
    <x v="0"/>
  </r>
  <r>
    <n v="194"/>
    <s v="Comunal"/>
    <n v="80"/>
    <s v="Deporte"/>
    <s v="DL-00880-24"/>
    <s v="UNIDOS POR EL DEPORTE: RENOVANDO LA PIEL DEL CLUB SAN FRANCISCO"/>
    <s v="CLUB DEPORTIVO SAN FRANCISCO"/>
    <s v="70019050-1"/>
    <n v="2000000"/>
    <s v="Talagante"/>
    <x v="0"/>
    <x v="0"/>
  </r>
  <r>
    <n v="196"/>
    <s v="Comunal"/>
    <n v="78"/>
    <s v="Seguridad"/>
    <s v="SL-00579-24"/>
    <s v="Comunidad Pomairito, más segura con circuito de Televigilancia"/>
    <s v="Junta de Vecinos Pomairito"/>
    <s v="72683300-1"/>
    <n v="9610739"/>
    <s v="Talagante"/>
    <x v="0"/>
    <x v="0"/>
  </r>
  <r>
    <n v="201"/>
    <s v="Comunal"/>
    <n v="73"/>
    <s v="Seguridad"/>
    <s v="SL-00483-24"/>
    <s v="Alarmas comunitarias inteligentes"/>
    <s v="JUNTA DE VECINOS LA FORESTA"/>
    <s v="65784590-6"/>
    <n v="4337173"/>
    <s v="Talagante"/>
    <x v="0"/>
    <x v="0"/>
  </r>
  <r>
    <n v="202"/>
    <s v="Comunal"/>
    <n v="73"/>
    <s v="Seguridad"/>
    <s v="SL-00607-24"/>
    <s v="Comunidad NeuroProtegida y Segura, Vecinos de Santa Blanca unidos"/>
    <s v="JUNTA DE VECINOS SANTA BLANCA II"/>
    <s v="65102588-5"/>
    <n v="9823202"/>
    <s v="Talagante"/>
    <x v="0"/>
    <x v="0"/>
  </r>
  <r>
    <n v="212"/>
    <s v="Comunal"/>
    <n v="66"/>
    <s v="Seguridad"/>
    <s v="SL-00868-24"/>
    <s v="Cierre perimetral Comunidad Amigos de María"/>
    <s v="Agrupacion de Ayuda Social Amigos de María"/>
    <s v="65076761-6"/>
    <n v="10000000"/>
    <s v="Talagante"/>
    <x v="0"/>
    <x v="0"/>
  </r>
  <r>
    <n v="214"/>
    <s v="Comunal"/>
    <n v="66"/>
    <s v="Social"/>
    <s v="IL-00615-24"/>
    <s v="REJUVENECE MI CUERPO REVITALIZA MI ALMA"/>
    <s v="Corporación De Beneficencia Padre Patricio Espinosa Sáez"/>
    <s v="65642470-2"/>
    <n v="6997316"/>
    <s v="Talagante"/>
    <x v="0"/>
    <x v="0"/>
  </r>
  <r>
    <n v="216"/>
    <s v="Comunal"/>
    <n v="66"/>
    <s v="Deporte"/>
    <s v="DL-00620-24"/>
    <s v="ESCUELA DE FÚTBOL PARA CHIÑIGUE LOS QUILOS"/>
    <s v="CLUB DEPORTIVO CHIÑIGUE LOS QUILOS"/>
    <s v="65089288-7"/>
    <n v="9550470"/>
    <s v="Talagante"/>
    <x v="0"/>
    <x v="0"/>
  </r>
  <r>
    <n v="230"/>
    <s v="Comunal"/>
    <n v="60"/>
    <s v="Cultura"/>
    <s v="CL-00164-24"/>
    <s v="Reactivación Grupo de Artesanos Greca de Agua El Paico "/>
    <s v="Grupo de Artesanos Greca de Agua El Paico"/>
    <s v="65003931-9"/>
    <n v="9707933"/>
    <s v="Talagante"/>
    <x v="0"/>
    <x v="0"/>
  </r>
  <r>
    <n v="232"/>
    <s v="Comunal"/>
    <n v="60"/>
    <s v="Seguridad"/>
    <s v="SL-00230-24"/>
    <s v="Con Todas y Todos, Más Seguridad"/>
    <s v="JUNTA DE VECINOS PILARES DE LA COLONIA"/>
    <s v="65013301-3"/>
    <n v="9577820"/>
    <s v="Talagante"/>
    <x v="0"/>
    <x v="0"/>
  </r>
  <r>
    <n v="233"/>
    <s v="Comunal"/>
    <n v="60"/>
    <s v="Seguridad"/>
    <s v="SL-00231-24"/>
    <s v="Entre Todas y Todos Nos Protegemos"/>
    <s v="COMUNIDAD VECINAL DON GONZALO"/>
    <s v="69287440-4"/>
    <n v="9779890"/>
    <s v="Talagante"/>
    <x v="0"/>
    <x v="0"/>
  </r>
  <r>
    <n v="234"/>
    <s v="Comunal"/>
    <n v="60"/>
    <s v="Seguridad"/>
    <s v="SL-00236-24"/>
    <s v="Con Cámaras nos Cuidamos"/>
    <s v="COMUNIDAD SAN ANDRÉS DE CHIÑIGÜE"/>
    <s v="65135556-7"/>
    <n v="9814400"/>
    <s v="Talagante"/>
    <x v="0"/>
    <x v="0"/>
  </r>
  <r>
    <n v="235"/>
    <s v="Comunal"/>
    <n v="60"/>
    <s v="Seguridad"/>
    <s v="SL-00237-24"/>
    <s v="Lo Chacón Más Seguro"/>
    <s v="JUNTA DE VECINOS VILLA LO CHACÓN"/>
    <s v="75999550-3"/>
    <n v="9791790"/>
    <s v="Talagante"/>
    <x v="0"/>
    <x v="0"/>
  </r>
  <r>
    <n v="237"/>
    <s v="Comunal"/>
    <n v="56"/>
    <s v="Seguridad"/>
    <s v="SL-00233-24"/>
    <s v="Con Cámaras Mayor Seguridad"/>
    <s v="JUNTA DE VECINOS SANTA ADRIANA LOS OLMOS"/>
    <s v="72337400-6"/>
    <n v="9839390"/>
    <s v="Talagante"/>
    <x v="0"/>
    <x v="0"/>
  </r>
  <r>
    <n v="238"/>
    <s v="Comunal"/>
    <n v="56"/>
    <s v="Social"/>
    <s v="IL-00247-24"/>
    <s v="Prevención y Rehabilitación de la salud bucal en población Vulnerable"/>
    <s v="Junta de Vecinos Brotes de Chiñigue"/>
    <s v="65131250-7"/>
    <n v="9897155"/>
    <s v="Talagante"/>
    <x v="0"/>
    <x v="0"/>
  </r>
  <r>
    <n v="239"/>
    <s v="Comunal"/>
    <n v="56"/>
    <s v="Social"/>
    <s v="IL-00349-24"/>
    <s v="Vida saludable en Villa Edén"/>
    <s v="Junta de Vecinos Villa Edén"/>
    <s v="75001500-K"/>
    <n v="2514925"/>
    <s v="Talagante"/>
    <x v="0"/>
    <x v="0"/>
  </r>
  <r>
    <n v="247"/>
    <s v="Comunal"/>
    <n v="55"/>
    <s v="Cultura"/>
    <s v="CL-00152-24"/>
    <s v="Ven y Mira"/>
    <s v="Movimiento Juvenil para la Recreacion"/>
    <s v="18031554-3"/>
    <n v="9994225"/>
    <s v="Talagante"/>
    <x v="0"/>
    <x v="0"/>
  </r>
  <r>
    <n v="248"/>
    <s v="Comunal"/>
    <n v="55"/>
    <s v="Medio ambiente"/>
    <s v="ML-00086-24"/>
    <s v="Taller Cientifico y Ambiental El Monte"/>
    <s v="Verde Nativo"/>
    <s v="65222997-2"/>
    <n v="7586156"/>
    <s v="Talagante"/>
    <x v="0"/>
    <x v="0"/>
  </r>
  <r>
    <n v="249"/>
    <s v="Comunal"/>
    <n v="55"/>
    <s v="Seguridad"/>
    <s v="SL-00234-24"/>
    <s v="ENTRE TODOS NOS CUIDAMOS"/>
    <s v="COMITÉ DE PROTECCIÓN VECINAL ATARDECERES DE EL MONTE"/>
    <s v="65055571-6"/>
    <n v="9827490"/>
    <s v="Talagante"/>
    <x v="0"/>
    <x v="0"/>
  </r>
  <r>
    <n v="252"/>
    <s v="Comunal"/>
    <n v="55"/>
    <s v="Social"/>
    <s v="IL-00577-24"/>
    <s v="Prevención y Rehabilitación en población Vulnerable del sector Vulnera"/>
    <s v="Junta de Vecinos Villa América"/>
    <s v="65186851-3"/>
    <n v="9897155"/>
    <s v="Talagante"/>
    <x v="0"/>
    <x v="0"/>
  </r>
  <r>
    <n v="253"/>
    <s v="Comunal"/>
    <n v="55"/>
    <s v="Social"/>
    <s v="IL-00634-24"/>
    <s v="Costurando por Nuestro Ambiente"/>
    <s v="Junta de Vecinos la Red"/>
    <s v="65236660-0"/>
    <n v="5364310"/>
    <s v="Talagante"/>
    <x v="0"/>
    <x v="0"/>
  </r>
  <r>
    <n v="254"/>
    <s v="Comunal"/>
    <n v="53"/>
    <s v="Medio ambiente"/>
    <s v="ML-00110-24"/>
    <s v="Charlas participativas agroecología"/>
    <s v="Comité de Control Social Hermanos Carrera"/>
    <s v="65023533-9"/>
    <n v="2538710"/>
    <s v="Talagante"/>
    <x v="0"/>
    <x v="0"/>
  </r>
  <r>
    <n v="255"/>
    <s v="Comunal"/>
    <n v="53"/>
    <s v="Social"/>
    <s v="IL-00377-24"/>
    <s v="Prevención y Rehabilitación de la Salud Bucal en Población Vulnerable"/>
    <s v="Junta de Vecinos Luis Carrera"/>
    <s v="65680980-9"/>
    <n v="9897155"/>
    <s v="Talagante"/>
    <x v="0"/>
    <x v="0"/>
  </r>
  <r>
    <n v="258"/>
    <s v="Comunal"/>
    <n v="51"/>
    <s v="Deporte"/>
    <s v="DL-00810-24"/>
    <s v="JUGANDO Y CRECIENDO EN MI ESCUELA"/>
    <s v="ESCUELA DE FUTBOL PROYECCION EL MONTE"/>
    <s v="65076966-K"/>
    <n v="1975250"/>
    <s v="Talagante"/>
    <x v="0"/>
    <x v="0"/>
  </r>
  <r>
    <n v="260"/>
    <s v="Comunal"/>
    <n v="50"/>
    <s v="Cultura"/>
    <s v="CL-00137-24"/>
    <s v="&quot;Oficio y Tradición&quot; - Murales de rescate patrimonial en El Monte."/>
    <s v="CORPORACIÓN CULTURAL SAN FRANCISCO DE EL MONTE"/>
    <s v="65677030-9"/>
    <n v="10000000"/>
    <s v="Talagante"/>
    <x v="0"/>
    <x v="0"/>
  </r>
  <r>
    <n v="261"/>
    <s v="Comunal"/>
    <n v="48"/>
    <s v="Cultura"/>
    <s v="CL-00291-24"/>
    <s v="1a Muestra Folclorica y Artesanal Javiera Carrera"/>
    <s v="Asociación Cultural Javiera Carrera"/>
    <s v="53334142-K"/>
    <n v="7028840"/>
    <s v="Talagante"/>
    <x v="0"/>
    <x v="0"/>
  </r>
  <r>
    <n v="11"/>
    <s v="Comunal"/>
    <n v="0"/>
    <s v="Deporte"/>
    <s v="DL-00207-24"/>
    <s v="Team Fenix - Entrenamiento para todos"/>
    <s v="Team Fenix"/>
    <s v="65220641-7"/>
    <n v="7404200"/>
    <s v="Talagante"/>
    <x v="1"/>
    <x v="1"/>
  </r>
  <r>
    <n v="12"/>
    <s v="Comunal"/>
    <n v="0"/>
    <s v="Deporte"/>
    <s v="DL-00255-24"/>
    <s v="IMPLEMENTACION DEPORTIVA PARA AMIGOS DE LA RADIO"/>
    <s v="club amigos de la radio"/>
    <s v="65057467-2"/>
    <n v="1559400"/>
    <s v="Talagante"/>
    <x v="1"/>
    <x v="1"/>
  </r>
  <r>
    <n v="13"/>
    <s v="Comunal"/>
    <n v="100"/>
    <s v="Deporte"/>
    <s v="DL-00567-24"/>
    <s v="Renovando la identidad de Brillo del Sol"/>
    <s v="Club Deportivo Brillo del Sol de Isla de Maipo"/>
    <s v="65235930-2"/>
    <n v="1993000"/>
    <s v="Talagante"/>
    <x v="1"/>
    <x v="0"/>
  </r>
  <r>
    <n v="16"/>
    <s v="Comunal"/>
    <n v="0"/>
    <s v="Deporte"/>
    <s v="DL-00338-24"/>
    <s v="Indumentaria Deportiva para nuestro club Las Mercedes"/>
    <s v="Club Deportivo Asentamiento Las Mercedes"/>
    <s v="53297992-7"/>
    <n v="1940000"/>
    <s v="Talagante"/>
    <x v="1"/>
    <x v="1"/>
  </r>
  <r>
    <n v="18"/>
    <s v="Comunal"/>
    <n v="0"/>
    <s v="Deporte"/>
    <s v="DL-00362-24"/>
    <s v="MARIO BERTERO CRECE CON MÁS DEPORTE"/>
    <s v="CENTRO DE PADRES CENTRO GENERAL BASICO MARIO BERTERO"/>
    <s v="65100580-9"/>
    <n v="2179200"/>
    <s v="Talagante"/>
    <x v="1"/>
    <x v="1"/>
  </r>
  <r>
    <n v="20"/>
    <s v="Comunal"/>
    <n v="0"/>
    <s v="Deporte"/>
    <s v="DL-00426-24"/>
    <s v="CON ESTILO DE HUASOS"/>
    <s v="CLUB CULTURAL DE HUASOS RIVERAS DEL MAIPO"/>
    <s v="65179442-0"/>
    <n v="1754000"/>
    <s v="Talagante"/>
    <x v="1"/>
    <x v="1"/>
  </r>
  <r>
    <n v="21"/>
    <s v="Comunal"/>
    <n v="100"/>
    <s v="Seguridad"/>
    <s v="SL-00202-24"/>
    <s v="OESTE CON MÁS SEGURIDAD"/>
    <s v="JUNTA DE VECINOS ISLA DE MAIPO OESTE N°12"/>
    <s v="65126882-6"/>
    <n v="9838200"/>
    <s v="Talagante"/>
    <x v="1"/>
    <x v="0"/>
  </r>
  <r>
    <n v="22"/>
    <s v="Comunal"/>
    <n v="100"/>
    <s v="Seguridad"/>
    <s v="SL-00203-24"/>
    <s v="VAMOS POR LAS CÁMARAS"/>
    <s v="JUNTA DE VECINOS N°36 VALLE DEL MAIPO"/>
    <s v="65040368-1"/>
    <n v="9791790"/>
    <s v="Talagante"/>
    <x v="1"/>
    <x v="0"/>
  </r>
  <r>
    <n v="23"/>
    <s v="Comunal"/>
    <n v="100"/>
    <s v="Seguridad"/>
    <s v="SL-00207-24"/>
    <s v="EL RECREO CRECE EN SEGURIDAD"/>
    <s v="JUNTA DE VECINOS N°7 EL RECREO"/>
    <s v="65067167-8"/>
    <n v="9814400"/>
    <s v="Talagante"/>
    <x v="1"/>
    <x v="0"/>
  </r>
  <r>
    <n v="28"/>
    <s v="Comunal"/>
    <n v="0"/>
    <s v="Deporte"/>
    <s v="DL-00543-24"/>
    <s v="Actividad física, deportiva y recreativa para todos en Isla de Maipo 2"/>
    <s v="ILUSTRE MUNICIPALIDAD DE ISLA DE MAIPO"/>
    <s v="69071900-2"/>
    <n v="10000000"/>
    <s v="Talagante"/>
    <x v="1"/>
    <x v="1"/>
  </r>
  <r>
    <n v="35"/>
    <s v="Comunal"/>
    <n v="0"/>
    <s v="Social"/>
    <s v="IL-00019-24"/>
    <s v="MEJORANDO LA CONVIVENCIA SOCIAL Y FAMILIAR"/>
    <s v="Centro de Madres la Villita"/>
    <s v="65019114-5"/>
    <n v="1650000"/>
    <s v="Talagante"/>
    <x v="1"/>
    <x v="1"/>
  </r>
  <r>
    <n v="36"/>
    <s v="Comunal"/>
    <n v="0"/>
    <s v="Social"/>
    <s v="IL-00020-24"/>
    <s v="TEJIENDO SUEÑOS DE MARAVILLA"/>
    <s v="Club de Adulto Mayor Joven Maravilla"/>
    <s v="65211555-1"/>
    <n v="900000"/>
    <s v="Talagante"/>
    <x v="1"/>
    <x v="1"/>
  </r>
  <r>
    <n v="37"/>
    <s v="Comunal"/>
    <n v="0"/>
    <s v="Social"/>
    <s v="IL-00034-24"/>
    <s v="vinculados por la vida"/>
    <s v="club de adulto mayor vínculos"/>
    <s v="65053294-5"/>
    <n v="1900000"/>
    <s v="Talagante"/>
    <x v="1"/>
    <x v="1"/>
  </r>
  <r>
    <n v="38"/>
    <s v="Comunal"/>
    <n v="0"/>
    <s v="Social"/>
    <s v="IL-00035-24"/>
    <s v="LAS UNICAS CON MANUALIDADES"/>
    <s v="club adulto mayor las únicas"/>
    <s v="65179799-3"/>
    <n v="1757288"/>
    <s v="Talagante"/>
    <x v="1"/>
    <x v="1"/>
  </r>
  <r>
    <n v="39"/>
    <s v="Comunal"/>
    <n v="0"/>
    <s v="Social"/>
    <s v="IL-00054-24"/>
    <s v="MADRE HIJA Y ABUELA ANUDAN Y CREAN EN GACITUA"/>
    <s v="Comite de Adelanto Manos Unidas de Gacitua"/>
    <s v="65048395-2"/>
    <n v="4569950"/>
    <s v="Talagante"/>
    <x v="1"/>
    <x v="1"/>
  </r>
  <r>
    <n v="40"/>
    <s v="Comunal"/>
    <n v="0"/>
    <s v="Social"/>
    <s v="IL-00067-24"/>
    <s v="talleres de comida rápida saludable"/>
    <s v="junta de vecinos mi casa n 42"/>
    <s v="65086875-7"/>
    <n v="1739990"/>
    <s v="Talagante"/>
    <x v="1"/>
    <x v="1"/>
  </r>
  <r>
    <n v="41"/>
    <s v="Comunal"/>
    <n v="0"/>
    <s v="Social"/>
    <s v="IL-00087-24"/>
    <s v="IMPLEMENTANDO DEPORTIVAMENTE NUESTRO CLUB"/>
    <s v="centro social , cultural y deportivo, el gomero"/>
    <s v="65107728-1"/>
    <n v="1589400"/>
    <s v="Talagante"/>
    <x v="1"/>
    <x v="1"/>
  </r>
  <r>
    <n v="43"/>
    <s v="Comunal"/>
    <n v="0"/>
    <s v="Social"/>
    <s v="IL-00112-24"/>
    <s v="Taller de Locución para los Vecinos"/>
    <s v="Junta de Vecinos N° 22 Llaveria de Naltagua"/>
    <s v="65416120-8"/>
    <n v="4580200"/>
    <s v="Talagante"/>
    <x v="1"/>
    <x v="1"/>
  </r>
  <r>
    <n v="44"/>
    <s v="Comunal"/>
    <n v="0"/>
    <s v="Social"/>
    <s v="IL-00116-24"/>
    <s v="APR CON DERECHO DE PARTICIPACION"/>
    <s v="Comite de Agua Potable Rural Olea Villita Arriba"/>
    <s v="74403500-7"/>
    <n v="1679980"/>
    <s v="Talagante"/>
    <x v="1"/>
    <x v="1"/>
  </r>
  <r>
    <n v="45"/>
    <s v="Comunal"/>
    <n v="0"/>
    <s v="Social"/>
    <s v="IL-00118-24"/>
    <s v="ALIMENTACION SANA PARA EL CAM"/>
    <s v="Club de adulto mayor las rosas de san vicente de naltagua"/>
    <s v="65508390-1"/>
    <n v="1759990"/>
    <s v="Talagante"/>
    <x v="1"/>
    <x v="1"/>
  </r>
  <r>
    <n v="46"/>
    <s v="Comunal"/>
    <n v="0"/>
    <s v="Social"/>
    <s v="IL-00125-24"/>
    <s v="AJEDREZ FAMILIAR EN FAMILIA"/>
    <s v="junta de vecinos san Vicente de naltahua"/>
    <s v="65899450-6"/>
    <n v="1779700"/>
    <s v="Talagante"/>
    <x v="1"/>
    <x v="1"/>
  </r>
  <r>
    <n v="47"/>
    <s v="Comunal"/>
    <n v="0"/>
    <s v="Social"/>
    <s v="IL-00128-24"/>
    <s v="talleres de vida y alimentación saludable"/>
    <s v="junta de vecinos los alerces n 44"/>
    <s v="65051736-9"/>
    <n v="2389880"/>
    <s v="Talagante"/>
    <x v="1"/>
    <x v="1"/>
  </r>
  <r>
    <n v="52"/>
    <s v="Comunal"/>
    <n v="0"/>
    <s v="Social"/>
    <s v="IL-00276-24"/>
    <s v="FOMENTANDO EL HABITO LECTOR EN FAMILIA COMUNITARIA"/>
    <s v="COMITE DE VIVIENDA UNIDA POR NUESTRA CASA"/>
    <s v="65205355-6"/>
    <n v="4752680"/>
    <s v="Talagante"/>
    <x v="1"/>
    <x v="1"/>
  </r>
  <r>
    <n v="53"/>
    <s v="Comunal"/>
    <n v="0"/>
    <s v="Social"/>
    <s v="IL-00277-24"/>
    <s v="EN LO HERRERA CON PREVENCION SE VIVE MEJOR"/>
    <s v="LA JUNTA DE VECINOS N18 LO HERRERA"/>
    <s v="65033511-2"/>
    <n v="1749640"/>
    <s v="Talagante"/>
    <x v="1"/>
    <x v="1"/>
  </r>
  <r>
    <n v="54"/>
    <s v="Comunal"/>
    <n v="0"/>
    <s v="Social"/>
    <s v="IL-00278-24"/>
    <s v="SALIDAS RECREATIVAS CON TERAPEUTA"/>
    <s v="Club adulto mayor El Esfuerzo"/>
    <s v="65127045-6"/>
    <n v="1700000"/>
    <s v="Talagante"/>
    <x v="1"/>
    <x v="1"/>
  </r>
  <r>
    <n v="56"/>
    <s v="Comunal"/>
    <n v="100"/>
    <s v="Social"/>
    <s v="IL-00002-24"/>
    <s v="LA COSTURA DE VIVIR EN AÑOS FELICES"/>
    <s v="club del adulto mayor años felices"/>
    <s v="65769760-5"/>
    <n v="2162410"/>
    <s v="Talagante"/>
    <x v="1"/>
    <x v="0"/>
  </r>
  <r>
    <n v="57"/>
    <s v="Comunal"/>
    <n v="100"/>
    <s v="Social"/>
    <s v="IL-00008-24"/>
    <s v="RESOLUCION DE CONFLICTOS Y EMOCIONAL"/>
    <s v="Club Adulto Mayor Sor Teresa de Calcuta"/>
    <s v="65096330-K"/>
    <n v="2009600"/>
    <s v="Talagante"/>
    <x v="1"/>
    <x v="0"/>
  </r>
  <r>
    <n v="58"/>
    <s v="Comunal"/>
    <n v="100"/>
    <s v="Social"/>
    <s v="IL-00031-24"/>
    <s v="Bienestar emocional y mental para adultos mayores"/>
    <s v="Club de Adulto Mayor Fabrizio Levera"/>
    <s v="65186819-K"/>
    <n v="2011680"/>
    <s v="Talagante"/>
    <x v="1"/>
    <x v="0"/>
  </r>
  <r>
    <n v="59"/>
    <s v="Comunal"/>
    <n v="100"/>
    <s v="Social"/>
    <s v="IL-00036-24"/>
    <s v="Potenciando a las Primaveras"/>
    <s v="Centro de Madres Primavera"/>
    <s v="65997770-2"/>
    <n v="1998361"/>
    <s v="Talagante"/>
    <x v="1"/>
    <x v="0"/>
  </r>
  <r>
    <n v="59"/>
    <s v="Comunal"/>
    <n v="0"/>
    <s v="Social"/>
    <s v="IL-00416-24"/>
    <s v="Renaciendo con una entretenida alimentacion"/>
    <s v="Club de Adulto MayorNuevo Renacer"/>
    <s v="65187961-2"/>
    <n v="1333588"/>
    <s v="Talagante"/>
    <x v="1"/>
    <x v="1"/>
  </r>
  <r>
    <n v="60"/>
    <s v="Comunal"/>
    <n v="0"/>
    <s v="Social"/>
    <s v="IL-00433-24"/>
    <s v="Apoyo formativo y educativo para niños, niñas y adolescentes"/>
    <s v="Fundación Aplica"/>
    <s v="65124863-9"/>
    <n v="10000000"/>
    <s v="Talagante"/>
    <x v="1"/>
    <x v="1"/>
  </r>
  <r>
    <n v="61"/>
    <s v="Comunal"/>
    <n v="100"/>
    <s v="Social"/>
    <s v="IL-00095-24"/>
    <s v="CON PREVENCION VIVIMOS MEJOR"/>
    <s v="Club de Adulto Mayor Nueva Esperanza"/>
    <s v="65077843-K"/>
    <n v="2070001"/>
    <s v="Talagante"/>
    <x v="1"/>
    <x v="0"/>
  </r>
  <r>
    <n v="62"/>
    <s v="Comunal"/>
    <n v="100"/>
    <s v="Social"/>
    <s v="IL-00097-24"/>
    <s v="soñando con la comida saludable"/>
    <s v="club adulto mayor el ensueño"/>
    <s v="12144323-6"/>
    <n v="2199980"/>
    <s v="Talagante"/>
    <x v="1"/>
    <x v="0"/>
  </r>
  <r>
    <n v="63"/>
    <s v="Comunal"/>
    <n v="100"/>
    <s v="Social"/>
    <s v="IL-00134-24"/>
    <s v="MUSICALIZANDO NUESTRA BANDA"/>
    <s v="CENTRO DE PADRES Y APODERADOS MARIA REINA INMACULADA"/>
    <s v="65108270-6"/>
    <n v="2901480"/>
    <s v="Talagante"/>
    <x v="1"/>
    <x v="0"/>
  </r>
  <r>
    <n v="73"/>
    <s v="Comunal"/>
    <n v="97"/>
    <s v="Seguridad"/>
    <s v="SL-00192-24"/>
    <s v="Buenas Practicas Alimenticias para el control de la Obesidad y Diabete"/>
    <s v="Comité de Agua Potable Rural San Antonio de Naltagua"/>
    <s v="71337600-0"/>
    <n v="2429972"/>
    <s v="Talagante"/>
    <x v="1"/>
    <x v="0"/>
  </r>
  <r>
    <n v="74"/>
    <s v="Comunal"/>
    <n v="97"/>
    <s v="Social"/>
    <s v="IL-00089-24"/>
    <s v="Talleres de Reposteria en Familia"/>
    <s v="Club Adulto Mayor Shalom"/>
    <s v="65126886-9"/>
    <n v="2720000"/>
    <s v="Talagante"/>
    <x v="1"/>
    <x v="0"/>
  </r>
  <r>
    <n v="74"/>
    <s v="Comunal"/>
    <n v="0"/>
    <s v="Seguridad"/>
    <s v="SL-00115-24"/>
    <s v="INSTALACION DE CIERRE PERIMETRAL PARA LA RECUPERACION DEL ESPACIO PUBL"/>
    <s v="JUNTA DE VECINOS SAGRADA FAILIA 37"/>
    <s v="65048195-K"/>
    <n v="9997550"/>
    <s v="Talagante"/>
    <x v="1"/>
    <x v="1"/>
  </r>
  <r>
    <n v="75"/>
    <s v="Comunal"/>
    <n v="0"/>
    <s v="Seguridad"/>
    <s v="SL-00208-24"/>
    <s v="LA PUNTILLA MÁS SEGURA"/>
    <s v="JUNTA DE VECINOS PUNTILLA DE LONQUEN"/>
    <s v="65818450-4"/>
    <n v="9839390"/>
    <s v="Talagante"/>
    <x v="1"/>
    <x v="1"/>
  </r>
  <r>
    <n v="90"/>
    <s v="Comunal"/>
    <n v="95"/>
    <s v="Seguridad"/>
    <s v="SL-00162-24"/>
    <s v="Circuito cerrado de televigilancia JJVV N°28 Lo Martinez"/>
    <s v="Junta de Vecinos N°28 Lo Martinez"/>
    <s v="75986370-4"/>
    <n v="9550000"/>
    <s v="Talagante"/>
    <x v="1"/>
    <x v="0"/>
  </r>
  <r>
    <n v="91"/>
    <s v="Comunal"/>
    <n v="95"/>
    <s v="Seguridad"/>
    <s v="SL-00198-24"/>
    <s v="CON ALARMAS MÁS PROTECCIÓN, MÁS SEGURIDAD"/>
    <s v="JUNTA DE VECINOS N°4 VILLITA ARRIBA"/>
    <s v="65858110-4"/>
    <n v="9562350"/>
    <s v="Talagante"/>
    <x v="1"/>
    <x v="0"/>
  </r>
  <r>
    <n v="92"/>
    <s v="Comunal"/>
    <n v="95"/>
    <s v="Seguridad"/>
    <s v="SL-00204-24"/>
    <s v="CON LA UNCO MÁS SEGURIDAD"/>
    <s v="UNIÓN COMUNAL DE JUNTAS DE VECINOS VILLA BICENTENARIO"/>
    <s v="65171580-6"/>
    <n v="9839390"/>
    <s v="Talagante"/>
    <x v="1"/>
    <x v="0"/>
  </r>
  <r>
    <n v="93"/>
    <s v="Comunal"/>
    <n v="95"/>
    <s v="Seguridad"/>
    <s v="SL-00205-24"/>
    <s v="EL NARANJAL CRECE CON MÁS SEGURIDAD"/>
    <s v="JUNTA DE VECINOS N°32 EL NARANJAL"/>
    <s v="65024579-2"/>
    <n v="9791790"/>
    <s v="Talagante"/>
    <x v="1"/>
    <x v="0"/>
  </r>
  <r>
    <n v="119"/>
    <s v="Comunal"/>
    <n v="95"/>
    <s v="Seguridad"/>
    <s v="SL-00948-24"/>
    <s v="ESPACIOS SEGUROS PARA SAN LUIS CAPERANA"/>
    <s v="JUNTA DE VECINOS SAN LUIS DE CAPERANA No6"/>
    <s v="65017162-4"/>
    <n v="9696821"/>
    <s v="Talagante"/>
    <x v="1"/>
    <x v="0"/>
  </r>
  <r>
    <n v="120"/>
    <s v="Comunal"/>
    <n v="95"/>
    <s v="Social"/>
    <s v="IL-00003-24"/>
    <s v="TALLERES DE RESOLUCION DE CONFLICTOS"/>
    <s v="club adulto mayor sagrado corazón la villita"/>
    <s v="65861180-1"/>
    <n v="2119998"/>
    <s v="Talagante"/>
    <x v="1"/>
    <x v="0"/>
  </r>
  <r>
    <n v="121"/>
    <s v="Comunal"/>
    <n v="95"/>
    <s v="Social"/>
    <s v="IL-00013-24"/>
    <s v="EMOCIONAL Y REENCUENTRO EN ESTRELLA DE BELEN"/>
    <s v="club del adulto mayor Estrella de Belen"/>
    <s v="65508450-9"/>
    <n v="2308800"/>
    <s v="Talagante"/>
    <x v="1"/>
    <x v="0"/>
  </r>
  <r>
    <n v="122"/>
    <s v="Comunal"/>
    <n v="95"/>
    <s v="Social"/>
    <s v="IL-00045-24"/>
    <s v="Conectando Generaciones en Isla de Maipo"/>
    <s v="Centro Cultural Social y Deportivo los Aromos de lo Herrera"/>
    <s v="65180684-4"/>
    <n v="2834930"/>
    <s v="Talagante"/>
    <x v="1"/>
    <x v="0"/>
  </r>
  <r>
    <n v="123"/>
    <s v="Comunal"/>
    <n v="95"/>
    <s v="Social"/>
    <s v="IL-00063-24"/>
    <s v="EN TERAPIAS OCUPACIONALES, NOS OCUPAMOS MEJOR"/>
    <s v="Club de Adulto Mayor Monte Verde de Isla de Maipo"/>
    <s v="65123899-4"/>
    <n v="2749434"/>
    <s v="Talagante"/>
    <x v="1"/>
    <x v="0"/>
  </r>
  <r>
    <n v="124"/>
    <s v="Comunal"/>
    <n v="95"/>
    <s v="Social"/>
    <s v="IL-00076-24"/>
    <s v="ESCUELA DE ALFABETIZACION DIGITAL PARA DIRIGENTES"/>
    <s v="unión comunal de adulto mayor corazones isleños"/>
    <s v="75916600-0"/>
    <n v="4849920"/>
    <s v="Talagante"/>
    <x v="1"/>
    <x v="0"/>
  </r>
  <r>
    <n v="126"/>
    <s v="Comunal"/>
    <n v="95"/>
    <s v="Social"/>
    <s v="IL-00210-24"/>
    <s v="LOS POQUITOS SOLIRARIOS CON INCLUSION"/>
    <s v="Club de Adulto Mayor los Poquitos"/>
    <s v="65647050-K"/>
    <n v="1753688"/>
    <s v="Talagante"/>
    <x v="1"/>
    <x v="0"/>
  </r>
  <r>
    <n v="138"/>
    <s v="Comunal"/>
    <n v="92"/>
    <s v="Social"/>
    <s v="IL-00086-24"/>
    <s v="CON RECREACION SE VIVE MEJOR"/>
    <s v="club adulto mayor sendero amistad"/>
    <s v="65134697-5"/>
    <n v="1880920"/>
    <s v="Talagante"/>
    <x v="1"/>
    <x v="0"/>
  </r>
  <r>
    <n v="139"/>
    <s v="Comunal"/>
    <n v="92"/>
    <s v="Social"/>
    <s v="IL-00110-24"/>
    <s v="UNA MANO DE AYUDA Y APRENDAMOS JUNTOS"/>
    <s v="Club Deportivo y Social de Desarrollo Integral para el discapacitado"/>
    <s v="65420200-1"/>
    <n v="3928290"/>
    <s v="Talagante"/>
    <x v="1"/>
    <x v="0"/>
  </r>
  <r>
    <n v="170"/>
    <s v="Comunal"/>
    <n v="86"/>
    <s v="Social"/>
    <s v="IL-00010-24"/>
    <s v="CON LA COSTURA SE VIVE MEJOR"/>
    <s v="Club De adulto Mayor Nuestra Señora De Guadalupe"/>
    <s v="65999335-K"/>
    <n v="1856060"/>
    <s v="Talagante"/>
    <x v="1"/>
    <x v="0"/>
  </r>
  <r>
    <n v="171"/>
    <s v="Comunal"/>
    <n v="86"/>
    <s v="Social"/>
    <s v="IL-00068-24"/>
    <s v="CON ESFUERZO NOS ALIMENTAMOS MEJOR"/>
    <s v="junta de vecinos isla de maipo norte n 10"/>
    <s v="65685850-8"/>
    <n v="2547830"/>
    <s v="Talagante"/>
    <x v="1"/>
    <x v="0"/>
  </r>
  <r>
    <n v="172"/>
    <s v="Comunal"/>
    <n v="86"/>
    <s v="Social"/>
    <s v="IL-00107-24"/>
    <s v="Descubriendo habitos alimenticios las mercedes"/>
    <s v="Centro de Madres Comunitario las Mercedes"/>
    <s v="65020722-K"/>
    <n v="2491990"/>
    <s v="Talagante"/>
    <x v="1"/>
    <x v="0"/>
  </r>
  <r>
    <n v="177"/>
    <s v="Comunal"/>
    <n v="85"/>
    <s v="Deporte"/>
    <s v="DL-00363-24"/>
    <s v="Rescatando a la Rayuela con Indumentaria e Implementación deportiva."/>
    <s v="Club deportivo y social de rayuela El Manzano"/>
    <s v="65555650-8"/>
    <n v="1891505"/>
    <s v="Talagante"/>
    <x v="1"/>
    <x v="0"/>
  </r>
  <r>
    <n v="187"/>
    <s v="Comunal"/>
    <n v="85"/>
    <s v="Deporte"/>
    <s v="DL-00086-24"/>
    <s v="CON DEPORTE SE VIVE MEJOR EN LA ISLA DE MAIPO"/>
    <s v="CLUB DE ADULTO MAYOR NUESTRA SEÑORA DE LA MERCED"/>
    <s v="65511900-0"/>
    <n v="1517600"/>
    <s v="Talagante"/>
    <x v="1"/>
    <x v="0"/>
  </r>
  <r>
    <n v="188"/>
    <s v="Comunal"/>
    <n v="83"/>
    <s v="Deporte"/>
    <s v="DL-00144-24"/>
    <s v="TODOS POR EL VOLEY"/>
    <s v="CLUB KAPURA VOLEY"/>
    <s v="65207728-5"/>
    <n v="1660391"/>
    <s v="Talagante"/>
    <x v="1"/>
    <x v="0"/>
  </r>
  <r>
    <n v="191"/>
    <s v="Comunal"/>
    <n v="81"/>
    <s v="Social"/>
    <s v="IL-00105-24"/>
    <s v="TALLERES DE HABITOS ALIMENTICIOS EN COMUNIDAD"/>
    <s v="Club del Adulto Mayor San Antonio de Padua"/>
    <s v="65508530-0"/>
    <n v="3257776"/>
    <s v="Talagante"/>
    <x v="1"/>
    <x v="0"/>
  </r>
  <r>
    <n v="199"/>
    <s v="Comunal"/>
    <n v="75"/>
    <s v="Medio ambiente"/>
    <s v="ML-00012-24"/>
    <s v="Modernización Energética: Hacia un futuro sin humo y leña"/>
    <s v="CLUB DE ADULTO MAYOR UNIÓN LAS ROSAS"/>
    <s v="65224333-9"/>
    <n v="4350000"/>
    <s v="Talagante"/>
    <x v="1"/>
    <x v="0"/>
  </r>
  <r>
    <n v="204"/>
    <s v="Comunal"/>
    <n v="70"/>
    <s v="Seguridad"/>
    <s v="SL-00379-24"/>
    <s v="JUNTOS POR MÁS SEGURIDAD"/>
    <s v="JUNTA DE VECINOS ESTRELLA DE SAN LUIS"/>
    <s v="65018871-3"/>
    <n v="9780000"/>
    <s v="Talagante"/>
    <x v="1"/>
    <x v="0"/>
  </r>
  <r>
    <n v="207"/>
    <s v="Comunal"/>
    <n v="66"/>
    <s v="Cultura"/>
    <s v="CL-00253-24"/>
    <s v="Raíces de Armijo, nuestra historia y orgullo comunitario."/>
    <s v="Junta de Vecinos nro 34 Armijo"/>
    <s v="65862530-6"/>
    <n v="9511500"/>
    <s v="Talagante"/>
    <x v="1"/>
    <x v="0"/>
  </r>
  <r>
    <n v="208"/>
    <s v="Comunal"/>
    <n v="66"/>
    <s v="Cultura"/>
    <s v="CL-00267-24"/>
    <s v="Talleres de Cultura Tradicional"/>
    <s v="AGRUPACIÓN SOCIAL, CULTURAL Y RECREATIVA SUEÑO ISLEÑO"/>
    <s v="65017375-9"/>
    <n v="8994040"/>
    <s v="Talagante"/>
    <x v="1"/>
    <x v="0"/>
  </r>
  <r>
    <n v="209"/>
    <s v="Comunal"/>
    <n v="66"/>
    <s v="Deporte"/>
    <s v="DL-00008-24"/>
    <s v="VIDA SANA CON IMPLEMENTACION DEPORTIVA"/>
    <s v="Club Deportivo Social y Cultural los Años Dorados"/>
    <s v="65348370-8"/>
    <n v="1981320"/>
    <s v="Talagante"/>
    <x v="1"/>
    <x v="0"/>
  </r>
  <r>
    <n v="210"/>
    <s v="Comunal"/>
    <n v="66"/>
    <s v="Seguridad"/>
    <s v="SL-00312-24"/>
    <s v="Protegiendo Mi Barrio"/>
    <s v="Carlos Seeman Santo"/>
    <s v="65740200-1"/>
    <n v="9756320"/>
    <s v="Talagante"/>
    <x v="1"/>
    <x v="0"/>
  </r>
  <r>
    <n v="215"/>
    <s v="Comunal"/>
    <n v="66"/>
    <s v="Social"/>
    <s v="IL-00694-24"/>
    <s v="Bomberos en Acción con la Comunidad"/>
    <s v="CUERPO DE BOMBEROS D EISLA DE MAIPO"/>
    <s v="70035600-0"/>
    <n v="9938708"/>
    <s v="Talagante"/>
    <x v="1"/>
    <x v="0"/>
  </r>
  <r>
    <n v="217"/>
    <s v="Comunal"/>
    <n v="66"/>
    <s v="Social"/>
    <s v="IL-00011-24"/>
    <s v="TALLERES RECREATIVOS COGNITIVOS"/>
    <s v="Club de Adulto Mayor Villa Nevada"/>
    <s v="65134655-K"/>
    <n v="2828010"/>
    <s v="Talagante"/>
    <x v="1"/>
    <x v="0"/>
  </r>
  <r>
    <n v="224"/>
    <s v="Comunal"/>
    <n v="61"/>
    <s v="Cultura"/>
    <s v="CL-00440-24"/>
    <s v="CULTURA ITINERANTE EN ISLA DE MAIPO VIVAMOS ARTE Y CULTURA."/>
    <s v="asociacion cultural nueva juventud"/>
    <s v="65102324-6"/>
    <n v="6835566"/>
    <s v="Talagante"/>
    <x v="1"/>
    <x v="0"/>
  </r>
  <r>
    <n v="225"/>
    <s v="Comunal"/>
    <n v="61"/>
    <s v="Cultura"/>
    <s v="CL-00461-24"/>
    <s v="Memoria y Cultura Viva"/>
    <s v="Corporación Memoria Lonquén"/>
    <s v="65110635-4"/>
    <n v="9311000"/>
    <s v="Talagante"/>
    <x v="1"/>
    <x v="0"/>
  </r>
  <r>
    <n v="227"/>
    <s v="Comunal"/>
    <n v="61"/>
    <s v="Seguridad"/>
    <s v="SL-00378-24"/>
    <s v="LA VILLITA CON CÁMARAS"/>
    <s v="JUNTA DE VECINOS LA VILLITA N°2"/>
    <s v="75960950-6"/>
    <n v="9835820"/>
    <s v="Talagante"/>
    <x v="1"/>
    <x v="0"/>
  </r>
  <r>
    <n v="241"/>
    <s v="Comunal"/>
    <n v="56"/>
    <s v="Medio ambiente"/>
    <s v="ML-00242-24"/>
    <s v="ENTRE AGUAS Y CONSTUMBRES"/>
    <s v="Cooperativa de Servicios de Abastecimiento y Distribución de Agua Potable, Alcantarillado y Saneamiento Ambiental Santa Margarita Limitada"/>
    <s v="84662500-3"/>
    <n v="9976396"/>
    <s v="Talagante"/>
    <x v="1"/>
    <x v="0"/>
  </r>
  <r>
    <n v="242"/>
    <s v="Comunal"/>
    <n v="56"/>
    <s v="Social"/>
    <s v="IL-00124-24"/>
    <s v="LA RAYUELA SE VIVE DIGITAL Y EN FAMILIA"/>
    <s v="Club Deportivo Social y Cultural de Rayuela San Antonio de Naltagua"/>
    <s v="65212713-4"/>
    <n v="2749990"/>
    <s v="Talagante"/>
    <x v="1"/>
    <x v="0"/>
  </r>
  <r>
    <n v="246"/>
    <s v="Comunal"/>
    <n v="55"/>
    <s v="Cultura"/>
    <s v="CL-00086-24"/>
    <s v="Festival de Cine Comunitario Isla de Maipo"/>
    <s v="CENTRO COMUNICACIONAL CULTURAL SOCIAL DEPORTIVO EDUCATIVO Y RECREATIVO ISLITA TV"/>
    <s v="65172247-0"/>
    <n v="10000000"/>
    <s v="Talagante"/>
    <x v="1"/>
    <x v="0"/>
  </r>
  <r>
    <n v="259"/>
    <s v="Comunal"/>
    <n v="51"/>
    <s v="Seguridad"/>
    <s v="SL-00778-24"/>
    <s v="&quot;Cuerpo, Mente y Corazón&quot;"/>
    <s v="Fundación Aula Viva"/>
    <s v="65173543-2"/>
    <n v="9531713"/>
    <s v="Talagante"/>
    <x v="1"/>
    <x v="0"/>
  </r>
  <r>
    <n v="1"/>
    <s v="Comunal"/>
    <n v="0"/>
    <s v="Cultura"/>
    <s v="CL-00221-24"/>
    <s v="ENTRE PUNTOS"/>
    <s v="ORGANIZACION COMUNITARIA FUNCIONAL TALLER ENTRE PUNTOS"/>
    <s v="65184505-K"/>
    <n v="2261110"/>
    <s v="Talagante"/>
    <x v="2"/>
    <x v="1"/>
  </r>
  <r>
    <n v="2"/>
    <s v="Comunal"/>
    <n v="0"/>
    <s v="Cultura"/>
    <s v="CL-00318-24"/>
    <s v="El Canelo cose que cose ilusiones artesanales"/>
    <s v="TALLER LABORAL EL CANELO"/>
    <s v="65390580-7"/>
    <n v="2113890"/>
    <s v="Talagante"/>
    <x v="2"/>
    <x v="1"/>
  </r>
  <r>
    <n v="3"/>
    <s v="Comunal"/>
    <n v="100"/>
    <s v="Cultura"/>
    <s v="CL-00343-24"/>
    <s v="TRENZANDO NUDOS DESATAMOS NUESTRAS VIDAS"/>
    <s v="AGRUPACION SOCIAL Y CULTURAL CREACIONES DE MUJER"/>
    <s v="65162882-2"/>
    <n v="1397512"/>
    <s v="Talagante"/>
    <x v="2"/>
    <x v="0"/>
  </r>
  <r>
    <n v="4"/>
    <s v="Comunal"/>
    <n v="100"/>
    <s v="Cultura"/>
    <s v="CL-00355-24"/>
    <s v="SIN VESTIMENTA NO HAY CUECA"/>
    <s v="CONJUNTO FOLCLORICO TIERRAS DE SANTA CRUZ"/>
    <s v="65211168-8"/>
    <n v="2274500"/>
    <s v="Talagante"/>
    <x v="2"/>
    <x v="0"/>
  </r>
  <r>
    <n v="4"/>
    <s v="Comunal"/>
    <n v="0"/>
    <s v="Cultura"/>
    <s v="CL-00525-24"/>
    <s v="CRACIONES MARAVILLOSAS EN VIDRIO DE COLORES"/>
    <s v="TALLER DE MUJERES LOTA GREEN"/>
    <s v="65037077-5"/>
    <n v="2848500"/>
    <s v="Talagante"/>
    <x v="2"/>
    <x v="1"/>
  </r>
  <r>
    <n v="5"/>
    <s v="Comunal"/>
    <n v="100"/>
    <s v="Cultura"/>
    <s v="CL-00357-24"/>
    <s v="UNIDOS POR EL FOLCLORE"/>
    <s v="Agrupación sociocultural y folklorica Entre Lomas de Padre Hurtado"/>
    <s v="65167329-1"/>
    <n v="4978420"/>
    <s v="Talagante"/>
    <x v="2"/>
    <x v="0"/>
  </r>
  <r>
    <n v="5"/>
    <s v="Comunal"/>
    <n v="0"/>
    <s v="Cultura"/>
    <s v="CL-00563-24"/>
    <s v="TEJIENDO AÑOS"/>
    <s v="CLUB DE ADULTO MAYOR NUEVA ESTRELLA"/>
    <s v="75001400-3"/>
    <n v="1616680"/>
    <s v="Talagante"/>
    <x v="2"/>
    <x v="1"/>
  </r>
  <r>
    <n v="6"/>
    <s v="Comunal"/>
    <n v="100"/>
    <s v="Cultura"/>
    <s v="CL-00370-24"/>
    <s v="OVILLOS QUE EMPODERAN"/>
    <s v="TALLER LABORAL MUJERES DE FUTURO"/>
    <s v="65036453-8"/>
    <n v="1193500"/>
    <s v="Talagante"/>
    <x v="2"/>
    <x v="0"/>
  </r>
  <r>
    <n v="6"/>
    <s v="Comunal"/>
    <n v="0"/>
    <s v="Cultura"/>
    <s v="CL-00575-24"/>
    <s v="CHILOE: LUGAR DE GAVIOTAS, DANZAS Y CANCIONES"/>
    <s v="CONJUNTO FOLKLORICO KAIKALLEN HISTORICO"/>
    <s v="65163292-7"/>
    <n v="3421598"/>
    <s v="Talagante"/>
    <x v="2"/>
    <x v="1"/>
  </r>
  <r>
    <n v="7"/>
    <s v="Comunal"/>
    <n v="100"/>
    <s v="Cultura"/>
    <s v="CL-00404-24"/>
    <s v="ABUELITAS TEJEDORAS"/>
    <s v="CLUB DE ADULTO MAYOR ESTRELLA DE BELEN"/>
    <s v="74941300-K"/>
    <n v="1893720"/>
    <s v="Talagante"/>
    <x v="2"/>
    <x v="0"/>
  </r>
  <r>
    <n v="12"/>
    <s v="Comunal"/>
    <n v="100"/>
    <s v="Deporte"/>
    <s v="DL-00547-24"/>
    <s v="DANDO VIDA A LOS AROMOS"/>
    <s v="JUNTA DE VECINOS NRO 10 LOS AROMOS"/>
    <s v="65605880-3"/>
    <n v="7639970"/>
    <s v="Talagante"/>
    <x v="2"/>
    <x v="0"/>
  </r>
  <r>
    <n v="14"/>
    <s v="Comunal"/>
    <n v="100"/>
    <s v="Deporte"/>
    <s v="DL-00711-24"/>
    <s v="CALIDAD DE VIDA PARA LAS SOCIAS DE GUATITA DE DELANTAL"/>
    <s v="AGRUPACION SOCIAL  DEPORTIVA MOVIMIENTO LEY GUATITA DE DELANTAL"/>
    <s v="65223501-8"/>
    <n v="1309849"/>
    <s v="Talagante"/>
    <x v="2"/>
    <x v="0"/>
  </r>
  <r>
    <n v="14"/>
    <s v="Comunal"/>
    <n v="0"/>
    <s v="Deporte"/>
    <s v="DL-00321-24"/>
    <s v="IMPLEMENTANDO A LAS SERIES ADULTAS DE LA LIGA LABORAL"/>
    <s v="LIGA LABORAL CAMPESINA DE PADRE HURTADO"/>
    <s v="74656600-K"/>
    <n v="2289980"/>
    <s v="Talagante"/>
    <x v="2"/>
    <x v="1"/>
  </r>
  <r>
    <n v="15"/>
    <s v="Comunal"/>
    <n v="100"/>
    <s v="Deporte"/>
    <s v="DL-00719-24"/>
    <s v="CON BUZOS LA VIDA CONTINUA"/>
    <s v="CLUB DE ADULTO MAYOR LA VIDA CONTINUA"/>
    <s v="65211185-8"/>
    <n v="967910"/>
    <s v="Talagante"/>
    <x v="2"/>
    <x v="0"/>
  </r>
  <r>
    <n v="18"/>
    <s v="Comunal"/>
    <n v="100"/>
    <s v="Seguridad"/>
    <s v="SL-00078-24"/>
    <s v="LAS TINAJAS SE CUIDA EN COMUNIDAD"/>
    <s v="JUNTA DE VECINOS N° 37 LAS TINAJAS"/>
    <s v="75054500-9"/>
    <n v="9696821"/>
    <s v="Talagante"/>
    <x v="2"/>
    <x v="0"/>
  </r>
  <r>
    <n v="19"/>
    <s v="Comunal"/>
    <n v="100"/>
    <s v="Seguridad"/>
    <s v="SL-00166-24"/>
    <s v="NEUROPROTECCIÓN Y SEGURIDAD VECINOS DE LOS ALAMOS UNIDOS"/>
    <s v="JUNTA DE VECINOS LOS ALAMOS UNIDOS"/>
    <s v="65173342-1"/>
    <n v="9696821"/>
    <s v="Talagante"/>
    <x v="2"/>
    <x v="0"/>
  </r>
  <r>
    <n v="26"/>
    <s v="Comunal"/>
    <n v="0"/>
    <s v="Deporte"/>
    <s v="DL-00497-24"/>
    <s v="IMPLEMENTACION DEPORTIVA"/>
    <s v="CLUB DEPORTIVO SANTA VERONICA DE LOS OLMOS"/>
    <s v="65164860-2"/>
    <n v="2304490"/>
    <s v="Talagante"/>
    <x v="2"/>
    <x v="1"/>
  </r>
  <r>
    <n v="29"/>
    <s v="Comunal"/>
    <n v="0"/>
    <s v="Deporte"/>
    <s v="DL-00593-24"/>
    <s v="CAMINAR ES VIDA"/>
    <s v="CLUB DE ADULTO MAYOR SAN IGNACIO DE LOYOLA"/>
    <s v="75961520-4"/>
    <n v="1519580"/>
    <s v="Talagante"/>
    <x v="2"/>
    <x v="1"/>
  </r>
  <r>
    <n v="33"/>
    <s v="Comunal"/>
    <n v="0"/>
    <s v="Deporte"/>
    <s v="DL-00970-24"/>
    <s v="RODANDO SOBRE RUEDAS"/>
    <s v="AGRUPACION DE PATINAJE CULTURAL SOCIAL Y DEPORTIVA DE PADRE HURTADO"/>
    <s v="65134811-0"/>
    <n v="1520000"/>
    <s v="Talagante"/>
    <x v="2"/>
    <x v="1"/>
  </r>
  <r>
    <n v="35"/>
    <s v="Comunal"/>
    <n v="100"/>
    <s v="Seguridad"/>
    <s v="SL-00490-24"/>
    <s v="&quot;Vecinos seguros: Comunidad Fortalecida&quot;"/>
    <s v="Junta de vecinos los Zorzales"/>
    <s v="65032364-5"/>
    <n v="8623275"/>
    <s v="Talagante"/>
    <x v="2"/>
    <x v="0"/>
  </r>
  <r>
    <n v="40"/>
    <s v="Comunal"/>
    <n v="100"/>
    <s v="Seguridad"/>
    <s v="SL-00611-24"/>
    <s v="BARRIO SEGURO"/>
    <s v="JUNTA DE VECINOS PARQUE SAN IGNACIO"/>
    <s v="65197177-2"/>
    <n v="9590000"/>
    <s v="Talagante"/>
    <x v="2"/>
    <x v="0"/>
  </r>
  <r>
    <n v="43"/>
    <s v="Comunal"/>
    <n v="100"/>
    <s v="Seguridad"/>
    <s v="SL-00695-24"/>
    <s v="ESPERANZA 3 SEGURA"/>
    <s v="JUNTA DE VECINOS VILLA ESPERANZA 3"/>
    <s v="65069850-9"/>
    <n v="9290650"/>
    <s v="Talagante"/>
    <x v="2"/>
    <x v="0"/>
  </r>
  <r>
    <n v="47"/>
    <s v="Comunal"/>
    <n v="100"/>
    <s v="Seguridad"/>
    <s v="SL-00795-24"/>
    <s v="CIRCUITO CERRADO DE TELEVIGILANCIA, VECINOS MAS SEGUROS SAN LUIS"/>
    <s v="JUNTA DE VECINOS SAN LUIS"/>
    <s v="65652730-7"/>
    <n v="9696821"/>
    <s v="Talagante"/>
    <x v="2"/>
    <x v="0"/>
  </r>
  <r>
    <n v="48"/>
    <s v="Comunal"/>
    <n v="0"/>
    <s v="Social"/>
    <s v="IL-00195-24"/>
    <s v="El arte de cocer esperanza junto a las arañitas 2024"/>
    <s v="Centro sociocultural y laboral las Arañitas de Padre Hurtado"/>
    <s v="65158666-6"/>
    <n v="3089980"/>
    <s v="Talagante"/>
    <x v="2"/>
    <x v="1"/>
  </r>
  <r>
    <n v="52"/>
    <s v="Comunal"/>
    <n v="100"/>
    <s v="Seguridad"/>
    <s v="SL-00883-24"/>
    <s v="CON NUESTRA FE TENDREMOS SEGURIDAD"/>
    <s v="COMITE DE VIVIENDA SANTA FE"/>
    <s v="65933560-3"/>
    <n v="6376570"/>
    <s v="Talagante"/>
    <x v="2"/>
    <x v="0"/>
  </r>
  <r>
    <n v="55"/>
    <s v="Comunal"/>
    <n v="100"/>
    <s v="Seguridad"/>
    <s v="SL-00939-24"/>
    <s v="LOS ALAMOS MAS SEGUROS"/>
    <s v="JUNTA DE VECINOS VILLA LOS ALAMOS"/>
    <s v="65071154-8"/>
    <n v="7951441"/>
    <s v="Talagante"/>
    <x v="2"/>
    <x v="0"/>
  </r>
  <r>
    <n v="57"/>
    <s v="Comunal"/>
    <n v="0"/>
    <s v="Social"/>
    <s v="IL-00406-24"/>
    <s v="SEGURIDAD Y PROTECCION PARA EL CLUB NUEVO AMANECER"/>
    <s v="CLUB ADULTO MAYOR AMANECER"/>
    <s v="75054000-7"/>
    <n v="1819600"/>
    <s v="Talagante"/>
    <x v="2"/>
    <x v="1"/>
  </r>
  <r>
    <n v="61"/>
    <s v="Comunal"/>
    <n v="0"/>
    <s v="Social"/>
    <s v="IL-00449-24"/>
    <s v="EMPODERADAS, UNIDAS POR UN NUEVO AMANECER"/>
    <s v="ORGANIZACION SOCIAL CULTURAL Y DEPORTIVA MUJERES EMPRENDEDORAS DE PADRE HURTADO"/>
    <s v="65136847-2"/>
    <n v="8438250"/>
    <s v="Talagante"/>
    <x v="2"/>
    <x v="1"/>
  </r>
  <r>
    <n v="64"/>
    <s v="Comunal"/>
    <n v="100"/>
    <s v="Social"/>
    <s v="IL-00161-24"/>
    <s v="LAS MUÑECAS TIENEN MANOS CREATIVAS"/>
    <s v="CLUB DE DESARROLLO SOCIAL Y CULTURAL LAS MUÑECAS"/>
    <s v="65027395-8"/>
    <n v="2195295"/>
    <s v="Talagante"/>
    <x v="2"/>
    <x v="0"/>
  </r>
  <r>
    <n v="64"/>
    <s v="Comunal"/>
    <n v="0"/>
    <s v="Social"/>
    <s v="IL-00566-24"/>
    <s v="NUEVOS OFICIOS PARA LAS SOCIAS DE LOS OLMOS"/>
    <s v="Taller Laboral Los Olmos"/>
    <s v="65169580-5"/>
    <n v="1525780"/>
    <s v="Talagante"/>
    <x v="2"/>
    <x v="1"/>
  </r>
  <r>
    <n v="65"/>
    <s v="Comunal"/>
    <n v="100"/>
    <s v="Social"/>
    <s v="IL-00359-24"/>
    <s v="LOS VECINOS SE ALIMENTAN SALUDABLEMENTE"/>
    <s v="JUNTA DE VECINOS EL PARRONAL"/>
    <s v="65656370-2"/>
    <n v="2257459"/>
    <s v="Talagante"/>
    <x v="2"/>
    <x v="0"/>
  </r>
  <r>
    <n v="66"/>
    <s v="Comunal"/>
    <n v="100"/>
    <s v="Social"/>
    <s v="IL-00419-24"/>
    <s v="DIGITALIZANDO A LOS DIRIGENTES"/>
    <s v="UNION COMUNAL DE JUNTAS DE VECINOS DE PADRE HURTADO"/>
    <s v="75454700-6"/>
    <n v="9519800"/>
    <s v="Talagante"/>
    <x v="2"/>
    <x v="0"/>
  </r>
  <r>
    <n v="66"/>
    <s v="Comunal"/>
    <n v="0"/>
    <s v="Social"/>
    <s v="IL-00628-24"/>
    <s v="entre puntos y ovillos nos cuidamos"/>
    <s v="taller laboral la amistad de Padre Hurtado"/>
    <s v="75123100-8"/>
    <n v="1179440"/>
    <s v="Talagante"/>
    <x v="2"/>
    <x v="1"/>
  </r>
  <r>
    <n v="67"/>
    <s v="Comunal"/>
    <n v="0"/>
    <s v="Social"/>
    <s v="IL-00702-24"/>
    <s v="recuperando la lampara"/>
    <s v="taller laboral y social las mil y una noche"/>
    <s v="65098451-K"/>
    <n v="2110387"/>
    <s v="Talagante"/>
    <x v="2"/>
    <x v="1"/>
  </r>
  <r>
    <n v="70"/>
    <s v="Comunal"/>
    <n v="100"/>
    <s v="Social"/>
    <s v="IL-00692-24"/>
    <s v="ALFABETIZACION DIGITAL PARA LOS VECINOS Y VECINAS"/>
    <s v="JUNTA DE VECINOS EL ESFUERZO 21 LOS JARDINES"/>
    <s v="74942300-5"/>
    <n v="4083890"/>
    <s v="Talagante"/>
    <x v="2"/>
    <x v="0"/>
  </r>
  <r>
    <n v="75"/>
    <s v="Comunal"/>
    <n v="95"/>
    <s v="Cultura"/>
    <s v="CL-00199-24"/>
    <s v="vivamos el folclore en nuestra escuela"/>
    <s v="UNION SOCIAL DEPORTIVA Y CULTURAL PADRES Y APODERADOS ESCUELA CRISTAL CHILE"/>
    <s v="65084903-5"/>
    <n v="1932200"/>
    <s v="Talagante"/>
    <x v="2"/>
    <x v="0"/>
  </r>
  <r>
    <n v="87"/>
    <s v="Comunal"/>
    <n v="95"/>
    <s v="Deporte"/>
    <s v="DL-00737-24"/>
    <s v="INDUMENTARIA E IMPLEMENTACION PARA CRISTAL CHILE"/>
    <s v="CLUB SOCIAL CRISTAL CHILE"/>
    <s v="65368820-2"/>
    <n v="2240000"/>
    <s v="Talagante"/>
    <x v="2"/>
    <x v="0"/>
  </r>
  <r>
    <n v="88"/>
    <s v="Comunal"/>
    <n v="95"/>
    <s v="Medio ambiente"/>
    <s v="ML-00130-24"/>
    <s v="CUIDEMOS LA CUESTA"/>
    <s v="JUNTA DE VECINOS 48 SANTA MONICA"/>
    <s v="65670330-K"/>
    <n v="2422000"/>
    <s v="Talagante"/>
    <x v="2"/>
    <x v="0"/>
  </r>
  <r>
    <n v="89"/>
    <s v="Comunal"/>
    <n v="95"/>
    <s v="Seguridad"/>
    <s v="SL-00029-24"/>
    <s v="JUGANDO FELICES Y PROTEGIDOS"/>
    <s v="JUNTA DE VECINOS LA CAMPIÑA"/>
    <s v="65070935-7"/>
    <n v="6949990"/>
    <s v="Talagante"/>
    <x v="2"/>
    <x v="0"/>
  </r>
  <r>
    <n v="125"/>
    <s v="Comunal"/>
    <n v="95"/>
    <s v="Social"/>
    <s v="IL-00152-24"/>
    <s v="TODAS TEJIENDO,CLUB HOJITAS DE MENTA"/>
    <s v="CLUB DE ADULTO MAYOR HOJITAS DE MENTA"/>
    <s v="65206229-6"/>
    <n v="1185200"/>
    <s v="Talagante"/>
    <x v="2"/>
    <x v="0"/>
  </r>
  <r>
    <n v="128"/>
    <s v="Comunal"/>
    <n v="95"/>
    <s v="Social"/>
    <s v="IL-00334-24"/>
    <s v="COMPLEMENTADO NUESTRA SEDE"/>
    <s v="JUNTA DE VECINOS Nº 17 FLOR DEL CAMPO"/>
    <s v="71742600-2"/>
    <n v="2614730"/>
    <s v="Talagante"/>
    <x v="2"/>
    <x v="0"/>
  </r>
  <r>
    <n v="129"/>
    <s v="Comunal"/>
    <n v="95"/>
    <s v="Social"/>
    <s v="IL-00378-24"/>
    <s v="PARA LLEGAR A PLENITUD DEBEMOS CUIDARNOS"/>
    <s v="CLUB DE ADULTO MAYOR TIEMPO PLENO"/>
    <s v="75806200-7"/>
    <n v="2039600"/>
    <s v="Talagante"/>
    <x v="2"/>
    <x v="0"/>
  </r>
  <r>
    <n v="130"/>
    <s v="Comunal"/>
    <n v="95"/>
    <s v="Social"/>
    <s v="IL-00551-24"/>
    <s v="MAS PREPARADOS PARA LAS EMERGENCIAS"/>
    <s v="JUNTA DE VECINOS N73 VILLA JOSE MORALES"/>
    <s v="65972390-5"/>
    <n v="3861850"/>
    <s v="Talagante"/>
    <x v="2"/>
    <x v="0"/>
  </r>
  <r>
    <n v="131"/>
    <s v="Comunal"/>
    <n v="95"/>
    <s v="Social"/>
    <s v="IL-00646-24"/>
    <s v="COMIENDO SANITOS CRECEMOS BONITOS"/>
    <s v="JUNTA DE VECINOS N46 VILLA PADRE HURTADO II"/>
    <s v="75183000-9"/>
    <n v="2256720"/>
    <s v="Talagante"/>
    <x v="2"/>
    <x v="0"/>
  </r>
  <r>
    <n v="133"/>
    <s v="Comunal"/>
    <n v="92"/>
    <s v="Deporte"/>
    <s v="DL-00783-24"/>
    <s v="CAMINAR ES AGRADABLE"/>
    <s v="CLUB DE ADULTOS MAYORES VINCULOS SOCIALES"/>
    <s v="65193181-9"/>
    <n v="1059800"/>
    <s v="Talagante"/>
    <x v="2"/>
    <x v="0"/>
  </r>
  <r>
    <n v="136"/>
    <s v="Comunal"/>
    <n v="92"/>
    <s v="Seguridad"/>
    <s v="SL-00141-24"/>
    <s v="PRIMERO DE MAYO MAS SEGURO"/>
    <s v="AGRUPACION SOCIAL CULTURAL Y DEPORTIVA 1° DE MAYO"/>
    <s v="65196616-7"/>
    <n v="9696821"/>
    <s v="Talagante"/>
    <x v="2"/>
    <x v="0"/>
  </r>
  <r>
    <n v="141"/>
    <s v="Comunal"/>
    <n v="90"/>
    <s v="Deporte"/>
    <s v="DL-00158-24"/>
    <s v="ABRIGADOS PARA NUESTRAS CAMINATAS"/>
    <s v="CLUB DE ADULTO MAYOR EL ENSUEÑO"/>
    <s v="75980610-7"/>
    <n v="1968580"/>
    <s v="Talagante"/>
    <x v="2"/>
    <x v="0"/>
  </r>
  <r>
    <n v="145"/>
    <s v="Comunal"/>
    <n v="90"/>
    <s v="Deporte"/>
    <s v="DL-00327-24"/>
    <s v="DIA DE AUTOCUIDADO Y ACTIVIDAD FISICA"/>
    <s v="CLUB DE ADULTO MAYOR ESPERANZA JOVEN"/>
    <s v="65148115-5"/>
    <n v="1759800"/>
    <s v="Talagante"/>
    <x v="2"/>
    <x v="0"/>
  </r>
  <r>
    <n v="154"/>
    <s v="Comunal"/>
    <n v="90"/>
    <s v="Seguridad"/>
    <s v="SL-00741-24"/>
    <s v="TELEVIGILANCIA Y SEGURIDAD  VILLA INDEPENDIENTE MÁS UNIDAD"/>
    <s v="JUNTA DE VECINOS VILLA INDEPENDIENTE"/>
    <s v="74878400-4"/>
    <n v="9696821"/>
    <s v="Talagante"/>
    <x v="2"/>
    <x v="0"/>
  </r>
  <r>
    <n v="157"/>
    <s v="Comunal"/>
    <n v="90"/>
    <s v="Social"/>
    <s v="IL-00585-24"/>
    <s v="CUIDADO INTEGRAL DE VILLA CANADA"/>
    <s v="JUNTA DE VECINOS VILLA CANADA"/>
    <s v="65475940-5"/>
    <n v="1375700"/>
    <s v="Talagante"/>
    <x v="2"/>
    <x v="0"/>
  </r>
  <r>
    <n v="166"/>
    <s v="Comunal"/>
    <n v="90"/>
    <s v="Seguridad"/>
    <s v="SL-00598-24"/>
    <s v="CAMARAS PARA SANTA ROSA"/>
    <s v="JUNTA DE VECINOS NUMERO NUEVE SANTA ROSA DE CHENA"/>
    <s v="65110876-4"/>
    <n v="9760000"/>
    <s v="Talagante"/>
    <x v="2"/>
    <x v="0"/>
  </r>
  <r>
    <n v="189"/>
    <s v="Comunal"/>
    <n v="81"/>
    <s v="Deporte"/>
    <s v="DL-00469-24"/>
    <s v="RESCATANDO NUESTRO DEPORTE NACIONAL LA RAYUELA"/>
    <s v="Centro recreativo adulto mayor Esmeralda"/>
    <s v="65925440-9"/>
    <n v="2096964"/>
    <s v="Talagante"/>
    <x v="2"/>
    <x v="0"/>
  </r>
  <r>
    <n v="195"/>
    <s v="Comunal"/>
    <n v="80"/>
    <s v="Seguridad"/>
    <s v="SL-00717-24"/>
    <s v="CAMARAS DE SEGURIDAD PARA VILLA LAS HORTENSIAS"/>
    <s v="JUNTA DE VECINOS N29 VILLA LAS HORTENSIAS"/>
    <s v="73856800-1"/>
    <n v="8860000"/>
    <s v="Talagante"/>
    <x v="2"/>
    <x v="0"/>
  </r>
  <r>
    <n v="205"/>
    <s v="Comunal"/>
    <n v="68"/>
    <s v="Deporte"/>
    <s v="DL-00145-24"/>
    <s v="Escuelas formativas y fortalecimiento del hockeypatín de competición"/>
    <s v="CLUB PATÍN BARCELONA DE LONQUÉN , CALERA DE TANGO"/>
    <s v="65159346-8"/>
    <n v="9970000"/>
    <s v="Talagante"/>
    <x v="2"/>
    <x v="0"/>
  </r>
  <r>
    <n v="221"/>
    <s v="Comunal"/>
    <n v="65"/>
    <s v="Social"/>
    <s v="IL-00343-24"/>
    <s v="Tomando las riendas de mi futuro"/>
    <s v="club ecuestre parque chacai"/>
    <s v="65210338-3"/>
    <n v="8092739"/>
    <s v="Talagante"/>
    <x v="2"/>
    <x v="0"/>
  </r>
  <r>
    <n v="222"/>
    <s v="Comunal"/>
    <n v="61"/>
    <s v="Cultura"/>
    <s v="CL-00275-24"/>
    <s v="Las golondrinas bordando,tejiendo y fortaleciendo lazos de unidad"/>
    <s v="Multitaller las golondrinas"/>
    <s v="65029676-1"/>
    <n v="2003230"/>
    <s v="Talagante"/>
    <x v="2"/>
    <x v="0"/>
  </r>
  <r>
    <n v="223"/>
    <s v="Comunal"/>
    <n v="61"/>
    <s v="Cultura"/>
    <s v="CL-00325-24"/>
    <s v="Diseño y decoración en cuero para el hogar"/>
    <s v="Taller cultural y social Las tinajas"/>
    <s v="53321878-4"/>
    <n v="2653437"/>
    <s v="Talagante"/>
    <x v="2"/>
    <x v="0"/>
  </r>
  <r>
    <n v="226"/>
    <s v="Comunal"/>
    <n v="61"/>
    <s v="Cultura"/>
    <s v="CL-00698-24"/>
    <s v="Entre nudos y luz nos reinventamos"/>
    <s v="Taller de manualidades rincón del arte"/>
    <s v="65055901-0"/>
    <n v="4576210"/>
    <s v="Talagante"/>
    <x v="2"/>
    <x v="0"/>
  </r>
  <r>
    <n v="244"/>
    <s v="Comunal"/>
    <n v="56"/>
    <s v="Seguridad"/>
    <s v="SL-00738-24"/>
    <s v="seguridad para la cristal chile con mas camaras"/>
    <s v="Junta de vecinos N°14 Cristal Chile"/>
    <s v="74435000-K"/>
    <n v="8884383"/>
    <s v="Talagante"/>
    <x v="2"/>
    <x v="0"/>
  </r>
  <r>
    <n v="245"/>
    <s v="Comunal"/>
    <n v="56"/>
    <s v="Seguridad"/>
    <s v="SL-00964-24"/>
    <s v="JUAN WESLEY PROTEGIDO CON CAMARAS"/>
    <s v="JUNTA DE VECINOS 54 VILLA JUAN WESLEY"/>
    <s v="75119800-0"/>
    <n v="8860000"/>
    <s v="Talagante"/>
    <x v="2"/>
    <x v="0"/>
  </r>
  <r>
    <n v="69"/>
    <s v="Comunal"/>
    <n v="0"/>
    <s v="Medio ambiente"/>
    <s v="ML-00120-24"/>
    <s v="CARAMELO DE NIÑOS"/>
    <s v="COMITE DE ADELANTO VILLA PEUMAYEN"/>
    <s v="65103907-K"/>
    <n v="4484650"/>
    <s v="Peñaflor"/>
    <x v="3"/>
    <x v="1"/>
  </r>
  <r>
    <n v="8"/>
    <s v="Comunal"/>
    <n v="0"/>
    <s v="Cultura"/>
    <s v="CL-00673-24"/>
    <s v="Renovacion de Vestuario de Conjunto Folklorico"/>
    <s v="Centro Cultural Brisas de Peñaflor"/>
    <s v="65923130-1"/>
    <n v="1099780"/>
    <s v="Talagante"/>
    <x v="3"/>
    <x v="1"/>
  </r>
  <r>
    <n v="9"/>
    <s v="Comunal"/>
    <n v="0"/>
    <s v="Deporte"/>
    <s v="DL-00151-24"/>
    <s v="Equipamiento Deportiv0 para Alianza X Futbol Americano 2024 "/>
    <s v="Club Deportivo Alianza X Fútbol Americano"/>
    <s v="65103828-6"/>
    <n v="1910168"/>
    <s v="Talagante"/>
    <x v="3"/>
    <x v="1"/>
  </r>
  <r>
    <n v="10"/>
    <s v="Comunal"/>
    <n v="0"/>
    <s v="Deporte"/>
    <s v="DL-00199-24"/>
    <s v="FORMACION Y DESARROLLO NIÑOS Y NIÑAS DE LA RAMA INFANTIL DEL CLUB"/>
    <s v="Club Deportivo Thomas Bata"/>
    <s v="70462900-1"/>
    <n v="9652910"/>
    <s v="Talagante"/>
    <x v="3"/>
    <x v="1"/>
  </r>
  <r>
    <n v="13"/>
    <s v="Comunal"/>
    <n v="0"/>
    <s v="Deporte"/>
    <s v="DL-00279-24"/>
    <s v="Semillero de Campeones"/>
    <s v="Club Team CN"/>
    <s v="65135026-3"/>
    <n v="3337760"/>
    <s v="Talagante"/>
    <x v="3"/>
    <x v="1"/>
  </r>
  <r>
    <n v="16"/>
    <s v="Comunal"/>
    <n v="100"/>
    <s v="Deporte"/>
    <s v="DL-00720-24"/>
    <s v="Uniformes para Golden Stars"/>
    <s v="CLUB DE PATINAJE ARTISTICO GOLDEN STARS"/>
    <s v="65213929-9"/>
    <n v="1805000"/>
    <s v="Talagante"/>
    <x v="3"/>
    <x v="0"/>
  </r>
  <r>
    <n v="17"/>
    <s v="Comunal"/>
    <n v="100"/>
    <s v="Deporte"/>
    <s v="DL-00791-24"/>
    <s v="RUGBY PARA TODOS"/>
    <s v="Club Deportivo Social Independiente Rugby Club"/>
    <s v="65229845-1"/>
    <n v="1829799"/>
    <s v="Talagante"/>
    <x v="3"/>
    <x v="0"/>
  </r>
  <r>
    <n v="19"/>
    <s v="Comunal"/>
    <n v="0"/>
    <s v="Deporte"/>
    <s v="DL-00415-24"/>
    <s v="Vestimos a Nuestro Socios para Continuar Realizando Deporte"/>
    <s v="Club Deportivo adulto mayor Amistad y Salud de malloco"/>
    <s v="65100044-0"/>
    <n v="1926000"/>
    <s v="Talagante"/>
    <x v="3"/>
    <x v="1"/>
  </r>
  <r>
    <n v="20"/>
    <s v="Comunal"/>
    <n v="100"/>
    <s v="Seguridad"/>
    <s v="SL-00186-24"/>
    <s v="LOS ROSALES UNIDOS RECUPERAN SUS ESPACIOS"/>
    <s v="junta de vecinos n101 Villa los rosales IV"/>
    <s v="65251100-7"/>
    <n v="9465795"/>
    <s v="Talagante"/>
    <x v="3"/>
    <x v="0"/>
  </r>
  <r>
    <n v="22"/>
    <s v="Comunal"/>
    <n v="0"/>
    <s v="Deporte"/>
    <s v="DL-00464-24"/>
    <s v="Organización de Campeonato y  Participación Liga Regional de Pesca"/>
    <s v="Club de Pesca, Caza y Lanzamiento de Peñaflor"/>
    <s v="74403100-1"/>
    <n v="4927261"/>
    <s v="Talagante"/>
    <x v="3"/>
    <x v="1"/>
  </r>
  <r>
    <n v="24"/>
    <s v="Comunal"/>
    <n v="0"/>
    <s v="Deporte"/>
    <s v="DL-00476-24"/>
    <s v="Implementación para Almirante Latorre"/>
    <s v="Club Deportivo Almirante Latorre"/>
    <s v="65089997-0"/>
    <n v="1999900"/>
    <s v="Talagante"/>
    <x v="3"/>
    <x v="1"/>
  </r>
  <r>
    <n v="25"/>
    <s v="Comunal"/>
    <n v="0"/>
    <s v="Deporte"/>
    <s v="DL-00484-24"/>
    <s v="EQUIPAMIENTO DEPORTIVO RPV"/>
    <s v="CENTRO DE PADRES Y APODERADOS ROSALINA PESCIO VARGAS"/>
    <s v="65031670-3"/>
    <n v="1771940"/>
    <s v="Talagante"/>
    <x v="3"/>
    <x v="1"/>
  </r>
  <r>
    <n v="26"/>
    <s v="Comunal"/>
    <n v="100"/>
    <s v="Seguridad"/>
    <s v="SL-00335-24"/>
    <s v="CON SEGURIDAD SOMOS MAS"/>
    <s v="Comité de Seguridad y Social Benjamín Labbé"/>
    <s v="65220753-7"/>
    <n v="9973510"/>
    <s v="Talagante"/>
    <x v="3"/>
    <x v="0"/>
  </r>
  <r>
    <n v="32"/>
    <s v="Comunal"/>
    <n v="0"/>
    <s v="Deporte"/>
    <s v="DL-00940-24"/>
    <s v="JUDO MEJORA SALUD Y BIENESTAR PARA LA COMUNIDAD DE PEÑAFLOR "/>
    <s v="CLUB DEPORTIVO SHIRU JUDO"/>
    <s v="65049104-1"/>
    <n v="9926527"/>
    <s v="Talagante"/>
    <x v="3"/>
    <x v="1"/>
  </r>
  <r>
    <n v="34"/>
    <s v="Comunal"/>
    <n v="0"/>
    <s v="Deporte"/>
    <s v="DL-00992-24"/>
    <s v="mas deporte en santa julia"/>
    <s v="club deportivo santa julia"/>
    <s v="65109400-3"/>
    <n v="1990000"/>
    <s v="Talagante"/>
    <x v="3"/>
    <x v="1"/>
  </r>
  <r>
    <n v="36"/>
    <s v="Comunal"/>
    <n v="100"/>
    <s v="Seguridad"/>
    <s v="SL-00498-24"/>
    <s v="Con Más Organización, Más Seguridad"/>
    <s v="Junta de Vecinos 120 Los Mandarinos"/>
    <s v="65021543-5"/>
    <n v="9556742"/>
    <s v="Talagante"/>
    <x v="3"/>
    <x v="0"/>
  </r>
  <r>
    <n v="37"/>
    <s v="Comunal"/>
    <n v="100"/>
    <s v="Seguridad"/>
    <s v="SL-00543-24"/>
    <s v="Alarmas para nuestro Barrio"/>
    <s v="junta de vecinos n 86 12 de septiembre"/>
    <s v="65129093-7"/>
    <n v="9818972"/>
    <s v="Talagante"/>
    <x v="3"/>
    <x v="0"/>
  </r>
  <r>
    <n v="42"/>
    <s v="Comunal"/>
    <n v="0"/>
    <s v="Social"/>
    <s v="IL-00090-24"/>
    <s v="CON TODAS Y TODOS CONSTRUIMOS MÁS COMUNIDAD"/>
    <s v="CENTRO DE MADRES NUEVA MALLOCO"/>
    <s v="74335200-9"/>
    <n v="8500000"/>
    <s v="Talagante"/>
    <x v="3"/>
    <x v="1"/>
  </r>
  <r>
    <n v="45"/>
    <s v="Comunal"/>
    <n v="100"/>
    <s v="Seguridad"/>
    <s v="SL-00758-24"/>
    <s v="Emilia Lascar, barrio antiguo, barrio tranquilo"/>
    <s v="Comite de Adelanto Emilia Lascar"/>
    <s v="65125059-5"/>
    <n v="8872288"/>
    <s v="Talagante"/>
    <x v="3"/>
    <x v="0"/>
  </r>
  <r>
    <n v="46"/>
    <s v="Comunal"/>
    <n v="100"/>
    <s v="Seguridad"/>
    <s v="SL-00777-24"/>
    <s v="Ecosistema de prevención, protección y seguridad, Parques de poles"/>
    <s v="junta de vecinos 113 Parques de astarol"/>
    <s v="65880930-K"/>
    <n v="9839635"/>
    <s v="Talagante"/>
    <x v="3"/>
    <x v="0"/>
  </r>
  <r>
    <n v="49"/>
    <s v="Comunal"/>
    <n v="0"/>
    <s v="Social"/>
    <s v="IL-00260-24"/>
    <s v="Cobra Calistenia Avanza en Inclusión para Nuestra Comunidad"/>
    <s v="Agrupación Social, Cultural y Deportiva &quot;Cobra Calistenia&quot;"/>
    <s v="65129805-9"/>
    <n v="8440400"/>
    <s v="Talagante"/>
    <x v="3"/>
    <x v="1"/>
  </r>
  <r>
    <n v="50"/>
    <s v="Comunal"/>
    <n v="100"/>
    <s v="Seguridad"/>
    <s v="SL-00855-24"/>
    <s v="Paz y Tranquilidad"/>
    <s v="Comité de adelanto El Romero A- 2"/>
    <s v="65070136-4"/>
    <n v="9096504"/>
    <s v="Talagante"/>
    <x v="3"/>
    <x v="0"/>
  </r>
  <r>
    <n v="55"/>
    <s v="Comunal"/>
    <n v="0"/>
    <s v="Social"/>
    <s v="IL-00308-24"/>
    <s v="Con Salud se Vive Mejor"/>
    <s v="Club del adulto mayor Laurita Vicuña"/>
    <s v="65349740-7"/>
    <n v="2590000"/>
    <s v="Talagante"/>
    <x v="3"/>
    <x v="1"/>
  </r>
  <r>
    <n v="56"/>
    <s v="Comunal"/>
    <n v="0"/>
    <s v="Social"/>
    <s v="IL-00339-24"/>
    <s v="TALLER DE LUCHA Y ENTRENAMIENTO DE FUERZA"/>
    <s v="CLUB DEPORTIVO BERSERKER"/>
    <s v="65126646-7"/>
    <n v="3060000"/>
    <s v="Talagante"/>
    <x v="3"/>
    <x v="1"/>
  </r>
  <r>
    <n v="60"/>
    <s v="Comunal"/>
    <n v="100"/>
    <s v="Social"/>
    <s v="IL-00071-24"/>
    <s v="Arte y cuidados: talleres de arteterapia para jóvenes y cuidadoras"/>
    <s v="COMUNIDAD SOCIAL Y CULTURAL LELIKELEN"/>
    <s v="65203664-3"/>
    <n v="9835210"/>
    <s v="Talagante"/>
    <x v="3"/>
    <x v="0"/>
  </r>
  <r>
    <n v="62"/>
    <s v="Comunal"/>
    <n v="0"/>
    <s v="Social"/>
    <s v="IL-00478-24"/>
    <s v="Dimensiones en movimiento"/>
    <s v="FUNDACION SINFONIA EDUCACIONAL CULTURAL Y AMBIENTAL"/>
    <s v="65107793-1"/>
    <n v="7830000"/>
    <s v="Talagante"/>
    <x v="3"/>
    <x v="1"/>
  </r>
  <r>
    <n v="71"/>
    <s v="Comunal"/>
    <n v="0"/>
    <s v="Medio ambiente"/>
    <s v="ML-00176-24"/>
    <s v="Curso de huerta agroecológica &quot;sembrando salud&quot; en Talagante."/>
    <s v="CENTRO ECOPEDAGOGICO AUCCA"/>
    <s v="65078541-K"/>
    <n v="9572560"/>
    <s v="Talagante"/>
    <x v="3"/>
    <x v="1"/>
  </r>
  <r>
    <n v="72"/>
    <s v="Comunal"/>
    <n v="97"/>
    <s v="Deporte"/>
    <s v="DL-00840-24"/>
    <s v="ESCUELA FORMATIVA DE VOLEIBOL"/>
    <s v="CLUB SOCIAL DEPORTIVO Y CULTURAL EXA"/>
    <s v="65178561-8"/>
    <n v="3656000"/>
    <s v="Talagante"/>
    <x v="3"/>
    <x v="0"/>
  </r>
  <r>
    <n v="78"/>
    <s v="Comunal"/>
    <n v="0"/>
    <s v="Seguridad"/>
    <s v="SL-00401-24"/>
    <s v="Programa Protegiendo con Amor."/>
    <s v="Fundación Justo a Tiempo Creo en Ti"/>
    <s v="65211741-4"/>
    <n v="9470000"/>
    <s v="Talagante"/>
    <x v="3"/>
    <x v="1"/>
  </r>
  <r>
    <n v="80"/>
    <s v="Comunal"/>
    <n v="95"/>
    <s v="Deporte"/>
    <s v="DL-00090-24"/>
    <s v="Valles de Peñaflor, entre lo urbano y lo rural deporte familiar"/>
    <s v="Escuela de Formación Integral y Cultural las 7 puertas"/>
    <s v="65210515-7"/>
    <n v="9391000"/>
    <s v="Talagante"/>
    <x v="3"/>
    <x v="0"/>
  </r>
  <r>
    <n v="81"/>
    <s v="Comunal"/>
    <n v="0"/>
    <s v="Seguridad"/>
    <s v="SL-00519-24"/>
    <s v="En Magdalena Petit generamos seguridad con videovigilancia"/>
    <s v="Junta de vecinos N°139 Magdalena Petit"/>
    <s v="65199807-7"/>
    <n v="9984204"/>
    <s v="Talagante"/>
    <x v="3"/>
    <x v="1"/>
  </r>
  <r>
    <n v="83"/>
    <s v="Comunal"/>
    <n v="95"/>
    <s v="Deporte"/>
    <s v="DL-00496-24"/>
    <s v="Fomentando la bicicleta en la comunidad"/>
    <s v="Club Social, Deportivo y Salud Peñacleta"/>
    <s v="65118858-K"/>
    <n v="7304151"/>
    <s v="Talagante"/>
    <x v="3"/>
    <x v="0"/>
  </r>
  <r>
    <n v="83"/>
    <s v="Comunal"/>
    <n v="0"/>
    <s v="Seguridad"/>
    <s v="SL-00568-24"/>
    <s v="VECINOS PROTEGIDOS CONTRA LA DELINCUENCIA CON CAMARAS DE SEGURIDAD"/>
    <s v="JUNTA DE VECINOS N°42 BILBAOMONTECARLO"/>
    <s v="75448800-K"/>
    <n v="9738000"/>
    <s v="Talagante"/>
    <x v="3"/>
    <x v="1"/>
  </r>
  <r>
    <n v="85"/>
    <s v="Comunal"/>
    <n v="95"/>
    <s v="Deporte"/>
    <s v="DL-00655-24"/>
    <s v="Escuela de Futbol Estrella de Nazarreth"/>
    <s v="CLUB DEPORTIVO ESTRELLA DE NAZARETH"/>
    <s v="65046640-3"/>
    <n v="3945710"/>
    <s v="Talagante"/>
    <x v="3"/>
    <x v="0"/>
  </r>
  <r>
    <n v="85"/>
    <s v="Comunal"/>
    <n v="0"/>
    <s v="Seguridad"/>
    <s v="SL-00804-24"/>
    <s v="Nuestra villa el sol mas unida y alerta"/>
    <s v="Junta de vecinos Nº50 villa el sol"/>
    <s v="65733970-9"/>
    <n v="7848000"/>
    <s v="Talagante"/>
    <x v="3"/>
    <x v="1"/>
  </r>
  <r>
    <n v="86"/>
    <s v="Comunal"/>
    <n v="0"/>
    <s v="Seguridad"/>
    <s v="SL-00848-24"/>
    <s v="Recuperando espacios Junta de vecinos Esmeralda 6 y 7"/>
    <s v="Junta de Vecinos Villa Esmeralda 6 y 7"/>
    <s v="75965720-9"/>
    <n v="7264987"/>
    <s v="Talagante"/>
    <x v="3"/>
    <x v="1"/>
  </r>
  <r>
    <n v="87"/>
    <s v="Comunal"/>
    <n v="0"/>
    <s v="Seguridad"/>
    <s v="SL-00887-24"/>
    <s v="Seguridad y Bienestar para el Cliente en Ferias"/>
    <s v="SINDICATO DE TRABAJADORES INDEPENDIENTES DE FERIAS PERSAS DE LA COMUNA DE PENAFLOR"/>
    <s v="65003527-5"/>
    <n v="9990000"/>
    <s v="Talagante"/>
    <x v="3"/>
    <x v="1"/>
  </r>
  <r>
    <n v="95"/>
    <s v="Comunal"/>
    <n v="95"/>
    <s v="Seguridad"/>
    <s v="SL-00246-24"/>
    <s v="Seguridad para mi Barrio Junta de Vecinos N° 67 Segunda Etapa"/>
    <s v="Junta de Vecinos N° 67 Villa Campodónico Peñaflor"/>
    <s v="74938600-2"/>
    <n v="6992460"/>
    <s v="Talagante"/>
    <x v="3"/>
    <x v="0"/>
  </r>
  <r>
    <n v="104"/>
    <s v="Comunal"/>
    <n v="95"/>
    <s v="Seguridad"/>
    <s v="SL-00447-24"/>
    <s v="Santa Rosa más Alerta"/>
    <s v="Junta de vecinos N78 Villa Santa Rosa de Peñaflor"/>
    <s v="65085523-K"/>
    <n v="9597578"/>
    <s v="Talagante"/>
    <x v="3"/>
    <x v="0"/>
  </r>
  <r>
    <n v="105"/>
    <s v="Comunal"/>
    <n v="95"/>
    <s v="Seguridad"/>
    <s v="SL-00469-24"/>
    <s v="Seguridad para nuestra Villa Fantasía."/>
    <s v="Junta de Vecinos N°59 Villa Fantasia"/>
    <s v="65238800-0"/>
    <n v="8896847"/>
    <s v="Talagante"/>
    <x v="3"/>
    <x v="0"/>
  </r>
  <r>
    <n v="106"/>
    <s v="Comunal"/>
    <n v="95"/>
    <s v="Seguridad"/>
    <s v="SL-00559-24"/>
    <s v="Alarma Comunitaria Villa Rialto"/>
    <s v="Comité de Seguridad Villa Rialto"/>
    <s v="65194385-K"/>
    <n v="8312001"/>
    <s v="Talagante"/>
    <x v="3"/>
    <x v="0"/>
  </r>
  <r>
    <n v="110"/>
    <s v="Comunal"/>
    <n v="95"/>
    <s v="Seguridad"/>
    <s v="SL-00673-24"/>
    <s v="Red de Apoyo y NeuroSeguridad Comunidad N°8 Malloco"/>
    <s v="Junta de Vecinos N°8 Malloco"/>
    <s v="65101697-5"/>
    <n v="9945512"/>
    <s v="Talagante"/>
    <x v="3"/>
    <x v="0"/>
  </r>
  <r>
    <n v="113"/>
    <s v="Comunal"/>
    <n v="95"/>
    <s v="Seguridad"/>
    <s v="SL-00710-24"/>
    <s v="Villa La Foresta mas Unida y Protegida"/>
    <s v="Junta de Vecinos N93 Villa la Foresta"/>
    <s v="65134908-7"/>
    <n v="9433062"/>
    <s v="Talagante"/>
    <x v="3"/>
    <x v="0"/>
  </r>
  <r>
    <n v="114"/>
    <s v="Comunal"/>
    <n v="95"/>
    <s v="Seguridad"/>
    <s v="SL-00715-24"/>
    <s v="alarma para seguridad y protección"/>
    <s v="junta de vecinos n°100 villa aguas clara"/>
    <s v="65142216-7"/>
    <n v="9350064"/>
    <s v="Talagante"/>
    <x v="3"/>
    <x v="0"/>
  </r>
  <r>
    <n v="115"/>
    <s v="Comunal"/>
    <n v="95"/>
    <s v="Seguridad"/>
    <s v="SL-00718-24"/>
    <s v="NUESTRA PLAZA MÁS INTERACTIVA"/>
    <s v="JUNTA DE VECINOS N°109 VILLA LAS PALMERAS"/>
    <s v="65498300-3"/>
    <n v="9451595"/>
    <s v="Talagante"/>
    <x v="3"/>
    <x v="0"/>
  </r>
  <r>
    <n v="116"/>
    <s v="Comunal"/>
    <n v="95"/>
    <s v="Seguridad"/>
    <s v="SL-00774-24"/>
    <s v="Con seguridad todos unidos en villa alameda"/>
    <s v="junta de vecinos n|76 villa alameda"/>
    <s v="65107733-8"/>
    <n v="6249005"/>
    <s v="Talagante"/>
    <x v="3"/>
    <x v="0"/>
  </r>
  <r>
    <n v="132"/>
    <s v="Comunal"/>
    <n v="92"/>
    <s v="Deporte"/>
    <s v="DL-00295-24"/>
    <s v="Taller de básquetbol leyendas"/>
    <s v="Club Social y Deportivo Leyenda de Peñaflor"/>
    <s v="65198692-3"/>
    <n v="6496050"/>
    <s v="Talagante"/>
    <x v="3"/>
    <x v="0"/>
  </r>
  <r>
    <n v="134"/>
    <s v="Comunal"/>
    <n v="92"/>
    <s v="Seguridad"/>
    <s v="SL-00031-24"/>
    <s v="CIERRE PERIMETRAL PARA LA COMUNIDAD DE TORIBIO LARRAÍN"/>
    <s v="Junta de vecinos N°58 Toribio Larraín"/>
    <s v="65591540-0"/>
    <n v="3100916"/>
    <s v="Talagante"/>
    <x v="3"/>
    <x v="0"/>
  </r>
  <r>
    <n v="135"/>
    <s v="Comunal"/>
    <n v="92"/>
    <s v="Seguridad"/>
    <s v="SL-00137-24"/>
    <s v="Seguridad en Pajaritos"/>
    <s v="Junta de Vecinos N° 111 Pajaritos"/>
    <s v="65134544-8"/>
    <n v="9826819"/>
    <s v="Talagante"/>
    <x v="3"/>
    <x v="0"/>
  </r>
  <r>
    <n v="137"/>
    <s v="Comunal"/>
    <n v="92"/>
    <s v="Seguridad"/>
    <s v="SL-00161-24"/>
    <s v="Alarmas para las Villas Cruz del Sur y el Carmen"/>
    <s v=".Junta de Vecinos 123 &quot;De las Villas Cruz del Sur y el Carmen&quot;"/>
    <s v="65135757-8"/>
    <n v="6139001"/>
    <s v="Talagante"/>
    <x v="3"/>
    <x v="0"/>
  </r>
  <r>
    <n v="146"/>
    <s v="Comunal"/>
    <n v="90"/>
    <s v="Deporte"/>
    <s v="DL-00664-24"/>
    <s v="Implementación Deportiva para el Club Carrasco"/>
    <s v="Club deportivo Carrasco Vale Tudo Real Fight"/>
    <s v="65956630-3"/>
    <n v="1876213"/>
    <s v="Talagante"/>
    <x v="3"/>
    <x v="0"/>
  </r>
  <r>
    <n v="149"/>
    <s v="Comunal"/>
    <n v="90"/>
    <s v="Deporte"/>
    <s v="DL-01005-24"/>
    <s v="implementando nuestra organización deportiva "/>
    <s v="club deportivo iris larain"/>
    <s v="65024290-4"/>
    <n v="1960000"/>
    <s v="Talagante"/>
    <x v="3"/>
    <x v="0"/>
  </r>
  <r>
    <n v="150"/>
    <s v="Comunal"/>
    <n v="90"/>
    <s v="Seguridad"/>
    <s v="SL-00182-24"/>
    <s v="NOS AUTOEDUCAMOS PARA VIVIR CON MÁS SEGURIDAD"/>
    <s v="JUNTA DE VECINOS N°56 VILLA NUEVA MALLOCO"/>
    <s v="73879200-9"/>
    <n v="9290000"/>
    <s v="Talagante"/>
    <x v="3"/>
    <x v="0"/>
  </r>
  <r>
    <n v="151"/>
    <s v="Comunal"/>
    <n v="90"/>
    <s v="Seguridad"/>
    <s v="SL-00678-24"/>
    <s v="Villa España tomando control de sus espacios públicos vulnerables"/>
    <s v="Junta de vecinos N° 103 Villa España"/>
    <s v="65351690-8"/>
    <n v="9895438"/>
    <s v="Talagante"/>
    <x v="3"/>
    <x v="0"/>
  </r>
  <r>
    <n v="152"/>
    <s v="Comunal"/>
    <n v="90"/>
    <s v="Seguridad"/>
    <s v="SL-00729-24"/>
    <s v="Arboleda con mas seguridad y protegida"/>
    <s v="Junta de Vecinos N107 Villa La Arboleda"/>
    <s v="65206774-3"/>
    <n v="9838275"/>
    <s v="Talagante"/>
    <x v="3"/>
    <x v="0"/>
  </r>
  <r>
    <n v="168"/>
    <s v="Comunal"/>
    <n v="87"/>
    <s v="Seguridad"/>
    <s v="SL-00253-24"/>
    <s v="Alertados por el buen vivir social y comunitario"/>
    <s v="Junta de vecinos n°5 el prado"/>
    <s v="65163972-7"/>
    <n v="9832390"/>
    <s v="Talagante"/>
    <x v="3"/>
    <x v="0"/>
  </r>
  <r>
    <n v="169"/>
    <s v="Comunal"/>
    <n v="86"/>
    <s v="Deporte"/>
    <s v="DL-00674-24"/>
    <s v="Escuela Formativa Unión el Guindal"/>
    <s v="Club Deportivo Unión El Guindal"/>
    <s v="65336460-1"/>
    <n v="6615270"/>
    <s v="Talagante"/>
    <x v="3"/>
    <x v="0"/>
  </r>
  <r>
    <n v="180"/>
    <s v="Comunal"/>
    <n v="85"/>
    <s v="Deporte"/>
    <s v="DL-00887-24"/>
    <s v="DeumaFortalece el deporte del balonmano"/>
    <s v="CLUB DEPORTIVO DEUMAYEN PEÑAFLOR"/>
    <s v="65134615-0"/>
    <n v="9926200"/>
    <s v="Talagante"/>
    <x v="3"/>
    <x v="0"/>
  </r>
  <r>
    <n v="190"/>
    <s v="Comunal"/>
    <n v="81"/>
    <s v="Deporte"/>
    <s v="DL-00832-24"/>
    <s v="Juventud Atlético apoyando el futbol comunal de Peñaflor"/>
    <s v="Club deportivo juventud atlético de Malloco"/>
    <s v="65269590-6"/>
    <n v="1924246"/>
    <s v="Talagante"/>
    <x v="3"/>
    <x v="0"/>
  </r>
  <r>
    <n v="192"/>
    <s v="Comunal"/>
    <n v="81"/>
    <s v="Social"/>
    <s v="IL-00176-24"/>
    <s v="Vejez acomapañada en comunidad"/>
    <s v="Club de adulto mayor las aventureras"/>
    <s v="65050943-9"/>
    <n v="1655435"/>
    <s v="Talagante"/>
    <x v="3"/>
    <x v="0"/>
  </r>
  <r>
    <n v="193"/>
    <s v="Comunal"/>
    <n v="80"/>
    <s v="Deporte"/>
    <s v="DL-00809-24"/>
    <s v="Implementación Deportiva Series Senior"/>
    <s v="ILUSTRE MUNICIPALIDAD DE PEÑAFLOR"/>
    <s v="69071700-K"/>
    <n v="1917250"/>
    <s v="Talagante"/>
    <x v="3"/>
    <x v="0"/>
  </r>
  <r>
    <n v="198"/>
    <s v="Comunal"/>
    <n v="75"/>
    <s v="Deporte"/>
    <s v="DL-00191-24"/>
    <s v="Continuamos con deporte y actividad física en Malloco"/>
    <s v="Club de Deportes Malloco Atlético"/>
    <s v="71898300-2"/>
    <n v="8866606"/>
    <s v="Talagante"/>
    <x v="3"/>
    <x v="0"/>
  </r>
  <r>
    <n v="200"/>
    <s v="Comunal"/>
    <n v="75"/>
    <s v="Medio ambiente"/>
    <s v="ML-00033-24"/>
    <s v="Ecoexpo Renamu: Descubriendo la naturaleza de Peñaflor"/>
    <s v="Agrupación Socioambiental Mapuko"/>
    <s v="65185984-0"/>
    <n v="9748293"/>
    <s v="Talagante"/>
    <x v="3"/>
    <x v="0"/>
  </r>
  <r>
    <n v="203"/>
    <s v="Comunal"/>
    <n v="71"/>
    <s v="Social"/>
    <s v="IL-00480-24"/>
    <s v="Teatro para la comunidad sorda"/>
    <s v="AGRUPACION SOCIAL Y CULTURAL DE LA COMUNIDAD SORDA DE PEÑAFLOR"/>
    <s v="65227966-K"/>
    <n v="5139820"/>
    <s v="Talagante"/>
    <x v="3"/>
    <x v="0"/>
  </r>
  <r>
    <n v="211"/>
    <s v="Comunal"/>
    <n v="66"/>
    <s v="Seguridad"/>
    <s v="SL-00702-24"/>
    <s v="junto por más seguridad"/>
    <s v="junta de vecinos N° Villa Nazareth"/>
    <s v="74806000-6"/>
    <n v="9840250"/>
    <s v="Talagante"/>
    <x v="3"/>
    <x v="0"/>
  </r>
  <r>
    <n v="213"/>
    <s v="Comunal"/>
    <n v="66"/>
    <s v="Social"/>
    <s v="IL-00583-24"/>
    <s v="Prevencion y Rehabilitacion de la salud Bucal en Comunidad Vulnerable"/>
    <s v="Sindicato de trabajadores independientes Ferias Libres Las Praderas III"/>
    <s v="65055885-5"/>
    <n v="9897155"/>
    <s v="Talagante"/>
    <x v="3"/>
    <x v="0"/>
  </r>
  <r>
    <n v="218"/>
    <s v="Comunal"/>
    <n v="65"/>
    <s v="Cultura"/>
    <s v="CL-00031-24"/>
    <s v="La Cultura Nos Mueve"/>
    <s v="Junta de Vecinos N°127 Valles de Peñaflor-Malloco"/>
    <s v="65086667-3"/>
    <n v="9665159"/>
    <s v="Talagante"/>
    <x v="3"/>
    <x v="0"/>
  </r>
  <r>
    <n v="219"/>
    <s v="Comunal"/>
    <n v="65"/>
    <s v="Seguridad"/>
    <s v="SL-00672-24"/>
    <s v="Video protección para vecinos de Duralitte II"/>
    <s v="Junta de Vecinos N° 69 Duralitte II"/>
    <s v="74322400-0"/>
    <n v="9798272"/>
    <s v="Talagante"/>
    <x v="3"/>
    <x v="0"/>
  </r>
  <r>
    <n v="220"/>
    <s v="Comunal"/>
    <n v="65"/>
    <s v="Seguridad"/>
    <s v="SL-00956-24"/>
    <s v="Por mas seguridad y unión"/>
    <s v="Junta vecinal nº13 Manuel castillo"/>
    <s v="75980650-6"/>
    <n v="7586600"/>
    <s v="Talagante"/>
    <x v="3"/>
    <x v="0"/>
  </r>
  <r>
    <n v="228"/>
    <s v="Comunal"/>
    <n v="61"/>
    <s v="Seguridad"/>
    <s v="SL-00918-24"/>
    <s v="villa flor con televigilancia"/>
    <s v="junta de vecinos n°70 &quot;villa flor&quot;"/>
    <s v="65034602-5"/>
    <n v="9154944"/>
    <s v="Talagante"/>
    <x v="3"/>
    <x v="0"/>
  </r>
  <r>
    <n v="229"/>
    <s v="Comunal"/>
    <n v="61"/>
    <s v="Social"/>
    <s v="IL-00395-24"/>
    <s v="ADULTOS MAYORES CONTRA EL SEDENTARISMO MANTENIENDO LA  AUTONOMIA"/>
    <s v="CLUB ADULTO MAYOR LOS AZAHARES"/>
    <s v="65159688-2"/>
    <n v="4330000"/>
    <s v="Talagante"/>
    <x v="3"/>
    <x v="0"/>
  </r>
  <r>
    <n v="240"/>
    <s v="Comunal"/>
    <n v="56"/>
    <s v="Deporte"/>
    <s v="DL-00772-24"/>
    <s v="Identidad Scout: Unificando Nuestra Esencia"/>
    <s v="Grupo Scout Gilwell de Peñaflor"/>
    <s v="75239300-1"/>
    <n v="2179000"/>
    <s v="Talagante"/>
    <x v="3"/>
    <x v="0"/>
  </r>
  <r>
    <n v="3"/>
    <s v="Comunal"/>
    <n v="0"/>
    <s v="Cultura"/>
    <s v="CL-00351-24"/>
    <s v="Alas de libertad"/>
    <s v="Sumando Capacidades"/>
    <s v="65176919-1"/>
    <n v="3747500"/>
    <s v="Talagante"/>
    <x v="4"/>
    <x v="1"/>
  </r>
  <r>
    <n v="7"/>
    <s v="Comunal"/>
    <n v="0"/>
    <s v="Cultura"/>
    <s v="CL-00637-24"/>
    <s v="&quot;RAÍCES CORRALERAS: REVIVIENDO LA TRADICIÓN DEL RODEO CHILENO&quot;"/>
    <s v="CLUB DE HUASOS VALLE VERDE"/>
    <s v="65174810-0"/>
    <n v="7381000"/>
    <s v="Talagante"/>
    <x v="4"/>
    <x v="1"/>
  </r>
  <r>
    <n v="17"/>
    <s v="Comunal"/>
    <n v="0"/>
    <s v="Deporte"/>
    <s v="DL-00351-24"/>
    <s v="indumentaria deportiva"/>
    <s v="actividad fisica comunitaria Lonquen"/>
    <s v="65061891-2"/>
    <n v="1125160"/>
    <s v="Talagante"/>
    <x v="4"/>
    <x v="1"/>
  </r>
  <r>
    <n v="21"/>
    <s v="Comunal"/>
    <n v="0"/>
    <s v="Deporte"/>
    <s v="DL-00459-24"/>
    <s v="Formando talentos del tenis de mesa"/>
    <s v="CLUB DEPORTIVO TCM TEAM"/>
    <s v="65987690-6"/>
    <n v="4093720"/>
    <s v="Talagante"/>
    <x v="4"/>
    <x v="1"/>
  </r>
  <r>
    <n v="23"/>
    <s v="Comunal"/>
    <n v="0"/>
    <s v="Deporte"/>
    <s v="DL-00468-24"/>
    <s v="CIERRE DE ESCUELAS DEPORTIVAS DEL CLUB NICOLAS CARVAJAL"/>
    <s v="CLUB DEPORTIVO NICOLAS CARVAJAL TALAGANTE"/>
    <s v="65151131-3"/>
    <n v="5040000"/>
    <s v="Talagante"/>
    <x v="4"/>
    <x v="1"/>
  </r>
  <r>
    <n v="27"/>
    <s v="Comunal"/>
    <n v="100"/>
    <s v="Seguridad"/>
    <s v="SL-00375-24"/>
    <s v="Alarmas Comunitarias Junta de vecinos INVASA"/>
    <s v="Junta de vecinos Invasa"/>
    <s v="65589050-5"/>
    <n v="7684249"/>
    <s v="Talagante"/>
    <x v="4"/>
    <x v="0"/>
  </r>
  <r>
    <n v="27"/>
    <s v="Comunal"/>
    <n v="0"/>
    <s v="Deporte"/>
    <s v="DL-00514-24"/>
    <s v="PREMIAMOS LA PESCA DEPORTIVA"/>
    <s v="CLUB DE PESCA Y LANZAMIENTO AQUELARRE"/>
    <s v="65343530-4"/>
    <n v="1990950"/>
    <s v="Talagante"/>
    <x v="4"/>
    <x v="1"/>
  </r>
  <r>
    <n v="28"/>
    <s v="Comunal"/>
    <n v="100"/>
    <s v="Seguridad"/>
    <s v="SL-00411-24"/>
    <s v="Alarmas para la comunidad de barrio modelo"/>
    <s v="Junta de vecinos Barrio nuevo"/>
    <s v="65210073-2"/>
    <n v="8732707"/>
    <s v="Talagante"/>
    <x v="4"/>
    <x v="0"/>
  </r>
  <r>
    <n v="29"/>
    <s v="Comunal"/>
    <n v="100"/>
    <s v="Seguridad"/>
    <s v="SL-00419-24"/>
    <s v="Alarmas Comunitarias Junta de vecinos San Juan El Roto Chileno"/>
    <s v="Junta de vecinos San Juan el Roto Chileno"/>
    <s v="65016466-0"/>
    <n v="8786395"/>
    <s v="Talagante"/>
    <x v="4"/>
    <x v="0"/>
  </r>
  <r>
    <n v="30"/>
    <s v="Comunal"/>
    <n v="100"/>
    <s v="Seguridad"/>
    <s v="SL-00425-24"/>
    <s v="ALARMAS COMUNITARIAS JUNTA DE VECINOS VILLA MANUEL RODRIGUEZ"/>
    <s v="Junta de vecinos Villa Manuel Rodriguez"/>
    <s v="65043770-5"/>
    <n v="8920758"/>
    <s v="Talagante"/>
    <x v="4"/>
    <x v="0"/>
  </r>
  <r>
    <n v="31"/>
    <s v="Comunal"/>
    <n v="100"/>
    <s v="Seguridad"/>
    <s v="SL-00426-24"/>
    <s v="Cámaras de Televigilancia Junta de Vecinos Villa Niño Jesús"/>
    <s v="Junta de Vecinos Villa Niño Jesus"/>
    <s v="65319750-0"/>
    <n v="4429292"/>
    <s v="Talagante"/>
    <x v="4"/>
    <x v="0"/>
  </r>
  <r>
    <n v="32"/>
    <s v="Comunal"/>
    <n v="100"/>
    <s v="Seguridad"/>
    <s v="SL-00428-24"/>
    <s v="Alarmas Comunitarias Junta de Vecinos Santa Berta"/>
    <s v="Junta de Vecinos Santa Berta"/>
    <s v="65423870-7"/>
    <n v="6312051"/>
    <s v="Talagante"/>
    <x v="4"/>
    <x v="0"/>
  </r>
  <r>
    <n v="33"/>
    <s v="Comunal"/>
    <n v="100"/>
    <s v="Seguridad"/>
    <s v="SL-00429-24"/>
    <s v="Alarmas Comunitarias Junta de Vecinos San Francisco de Asis"/>
    <s v="Junta de Vecinos San Francisco de Asis"/>
    <s v="65126888-5"/>
    <n v="3266025"/>
    <s v="Talagante"/>
    <x v="4"/>
    <x v="0"/>
  </r>
  <r>
    <n v="34"/>
    <s v="Comunal"/>
    <n v="100"/>
    <s v="Seguridad"/>
    <s v="SL-00430-24"/>
    <s v="Alarmas Comunitarias Junta de Vecinos Futuro II"/>
    <s v="Junta de Vecinos Villa Futuro II"/>
    <s v="65931600-5"/>
    <n v="8942998"/>
    <s v="Talagante"/>
    <x v="4"/>
    <x v="0"/>
  </r>
  <r>
    <n v="38"/>
    <s v="Comunal"/>
    <n v="100"/>
    <s v="Seguridad"/>
    <s v="SL-00562-24"/>
    <s v="Alarmas Comunitarias Junta de Vecinos Esmeralda III"/>
    <s v="Junta de Vecinos Esmeralda III"/>
    <s v="65077779-4"/>
    <n v="5647924"/>
    <s v="Talagante"/>
    <x v="4"/>
    <x v="0"/>
  </r>
  <r>
    <n v="41"/>
    <s v="Comunal"/>
    <n v="100"/>
    <s v="Seguridad"/>
    <s v="SL-00656-24"/>
    <s v="Alarmas Comunitarias Junta de vecinos Los Presidentes"/>
    <s v="Junta de vecinos Los Presidentes"/>
    <s v="65025522-4"/>
    <n v="9771825"/>
    <s v="Talagante"/>
    <x v="4"/>
    <x v="0"/>
  </r>
  <r>
    <n v="42"/>
    <s v="Comunal"/>
    <n v="100"/>
    <s v="Seguridad"/>
    <s v="SL-00676-24"/>
    <s v="Cámaras de Televigilancia Junta de Vecinos Villa Valle El Encanto 5"/>
    <s v="Junta de Vecinos Villa Valle El Encanto 5"/>
    <s v="65230644-6"/>
    <n v="8824984"/>
    <s v="Talagante"/>
    <x v="4"/>
    <x v="0"/>
  </r>
  <r>
    <n v="48"/>
    <s v="Comunal"/>
    <n v="100"/>
    <s v="Seguridad"/>
    <s v="SL-00846-24"/>
    <s v="Cierre Perimetral Iglesia"/>
    <s v="Mujeres en Victoria"/>
    <s v="65189101-9"/>
    <n v="9477093"/>
    <s v="Talagante"/>
    <x v="4"/>
    <x v="0"/>
  </r>
  <r>
    <n v="50"/>
    <s v="Comunal"/>
    <n v="0"/>
    <s v="Social"/>
    <s v="IL-00267-24"/>
    <s v="Prevención y Rehabilitación de la Salud Bucal en Comunidad vulnerable"/>
    <s v="Sindicato Trabajadores Independientes Ferias Libres De Las Pulgas Domingo Toro Herrera"/>
    <s v="65951140-1"/>
    <n v="9897155"/>
    <s v="Talagante"/>
    <x v="4"/>
    <x v="1"/>
  </r>
  <r>
    <n v="51"/>
    <s v="Comunal"/>
    <n v="100"/>
    <s v="Seguridad"/>
    <s v="SL-00867-24"/>
    <s v="Recuperación de espacios JJVV Sol de Talagante"/>
    <s v="JJVV Sol de Talagante"/>
    <s v="65126667-K"/>
    <n v="7314000"/>
    <s v="Talagante"/>
    <x v="4"/>
    <x v="0"/>
  </r>
  <r>
    <n v="51"/>
    <s v="Comunal"/>
    <n v="0"/>
    <s v="Social"/>
    <s v="IL-00268-24"/>
    <s v="cuidarte para cuidar"/>
    <s v="club de adulto mayor padre hurtado"/>
    <s v="75953530-8"/>
    <n v="1155572"/>
    <s v="Talagante"/>
    <x v="4"/>
    <x v="1"/>
  </r>
  <r>
    <n v="53"/>
    <s v="Comunal"/>
    <n v="100"/>
    <s v="Seguridad"/>
    <s v="SL-00886-24"/>
    <s v="Cierre Perimetral Junta de Vecinos Los Digueñes"/>
    <s v="Junta de vecinos Los Digueñes"/>
    <s v="65078987-3"/>
    <n v="9402811"/>
    <s v="Talagante"/>
    <x v="4"/>
    <x v="0"/>
  </r>
  <r>
    <n v="54"/>
    <s v="Comunal"/>
    <n v="100"/>
    <s v="Seguridad"/>
    <s v="SL-00916-24"/>
    <s v="Recuperación de espacios JJVV Nueva Talacanta"/>
    <s v="JJVV Nueva Talacanta"/>
    <s v="65040993-0"/>
    <n v="7021568"/>
    <s v="Talagante"/>
    <x v="4"/>
    <x v="0"/>
  </r>
  <r>
    <n v="63"/>
    <s v="Comunal"/>
    <n v="0"/>
    <s v="Social"/>
    <s v="IL-00512-24"/>
    <s v="Con Unidad Nos Vestimos de Flamenco"/>
    <s v="Coraje Y Flamenco"/>
    <s v="65128526-7"/>
    <n v="4280000"/>
    <s v="Talagante"/>
    <x v="4"/>
    <x v="1"/>
  </r>
  <r>
    <n v="65"/>
    <s v="Comunal"/>
    <n v="0"/>
    <s v="Social"/>
    <s v="IL-00587-24"/>
    <s v="Prevención y Rehabilitación en Comunidad Vulnerable de Talagante"/>
    <s v="Sindicato Profesional de comerciantes de ferias libres de Talagante"/>
    <s v="71108600-5"/>
    <n v="9897155"/>
    <s v="Talagante"/>
    <x v="4"/>
    <x v="1"/>
  </r>
  <r>
    <n v="67"/>
    <s v="Comunal"/>
    <n v="100"/>
    <s v="Social"/>
    <s v="IL-00459-24"/>
    <s v="TE INVITO A VIVIR MIS AÑOS"/>
    <s v="club adulto mayor nazareth"/>
    <s v="65061719-3"/>
    <n v="820567"/>
    <s v="Talagante"/>
    <x v="4"/>
    <x v="0"/>
  </r>
  <r>
    <n v="70"/>
    <s v="Comunal"/>
    <n v="0"/>
    <s v="Medio ambiente"/>
    <s v="ML-00167-24"/>
    <s v="paisajismo sustentable para la biodiversidad"/>
    <s v="ILUSTRE MUNICIPALIDAD DE TALAGANTE"/>
    <s v="69071800-6"/>
    <n v="9100000"/>
    <s v="Talagante"/>
    <x v="4"/>
    <x v="1"/>
  </r>
  <r>
    <n v="76"/>
    <s v="Comunal"/>
    <n v="95"/>
    <s v="Cultura"/>
    <s v="CL-00266-24"/>
    <s v="escuelas de las artes para el adulto mayor"/>
    <s v="union comunal adullto mayor"/>
    <s v="65619350-6"/>
    <n v="4620100"/>
    <s v="Talagante"/>
    <x v="4"/>
    <x v="0"/>
  </r>
  <r>
    <n v="76"/>
    <s v="Comunal"/>
    <n v="0"/>
    <s v="Seguridad"/>
    <s v="SL-00328-24"/>
    <s v="Cámaras de Televigilancia Junta de vecinos El Carmen"/>
    <s v="Junta de vecinos El Carmen"/>
    <s v="65003808-8"/>
    <n v="6887400"/>
    <s v="Talagante"/>
    <x v="4"/>
    <x v="1"/>
  </r>
  <r>
    <n v="77"/>
    <s v="Comunal"/>
    <n v="0"/>
    <s v="Seguridad"/>
    <s v="SL-00370-24"/>
    <s v="Recreación sin límites"/>
    <s v="Junta de vecinos Villa El Nogal"/>
    <s v="65877060-8"/>
    <n v="1610660"/>
    <s v="Talagante"/>
    <x v="4"/>
    <x v="1"/>
  </r>
  <r>
    <n v="79"/>
    <s v="Comunal"/>
    <n v="0"/>
    <s v="Seguridad"/>
    <s v="SL-00431-24"/>
    <s v="Alarmas Comunitarias Para Villa Monaco"/>
    <s v="Junta de vecinos Villa Monaco"/>
    <s v="65158425-6"/>
    <n v="8515630"/>
    <s v="Talagante"/>
    <x v="4"/>
    <x v="1"/>
  </r>
  <r>
    <n v="80"/>
    <s v="Comunal"/>
    <n v="0"/>
    <s v="Seguridad"/>
    <s v="SL-00442-24"/>
    <s v="Cuidando a Nuestros Vecinos"/>
    <s v="Nueva Tegualda"/>
    <s v="65022339-K"/>
    <n v="5260700"/>
    <s v="Talagante"/>
    <x v="4"/>
    <x v="1"/>
  </r>
  <r>
    <n v="81"/>
    <s v="Comunal"/>
    <n v="95"/>
    <s v="Deporte"/>
    <s v="DL-00319-24"/>
    <s v="INDUMENTARIA DEPORTIVA PARA NUESTRO CLUB"/>
    <s v="CLUB DEPORTIVO UNION LAS PALMERAS"/>
    <s v="65010899-K"/>
    <n v="1984000"/>
    <s v="Talagante"/>
    <x v="4"/>
    <x v="0"/>
  </r>
  <r>
    <n v="82"/>
    <s v="Comunal"/>
    <n v="0"/>
    <s v="Seguridad"/>
    <s v="SL-00525-24"/>
    <s v="SEGURIDAD VECINAL PARA GREDAS Y FUTURO"/>
    <s v="JUNTA DE VECINOS VILLA LAS GREDAS Y FUTURO"/>
    <s v="65867770-5"/>
    <n v="6173325"/>
    <s v="Talagante"/>
    <x v="4"/>
    <x v="1"/>
  </r>
  <r>
    <n v="84"/>
    <s v="Comunal"/>
    <n v="0"/>
    <s v="Seguridad"/>
    <s v="SL-00684-24"/>
    <s v="Cámaras de Televigilancia Comité Poblacional Beder Salazar Ocares"/>
    <s v="Comité Poblacional Beder Salazar Ocares"/>
    <s v="65053894-3"/>
    <n v="4822583"/>
    <s v="Talagante"/>
    <x v="4"/>
    <x v="1"/>
  </r>
  <r>
    <n v="86"/>
    <s v="Comunal"/>
    <n v="95"/>
    <s v="Deporte"/>
    <s v="DL-00694-24"/>
    <s v="Implementos deportivos para nuestro club"/>
    <s v="CLUB DE PESCA TALACANTA"/>
    <s v="65179398-K"/>
    <n v="1980000"/>
    <s v="Talagante"/>
    <x v="4"/>
    <x v="0"/>
  </r>
  <r>
    <n v="94"/>
    <s v="Comunal"/>
    <n v="95"/>
    <s v="Seguridad"/>
    <s v="SL-00220-24"/>
    <s v="Alarmas Comunitarias para nuestros vecinos de la JJVV José Veliz"/>
    <s v="Junta de vecinos José Veliz"/>
    <s v="65482730-3"/>
    <n v="9044442"/>
    <s v="Talagante"/>
    <x v="4"/>
    <x v="0"/>
  </r>
  <r>
    <n v="96"/>
    <s v="Comunal"/>
    <n v="95"/>
    <s v="Seguridad"/>
    <s v="SL-00282-24"/>
    <s v="Cámaras de Televigilancia Junta de vecinos Monseñor Larraín"/>
    <s v="Junta de vecinos Monseñor Larraín"/>
    <s v="65973930-5"/>
    <n v="7698754"/>
    <s v="Talagante"/>
    <x v="4"/>
    <x v="0"/>
  </r>
  <r>
    <n v="97"/>
    <s v="Comunal"/>
    <n v="95"/>
    <s v="Seguridad"/>
    <s v="SL-00283-24"/>
    <s v="Alarmas Comunitarias Junta de vecinos Miraflores"/>
    <s v="Junta de vecinos Miraflores"/>
    <s v="71422700-9"/>
    <n v="9587545"/>
    <s v="Talagante"/>
    <x v="4"/>
    <x v="0"/>
  </r>
  <r>
    <n v="99"/>
    <s v="Comunal"/>
    <n v="95"/>
    <s v="Seguridad"/>
    <s v="SL-00332-24"/>
    <s v="Alarmas Comunitarias para Junta de vecinos Sorrento"/>
    <s v="Junta de vecinos Sorrento"/>
    <s v="65073034-8"/>
    <n v="9485099"/>
    <s v="Talagante"/>
    <x v="4"/>
    <x v="0"/>
  </r>
  <r>
    <n v="100"/>
    <s v="Comunal"/>
    <n v="95"/>
    <s v="Seguridad"/>
    <s v="SL-00358-24"/>
    <s v="Alarmas Comunitarias para la Junta de Vecinos El Roto Chileno "/>
    <s v="Junta de vecinos El Roto Chileno"/>
    <s v="65780800-8"/>
    <n v="9099507"/>
    <s v="Talagante"/>
    <x v="4"/>
    <x v="0"/>
  </r>
  <r>
    <n v="101"/>
    <s v="Comunal"/>
    <n v="95"/>
    <s v="Seguridad"/>
    <s v="SL-00373-24"/>
    <s v="Cámaras de Televigilancia Comité de adelanto Vecinos Unidos"/>
    <s v="Comité de adelanto Vecinos Unidos65168437-4"/>
    <s v="65168437-4"/>
    <n v="3009594"/>
    <s v="Talagante"/>
    <x v="4"/>
    <x v="0"/>
  </r>
  <r>
    <n v="102"/>
    <s v="Comunal"/>
    <n v="95"/>
    <s v="Seguridad"/>
    <s v="SL-00384-24"/>
    <s v="Alarmas comunitarias para nuestro sector - El Labrador"/>
    <s v="JUNTA DE VECINOS EL LABRADOR"/>
    <s v="65097827-7"/>
    <n v="9679490"/>
    <s v="Talagante"/>
    <x v="4"/>
    <x v="0"/>
  </r>
  <r>
    <n v="103"/>
    <s v="Comunal"/>
    <n v="95"/>
    <s v="Seguridad"/>
    <s v="SL-00427-24"/>
    <s v="Alarmas Comunitarias Junta de Vecinos Renacer"/>
    <s v="Junta de Vecinos Renacer"/>
    <s v="65061906-4"/>
    <n v="8790434"/>
    <s v="Talagante"/>
    <x v="4"/>
    <x v="0"/>
  </r>
  <r>
    <n v="107"/>
    <s v="Comunal"/>
    <n v="95"/>
    <s v="Seguridad"/>
    <s v="SL-00563-24"/>
    <s v="Alarmas Comunitarias Junta de Vecinos Nahuel"/>
    <s v="Junta de Vecinos Nahuel"/>
    <s v="65499950-3"/>
    <n v="9237130"/>
    <s v="Talagante"/>
    <x v="4"/>
    <x v="0"/>
  </r>
  <r>
    <n v="109"/>
    <s v="Comunal"/>
    <n v="95"/>
    <s v="Seguridad"/>
    <s v="SL-00664-24"/>
    <s v="Alarmas Comunitarias Junta de Vecinos Valle del Encanto IV"/>
    <s v="Junta de vecinos Valle del Encanto IV"/>
    <s v="65114822-7"/>
    <n v="8278295"/>
    <s v="Talagante"/>
    <x v="4"/>
    <x v="0"/>
  </r>
  <r>
    <n v="111"/>
    <s v="Comunal"/>
    <n v="95"/>
    <s v="Seguridad"/>
    <s v="SL-00692-24"/>
    <s v="Camaras de Televigilancia Universidad de Chile"/>
    <s v="Junta de Vecinos Universidad de Chile"/>
    <s v="65106010-9"/>
    <n v="5132249"/>
    <s v="Talagante"/>
    <x v="4"/>
    <x v="0"/>
  </r>
  <r>
    <n v="117"/>
    <s v="Comunal"/>
    <n v="95"/>
    <s v="Seguridad"/>
    <s v="SL-00838-24"/>
    <s v="Con iluminación más seguridad"/>
    <s v="JJVV Viva la patria"/>
    <s v="65012980-6"/>
    <n v="5731600"/>
    <s v="Talagante"/>
    <x v="4"/>
    <x v="0"/>
  </r>
  <r>
    <n v="118"/>
    <s v="Comunal"/>
    <n v="95"/>
    <s v="Seguridad"/>
    <s v="SL-00861-24"/>
    <s v="Adquisición e instalaciones de maquina de ejercicios, Villa España"/>
    <s v="Junta de Vecinos Santa Isabel"/>
    <s v="65332650-5"/>
    <n v="9994314"/>
    <s v="Talagante"/>
    <x v="4"/>
    <x v="0"/>
  </r>
  <r>
    <n v="142"/>
    <s v="Comunal"/>
    <n v="90"/>
    <s v="Deporte"/>
    <s v="DL-00278-24"/>
    <s v="PEPARACIÓN FÍSICA TÉCNICA NUEVAS ALAS II"/>
    <s v="CLUB DEPORTIVO NUEVAS ALAS II"/>
    <s v="65155758-5"/>
    <n v="3210000"/>
    <s v="Talagante"/>
    <x v="4"/>
    <x v="0"/>
  </r>
  <r>
    <n v="143"/>
    <s v="Comunal"/>
    <n v="90"/>
    <s v="Deporte"/>
    <s v="DL-00290-24"/>
    <s v="ESCUELA DE VOLEIBOL ADULTOS"/>
    <s v="CLUB DEPORTIVO SOCIAL Y CULTURAL RHACO"/>
    <s v="65128243-8"/>
    <n v="4523230"/>
    <s v="Talagante"/>
    <x v="4"/>
    <x v="0"/>
  </r>
  <r>
    <n v="147"/>
    <s v="Comunal"/>
    <n v="90"/>
    <s v="Deporte"/>
    <s v="DL-00698-24"/>
    <s v="INDUMENTARIA DEPORTIVA PARA NUESTRO CLUB"/>
    <s v="CLUB DEPORTIVO ECBAS"/>
    <s v="65110152-2"/>
    <n v="1560000"/>
    <s v="Talagante"/>
    <x v="4"/>
    <x v="0"/>
  </r>
  <r>
    <n v="156"/>
    <s v="Comunal"/>
    <n v="90"/>
    <s v="Social"/>
    <s v="IL-00560-24"/>
    <s v="Taller de habilidades para la tercera edad"/>
    <s v="COMITE SOCIAL SANTA TERESA DE LONQUEN"/>
    <s v="65491980-1"/>
    <n v="6450000"/>
    <s v="Talagante"/>
    <x v="4"/>
    <x v="0"/>
  </r>
  <r>
    <n v="158"/>
    <s v="Comunal"/>
    <n v="90"/>
    <s v="Deporte"/>
    <s v="DL-00286-24"/>
    <s v="Indumentaria deportiva para nuestro club."/>
    <s v="CLUB DEPORTIVO SUCOLOR"/>
    <s v="65159483-9"/>
    <n v="1124550"/>
    <s v="Talagante"/>
    <x v="4"/>
    <x v="0"/>
  </r>
  <r>
    <n v="159"/>
    <s v="Comunal"/>
    <n v="90"/>
    <s v="Deporte"/>
    <s v="DL-00289-24"/>
    <s v="Indumentaria deportiva para nuestro club"/>
    <s v="CLUB DEPORTIVO Y CULTURAL MIGUEL J. VARGAS"/>
    <s v="65154000-3"/>
    <n v="1462500"/>
    <s v="Talagante"/>
    <x v="4"/>
    <x v="0"/>
  </r>
  <r>
    <n v="160"/>
    <s v="Comunal"/>
    <n v="90"/>
    <s v="Deporte"/>
    <s v="DL-00474-24"/>
    <s v="CAMPEONATO ASOBAT 2024"/>
    <s v="ASOCIACIÓN COMUNAL DE BASQUETBALL TALAGANTE"/>
    <s v="65159479-0"/>
    <n v="6341270"/>
    <s v="Talagante"/>
    <x v="4"/>
    <x v="0"/>
  </r>
  <r>
    <n v="164"/>
    <s v="Comunal"/>
    <n v="90"/>
    <s v="Seguridad"/>
    <s v="SL-00296-24"/>
    <s v="Alarmas Comunitarias Junta de Vecinos Esperanza de Lonquen"/>
    <s v="Junta de vecinos Esperanza de Lonquen"/>
    <s v="65038942-5"/>
    <n v="8872533"/>
    <s v="Talagante"/>
    <x v="4"/>
    <x v="0"/>
  </r>
  <r>
    <n v="167"/>
    <s v="Comunal"/>
    <n v="87"/>
    <s v="Cultura"/>
    <s v="CL-00085-24"/>
    <s v="Religiosidad popular, Comunidad y Puesta en Valor del Cuasimodo"/>
    <s v="Parroquia Inmaculada Concepción de Talagante"/>
    <s v="70443100-7"/>
    <n v="9979716"/>
    <s v="Talagante"/>
    <x v="4"/>
    <x v="0"/>
  </r>
  <r>
    <n v="174"/>
    <s v="Comunal"/>
    <n v="85"/>
    <s v="Deporte"/>
    <s v="DL-00296-24"/>
    <s v="ESCUELA DE FÚTBOL NUEVA IMPERIAL"/>
    <s v="CLUB DEPORTIVO POBLACIÓN NUEVA IMPERIAL"/>
    <s v="65932950-6"/>
    <n v="5239450"/>
    <s v="Talagante"/>
    <x v="4"/>
    <x v="0"/>
  </r>
  <r>
    <n v="175"/>
    <s v="Comunal"/>
    <n v="85"/>
    <s v="Deporte"/>
    <s v="DL-00318-24"/>
    <s v="ESCUELA D FUTBOL PARA NUESTRAS SERIES MENORES"/>
    <s v="CLUB DEPORTIVO MALTERIA F.C"/>
    <s v="65907470-2"/>
    <n v="5329550"/>
    <s v="Talagante"/>
    <x v="4"/>
    <x v="0"/>
  </r>
  <r>
    <n v="176"/>
    <s v="Comunal"/>
    <n v="85"/>
    <s v="Deporte"/>
    <s v="DL-00329-24"/>
    <s v="Implementación e indumentaria deportivapara nuestro club Rayuela 2024"/>
    <s v="CLUB DE RAYUELA UNION TALAGANTE"/>
    <s v="65834850-7"/>
    <n v="1988800"/>
    <s v="Talagante"/>
    <x v="4"/>
    <x v="0"/>
  </r>
  <r>
    <n v="181"/>
    <s v="Comunal"/>
    <n v="85"/>
    <s v="Medio ambiente"/>
    <s v="ML-00189-24"/>
    <s v="¿Cómo promover el reciclaje en los colegios?"/>
    <s v="Corporación Municipal de Educación y Salud Atención de Menores de Talagante"/>
    <s v="69071801-4"/>
    <n v="9999990"/>
    <s v="Talagante"/>
    <x v="4"/>
    <x v="0"/>
  </r>
  <r>
    <n v="182"/>
    <s v="Comunal"/>
    <n v="85"/>
    <s v="Seguridad"/>
    <s v="SL-00674-24"/>
    <s v="Cierre Perimetral Recinto deportivo"/>
    <s v="Club deportivo Municipal de Talagante"/>
    <s v="71808900-K"/>
    <n v="9438228"/>
    <s v="Talagante"/>
    <x v="4"/>
    <x v="0"/>
  </r>
  <r>
    <n v="183"/>
    <s v="Comunal"/>
    <n v="85"/>
    <s v="Seguridad"/>
    <s v="SL-00683-24"/>
    <s v="Cierre Perimetral Campo Deportivo"/>
    <s v="Club Deportivo Social y Cultural 21 de Mayo"/>
    <s v="65900230-2"/>
    <n v="9474356"/>
    <s v="Talagante"/>
    <x v="4"/>
    <x v="0"/>
  </r>
  <r>
    <n v="184"/>
    <s v="Comunal"/>
    <n v="85"/>
    <s v="Seguridad"/>
    <s v="SL-00693-24"/>
    <s v="Cierre Perimetral Recinto deportivo"/>
    <s v="Club Deportivo Almirante Latorre"/>
    <s v="65910610-8"/>
    <n v="9425090"/>
    <s v="Talagante"/>
    <x v="4"/>
    <x v="0"/>
  </r>
  <r>
    <n v="185"/>
    <s v="Comunal"/>
    <n v="85"/>
    <s v="Seguridad"/>
    <s v="SL-00700-24"/>
    <s v="Cierre Perimetral Recinto Deportivo"/>
    <s v="Club Deportivo Talagante"/>
    <s v="65122470-5"/>
    <n v="9438228"/>
    <s v="Talagante"/>
    <x v="4"/>
    <x v="0"/>
  </r>
  <r>
    <n v="186"/>
    <s v="Comunal"/>
    <n v="85"/>
    <s v="Seguridad"/>
    <s v="SL-00712-24"/>
    <s v="Cierre Perimetral Recinto Deportivo"/>
    <s v="Club deportivo Domingo Toro Herrera"/>
    <s v="75977770-0"/>
    <n v="9441512"/>
    <s v="Talagante"/>
    <x v="4"/>
    <x v="0"/>
  </r>
  <r>
    <n v="197"/>
    <s v="Comunal"/>
    <n v="76"/>
    <s v="Seguridad"/>
    <s v="SL-00909-24"/>
    <s v="CLINICA COMUNITARIA LA TRIBU"/>
    <s v="CORPORACION LA TRIBU"/>
    <s v="65734940-2"/>
    <n v="9998890"/>
    <s v="Talagante"/>
    <x v="4"/>
    <x v="0"/>
  </r>
  <r>
    <n v="206"/>
    <s v="Comunal"/>
    <n v="68"/>
    <s v="Cultura"/>
    <s v="CL-00496-24"/>
    <s v="Inspirarte: Talleres Artísticos para Jóvenes con Síndrome de Down"/>
    <s v="Agrupación Padres y Amigos de Niños con Síndrome de Down"/>
    <s v="65872230-1"/>
    <n v="9968000"/>
    <s v="Talagante"/>
    <x v="4"/>
    <x v="0"/>
  </r>
  <r>
    <n v="231"/>
    <s v="Comunal"/>
    <n v="60"/>
    <s v="Cultura"/>
    <s v="CL-00470-24"/>
    <s v="&quot;Recorriendo la Historia: Manuel Rodríguez en Til Til&quot;"/>
    <s v="Club Adulto Mayor Villa Unión"/>
    <s v="65027022-3"/>
    <n v="1064742"/>
    <s v="Talagante"/>
    <x v="4"/>
    <x v="0"/>
  </r>
  <r>
    <n v="236"/>
    <s v="Comunal"/>
    <n v="58"/>
    <s v="Deporte"/>
    <s v="DL-00787-24"/>
    <s v="Deporte y vida sana para Provincial Talagante"/>
    <s v="Club Deportivo y Social Provincial Talagante"/>
    <s v="65639090-5"/>
    <n v="9709640"/>
    <s v="Talagante"/>
    <x v="4"/>
    <x v="0"/>
  </r>
  <r>
    <n v="243"/>
    <s v="Comunal"/>
    <n v="56"/>
    <s v="Cultura"/>
    <s v="CL-00019-24"/>
    <s v="Relatos Infinitos: Un Encuentro Intergeneracional"/>
    <s v="Centro Cultural y Recreativo Artístico Influir"/>
    <s v="65182196-7"/>
    <n v="9979800"/>
    <s v="Talagante"/>
    <x v="4"/>
    <x v="0"/>
  </r>
  <r>
    <n v="250"/>
    <s v="Comunal"/>
    <n v="55"/>
    <s v="Seguridad"/>
    <s v="SL-00582-24"/>
    <s v="Los Evangelistas Más Seguro"/>
    <s v="JUNTA DE VECINOS LOS EVANGELISTAS"/>
    <s v="65074592-2"/>
    <n v="9780000"/>
    <s v="Talagante"/>
    <x v="4"/>
    <x v="0"/>
  </r>
  <r>
    <n v="251"/>
    <s v="Comunal"/>
    <n v="55"/>
    <s v="Social"/>
    <s v="IL-00561-24"/>
    <s v="Taller de Radioteatro; inclusión de personas mayores en Talagante"/>
    <s v="CENTRO DE TEATRO CULTURAL Y RECREATIVO AQUELARRE"/>
    <s v="65164024-5"/>
    <n v="5367860"/>
    <s v="Talagante"/>
    <x v="4"/>
    <x v="0"/>
  </r>
  <r>
    <n v="256"/>
    <s v="Comunal"/>
    <n v="53"/>
    <s v="Cultura"/>
    <s v="CL-00468-24"/>
    <s v="AMPLIANDO CONOCIMIENTOS"/>
    <s v="TALLER DE ARTESANAS MANOS A LA OBRA"/>
    <s v="65109059-8"/>
    <n v="5586400"/>
    <s v="Talagante"/>
    <x v="4"/>
    <x v="0"/>
  </r>
  <r>
    <n v="257"/>
    <s v="Comunal"/>
    <n v="51"/>
    <s v="Deporte"/>
    <s v="DL-00558-24"/>
    <s v="Desarrollando el Deporte Sin Límites en Talagante"/>
    <s v="Comité Local de Salud Cesfam Dr. Alberto Allende Talagante"/>
    <s v="65088262-8"/>
    <n v="659000"/>
    <s v="Talagante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287FC-9CF9-4328-B218-01EB16FD60E2}" name="TablaDinámica22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3:E10" firstHeaderRow="1" firstDataRow="3" firstDataCol="1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5">
    <i>
      <x/>
    </i>
    <i>
      <x v="1"/>
    </i>
    <i>
      <x v="2"/>
    </i>
    <i>
      <x v="3"/>
    </i>
    <i>
      <x v="4"/>
    </i>
  </rowItems>
  <colFields count="2">
    <field x="1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a de Monto solicitado" fld="8" baseField="0" baseItem="0" numFmtId="3"/>
    <dataField name="Cuenta de Tipologia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2E6C1-98FA-46B0-9614-C90D99C85035}" name="TablaDinámica2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stado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1C3F5-696D-45C1-883B-1A068059C89C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2" colPageCount="1"/>
  <pivotFields count="13">
    <pivotField showAll="0"/>
    <pivotField showAll="0"/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/>
    <pivotField showAll="0"/>
    <pivotField showAll="0"/>
    <pivotField numFmtId="3" showAll="0"/>
    <pivotField showAll="0"/>
    <pivotField axis="axisPage" dataField="1" showAll="0">
      <items count="83">
        <item x="13"/>
        <item x="72"/>
        <item x="32"/>
        <item x="76"/>
        <item x="69"/>
        <item x="22"/>
        <item x="49"/>
        <item x="70"/>
        <item x="36"/>
        <item x="29"/>
        <item x="43"/>
        <item x="34"/>
        <item x="80"/>
        <item x="9"/>
        <item x="14"/>
        <item x="12"/>
        <item x="67"/>
        <item x="37"/>
        <item x="21"/>
        <item x="63"/>
        <item x="16"/>
        <item x="15"/>
        <item x="65"/>
        <item x="38"/>
        <item x="58"/>
        <item x="31"/>
        <item x="54"/>
        <item x="56"/>
        <item x="52"/>
        <item x="50"/>
        <item x="59"/>
        <item x="45"/>
        <item x="30"/>
        <item x="10"/>
        <item x="57"/>
        <item x="64"/>
        <item x="20"/>
        <item x="75"/>
        <item x="44"/>
        <item x="7"/>
        <item x="23"/>
        <item x="60"/>
        <item x="8"/>
        <item x="28"/>
        <item x="17"/>
        <item x="35"/>
        <item x="5"/>
        <item x="55"/>
        <item x="68"/>
        <item x="77"/>
        <item x="48"/>
        <item x="33"/>
        <item x="74"/>
        <item x="24"/>
        <item x="51"/>
        <item x="39"/>
        <item x="41"/>
        <item x="81"/>
        <item x="71"/>
        <item x="78"/>
        <item x="73"/>
        <item x="42"/>
        <item x="46"/>
        <item x="18"/>
        <item x="66"/>
        <item x="25"/>
        <item x="61"/>
        <item x="27"/>
        <item x="19"/>
        <item x="40"/>
        <item x="11"/>
        <item x="6"/>
        <item x="53"/>
        <item x="62"/>
        <item x="79"/>
        <item x="47"/>
        <item x="26"/>
        <item x="0"/>
        <item x="2"/>
        <item x="1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11" hier="-1"/>
    <pageField fld="10" item="80" hier="-1"/>
  </pageFields>
  <dataFields count="1">
    <dataField name="Cuenta de Comuna" fld="10" subtotal="count" baseField="0" baseItem="0"/>
  </dataFields>
  <chartFormats count="1">
    <chartFormat chart="0" format="8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johnnyzf2hotmail.com/" TargetMode="External"/><Relationship Id="rId13" Type="http://schemas.openxmlformats.org/officeDocument/2006/relationships/hyperlink" Target="mailto:esteban.marcelo.flores.f@gmail.com" TargetMode="External"/><Relationship Id="rId18" Type="http://schemas.openxmlformats.org/officeDocument/2006/relationships/hyperlink" Target="mailto:amandacordovag@gmail.com" TargetMode="External"/><Relationship Id="rId3" Type="http://schemas.openxmlformats.org/officeDocument/2006/relationships/hyperlink" Target="mailto:juanpablozamorano@gmail.com" TargetMode="External"/><Relationship Id="rId21" Type="http://schemas.openxmlformats.org/officeDocument/2006/relationships/hyperlink" Target="mailto:ldea_dark17@hotmail.com" TargetMode="External"/><Relationship Id="rId7" Type="http://schemas.openxmlformats.org/officeDocument/2006/relationships/hyperlink" Target="mailto:cifuentesfernandezk@gmail.com" TargetMode="External"/><Relationship Id="rId12" Type="http://schemas.openxmlformats.org/officeDocument/2006/relationships/hyperlink" Target="mailto:jaque.11@gmail.com" TargetMode="External"/><Relationship Id="rId17" Type="http://schemas.openxmlformats.org/officeDocument/2006/relationships/hyperlink" Target="mailto:mmogliap@gmail.com" TargetMode="External"/><Relationship Id="rId2" Type="http://schemas.openxmlformats.org/officeDocument/2006/relationships/hyperlink" Target="mailto:andreamoyagonzalez@gmail.com" TargetMode="External"/><Relationship Id="rId16" Type="http://schemas.openxmlformats.org/officeDocument/2006/relationships/hyperlink" Target="mailto:rojasdelgadogabyta@gmail.com" TargetMode="External"/><Relationship Id="rId20" Type="http://schemas.openxmlformats.org/officeDocument/2006/relationships/hyperlink" Target="mailto:artesanos3y4@gmail.com" TargetMode="External"/><Relationship Id="rId1" Type="http://schemas.openxmlformats.org/officeDocument/2006/relationships/hyperlink" Target="mailto:fransep41@hotmail.com" TargetMode="External"/><Relationship Id="rId6" Type="http://schemas.openxmlformats.org/officeDocument/2006/relationships/hyperlink" Target="mailto:simonvaldivia87@gmail.com" TargetMode="External"/><Relationship Id="rId11" Type="http://schemas.openxmlformats.org/officeDocument/2006/relationships/hyperlink" Target="mailto:cyanez_05@yahoo.com" TargetMode="External"/><Relationship Id="rId5" Type="http://schemas.openxmlformats.org/officeDocument/2006/relationships/hyperlink" Target="mailto:adj.morales66@gmail.com" TargetMode="External"/><Relationship Id="rId15" Type="http://schemas.openxmlformats.org/officeDocument/2006/relationships/hyperlink" Target="mailto:sergiodanielcd@gmail.com" TargetMode="External"/><Relationship Id="rId10" Type="http://schemas.openxmlformats.org/officeDocument/2006/relationships/hyperlink" Target="mailto:butaforever@hotmail.com" TargetMode="External"/><Relationship Id="rId19" Type="http://schemas.openxmlformats.org/officeDocument/2006/relationships/hyperlink" Target="mailto:carlocarrasco@gmail.com" TargetMode="External"/><Relationship Id="rId4" Type="http://schemas.openxmlformats.org/officeDocument/2006/relationships/hyperlink" Target="mailto:juntadevecinosvillaelsol@hotmail.com" TargetMode="External"/><Relationship Id="rId9" Type="http://schemas.openxmlformats.org/officeDocument/2006/relationships/hyperlink" Target="mailto:maggy.orellana.m@gmail.com" TargetMode="External"/><Relationship Id="rId14" Type="http://schemas.openxmlformats.org/officeDocument/2006/relationships/hyperlink" Target="mailto:mauricio.calquinc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gcordova.riveros@gmail.com" TargetMode="External"/><Relationship Id="rId13" Type="http://schemas.openxmlformats.org/officeDocument/2006/relationships/hyperlink" Target="mailto:paulinareyesrebolledo@gmail.com" TargetMode="External"/><Relationship Id="rId3" Type="http://schemas.openxmlformats.org/officeDocument/2006/relationships/hyperlink" Target="mailto:reneearratia@gmail.com" TargetMode="External"/><Relationship Id="rId7" Type="http://schemas.openxmlformats.org/officeDocument/2006/relationships/hyperlink" Target="mailto:m.reyesvasquez1272@gmail.com" TargetMode="External"/><Relationship Id="rId12" Type="http://schemas.openxmlformats.org/officeDocument/2006/relationships/hyperlink" Target="mailto:leonardo@metalurgicaddr.cl" TargetMode="External"/><Relationship Id="rId2" Type="http://schemas.openxmlformats.org/officeDocument/2006/relationships/hyperlink" Target="mailto:ingridmrl178@gmail.com" TargetMode="External"/><Relationship Id="rId16" Type="http://schemas.openxmlformats.org/officeDocument/2006/relationships/hyperlink" Target="mailto:max.cortesjerez@gmail.com" TargetMode="External"/><Relationship Id="rId1" Type="http://schemas.openxmlformats.org/officeDocument/2006/relationships/hyperlink" Target="mailto:renato.valdivia.a@gmail.com" TargetMode="External"/><Relationship Id="rId6" Type="http://schemas.openxmlformats.org/officeDocument/2006/relationships/hyperlink" Target="mailto:cecilia.arriaza4@gmail.com" TargetMode="External"/><Relationship Id="rId11" Type="http://schemas.openxmlformats.org/officeDocument/2006/relationships/hyperlink" Target="http://kclaudiaveronicagmail.com/" TargetMode="External"/><Relationship Id="rId5" Type="http://schemas.openxmlformats.org/officeDocument/2006/relationships/hyperlink" Target="mailto:victor11332@gmail.com" TargetMode="External"/><Relationship Id="rId15" Type="http://schemas.openxmlformats.org/officeDocument/2006/relationships/hyperlink" Target="mailto:el-juan@live.cl" TargetMode="External"/><Relationship Id="rId10" Type="http://schemas.openxmlformats.org/officeDocument/2006/relationships/hyperlink" Target="mailto:lorca@gmail.com" TargetMode="External"/><Relationship Id="rId4" Type="http://schemas.openxmlformats.org/officeDocument/2006/relationships/hyperlink" Target="mailto:javier.irigoyenm@gmail.com" TargetMode="External"/><Relationship Id="rId9" Type="http://schemas.openxmlformats.org/officeDocument/2006/relationships/hyperlink" Target="mailto:omar.gallardo@sonda.com" TargetMode="External"/><Relationship Id="rId14" Type="http://schemas.openxmlformats.org/officeDocument/2006/relationships/hyperlink" Target="mailto:alvarezbuenomarceladelcarmen@gmail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clcnuclear@gmail.com" TargetMode="External"/><Relationship Id="rId3" Type="http://schemas.openxmlformats.org/officeDocument/2006/relationships/hyperlink" Target="mailto:vrinoti@gmail.com" TargetMode="External"/><Relationship Id="rId7" Type="http://schemas.openxmlformats.org/officeDocument/2006/relationships/hyperlink" Target="mailto:clopezcontreras@gmail.com" TargetMode="External"/><Relationship Id="rId2" Type="http://schemas.openxmlformats.org/officeDocument/2006/relationships/hyperlink" Target="mailto:mimiayala54@gmail.com" TargetMode="External"/><Relationship Id="rId1" Type="http://schemas.openxmlformats.org/officeDocument/2006/relationships/hyperlink" Target="mailto:darinka.manzo@gmail.com" TargetMode="External"/><Relationship Id="rId6" Type="http://schemas.openxmlformats.org/officeDocument/2006/relationships/hyperlink" Target="mailto:mariaelenaduran60@gmail.com" TargetMode="External"/><Relationship Id="rId5" Type="http://schemas.openxmlformats.org/officeDocument/2006/relationships/hyperlink" Target="mailto:miguelinamoralesdiaz71@gmail.com" TargetMode="External"/><Relationship Id="rId4" Type="http://schemas.openxmlformats.org/officeDocument/2006/relationships/hyperlink" Target="mailto:irisdoce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enaflor.cl/wp-content/uploads/2022/04/LISTADO-FUNCIONALES-PUBLICACIO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enaflor.cl/wp-content/uploads/2022/04/LISTADO-INTERES-PUBLICO-PUBLICACION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penaflor.cl/wp-content/uploads/2022/04/LISTADO-TERRITORIALES-PUBLICACION.pdf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johnnyzf2hotmail.com/" TargetMode="External"/><Relationship Id="rId13" Type="http://schemas.openxmlformats.org/officeDocument/2006/relationships/hyperlink" Target="mailto:esteban.marcelo.flores.f@gmail.com" TargetMode="External"/><Relationship Id="rId18" Type="http://schemas.openxmlformats.org/officeDocument/2006/relationships/hyperlink" Target="mailto:amandacordovag@gmail.com" TargetMode="External"/><Relationship Id="rId3" Type="http://schemas.openxmlformats.org/officeDocument/2006/relationships/hyperlink" Target="mailto:juanpablozamorano@gmail.com" TargetMode="External"/><Relationship Id="rId21" Type="http://schemas.openxmlformats.org/officeDocument/2006/relationships/hyperlink" Target="mailto:ldea_dark17@hotmail.com" TargetMode="External"/><Relationship Id="rId7" Type="http://schemas.openxmlformats.org/officeDocument/2006/relationships/hyperlink" Target="mailto:cifuentesfernandezk@gmail.com" TargetMode="External"/><Relationship Id="rId12" Type="http://schemas.openxmlformats.org/officeDocument/2006/relationships/hyperlink" Target="mailto:jaque.11@gmail.com" TargetMode="External"/><Relationship Id="rId17" Type="http://schemas.openxmlformats.org/officeDocument/2006/relationships/hyperlink" Target="mailto:mmogliap@gmail.com" TargetMode="External"/><Relationship Id="rId2" Type="http://schemas.openxmlformats.org/officeDocument/2006/relationships/hyperlink" Target="mailto:andreamoyagonzalez@gmail.com" TargetMode="External"/><Relationship Id="rId16" Type="http://schemas.openxmlformats.org/officeDocument/2006/relationships/hyperlink" Target="mailto:rojasdelgadogabyta@gmail.com" TargetMode="External"/><Relationship Id="rId20" Type="http://schemas.openxmlformats.org/officeDocument/2006/relationships/hyperlink" Target="mailto:artesanos3y4@gmail.com" TargetMode="External"/><Relationship Id="rId1" Type="http://schemas.openxmlformats.org/officeDocument/2006/relationships/hyperlink" Target="mailto:fransep41@hotmail.com" TargetMode="External"/><Relationship Id="rId6" Type="http://schemas.openxmlformats.org/officeDocument/2006/relationships/hyperlink" Target="mailto:simonvaldivia87@gmail.com" TargetMode="External"/><Relationship Id="rId11" Type="http://schemas.openxmlformats.org/officeDocument/2006/relationships/hyperlink" Target="mailto:cyanez_05@yahoo.com" TargetMode="External"/><Relationship Id="rId5" Type="http://schemas.openxmlformats.org/officeDocument/2006/relationships/hyperlink" Target="mailto:adj.morales66@gmail.com" TargetMode="External"/><Relationship Id="rId15" Type="http://schemas.openxmlformats.org/officeDocument/2006/relationships/hyperlink" Target="mailto:sergiodanielcd@gmail.com" TargetMode="External"/><Relationship Id="rId10" Type="http://schemas.openxmlformats.org/officeDocument/2006/relationships/hyperlink" Target="mailto:butaforever@hotmail.com" TargetMode="External"/><Relationship Id="rId19" Type="http://schemas.openxmlformats.org/officeDocument/2006/relationships/hyperlink" Target="mailto:carlocarrasco@gmail.com" TargetMode="External"/><Relationship Id="rId4" Type="http://schemas.openxmlformats.org/officeDocument/2006/relationships/hyperlink" Target="mailto:juntadevecinosvillaelsol@hotmail.com" TargetMode="External"/><Relationship Id="rId9" Type="http://schemas.openxmlformats.org/officeDocument/2006/relationships/hyperlink" Target="mailto:maggy.orellana.m@gmail.com" TargetMode="External"/><Relationship Id="rId14" Type="http://schemas.openxmlformats.org/officeDocument/2006/relationships/hyperlink" Target="mailto:mauricio.calquinc@gmail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johnnyzf2hotmail.com/" TargetMode="External"/><Relationship Id="rId13" Type="http://schemas.openxmlformats.org/officeDocument/2006/relationships/hyperlink" Target="mailto:esteban.marcelo.flores.f@gmail.com" TargetMode="External"/><Relationship Id="rId18" Type="http://schemas.openxmlformats.org/officeDocument/2006/relationships/hyperlink" Target="mailto:amandacordovag@gmail.com" TargetMode="External"/><Relationship Id="rId3" Type="http://schemas.openxmlformats.org/officeDocument/2006/relationships/hyperlink" Target="mailto:juanpablozamorano@gmail.com" TargetMode="External"/><Relationship Id="rId21" Type="http://schemas.openxmlformats.org/officeDocument/2006/relationships/hyperlink" Target="mailto:ldea_dark17@hotmail.com" TargetMode="External"/><Relationship Id="rId7" Type="http://schemas.openxmlformats.org/officeDocument/2006/relationships/hyperlink" Target="mailto:cifuentesfernandezk@gmail.com" TargetMode="External"/><Relationship Id="rId12" Type="http://schemas.openxmlformats.org/officeDocument/2006/relationships/hyperlink" Target="mailto:jaque.11@gmail.com" TargetMode="External"/><Relationship Id="rId17" Type="http://schemas.openxmlformats.org/officeDocument/2006/relationships/hyperlink" Target="mailto:mmogliap@gmail.com" TargetMode="External"/><Relationship Id="rId2" Type="http://schemas.openxmlformats.org/officeDocument/2006/relationships/hyperlink" Target="mailto:andreamoyagonzalez@gmail.com" TargetMode="External"/><Relationship Id="rId16" Type="http://schemas.openxmlformats.org/officeDocument/2006/relationships/hyperlink" Target="mailto:rojasdelgadogabyta@gmail.com" TargetMode="External"/><Relationship Id="rId20" Type="http://schemas.openxmlformats.org/officeDocument/2006/relationships/hyperlink" Target="mailto:artesanos3y4@gmail.com" TargetMode="External"/><Relationship Id="rId1" Type="http://schemas.openxmlformats.org/officeDocument/2006/relationships/hyperlink" Target="mailto:fransep41@hotmail.com" TargetMode="External"/><Relationship Id="rId6" Type="http://schemas.openxmlformats.org/officeDocument/2006/relationships/hyperlink" Target="mailto:simonvaldivia87@gmail.com" TargetMode="External"/><Relationship Id="rId11" Type="http://schemas.openxmlformats.org/officeDocument/2006/relationships/hyperlink" Target="mailto:cyanez_05@yahoo.com" TargetMode="External"/><Relationship Id="rId5" Type="http://schemas.openxmlformats.org/officeDocument/2006/relationships/hyperlink" Target="mailto:adj.morales66@gmail.com" TargetMode="External"/><Relationship Id="rId15" Type="http://schemas.openxmlformats.org/officeDocument/2006/relationships/hyperlink" Target="mailto:sergiodanielcd@gmail.com" TargetMode="External"/><Relationship Id="rId10" Type="http://schemas.openxmlformats.org/officeDocument/2006/relationships/hyperlink" Target="mailto:butaforever@hotmail.com" TargetMode="External"/><Relationship Id="rId19" Type="http://schemas.openxmlformats.org/officeDocument/2006/relationships/hyperlink" Target="mailto:carlocarrasco@gmail.com" TargetMode="External"/><Relationship Id="rId4" Type="http://schemas.openxmlformats.org/officeDocument/2006/relationships/hyperlink" Target="mailto:juntadevecinosvillaelsol@hotmail.com" TargetMode="External"/><Relationship Id="rId9" Type="http://schemas.openxmlformats.org/officeDocument/2006/relationships/hyperlink" Target="mailto:maggy.orellana.m@gmail.com" TargetMode="External"/><Relationship Id="rId14" Type="http://schemas.openxmlformats.org/officeDocument/2006/relationships/hyperlink" Target="mailto:mauricio.calquin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D8BE-B10B-4968-B789-9CE839665AFC}">
  <sheetPr>
    <tabColor rgb="FF1E785A"/>
  </sheetPr>
  <dimension ref="A1:F6"/>
  <sheetViews>
    <sheetView workbookViewId="0">
      <selection activeCell="E6" sqref="E6"/>
    </sheetView>
  </sheetViews>
  <sheetFormatPr baseColWidth="10" defaultRowHeight="15" x14ac:dyDescent="0.25"/>
  <cols>
    <col min="2" max="2" width="21.85546875" bestFit="1" customWidth="1"/>
    <col min="5" max="5" width="16.85546875" bestFit="1" customWidth="1"/>
    <col min="6" max="6" width="21.7109375" bestFit="1" customWidth="1"/>
  </cols>
  <sheetData>
    <row r="1" spans="1:6" x14ac:dyDescent="0.25">
      <c r="A1" t="s">
        <v>6755</v>
      </c>
      <c r="B1" t="s">
        <v>7660</v>
      </c>
      <c r="C1" t="s">
        <v>7656</v>
      </c>
      <c r="D1" t="s">
        <v>7657</v>
      </c>
      <c r="E1" t="s">
        <v>7658</v>
      </c>
      <c r="F1" t="s">
        <v>7659</v>
      </c>
    </row>
    <row r="2" spans="1:6" x14ac:dyDescent="0.25">
      <c r="A2" t="s">
        <v>2854</v>
      </c>
    </row>
    <row r="3" spans="1:6" x14ac:dyDescent="0.25">
      <c r="A3" t="s">
        <v>2902</v>
      </c>
    </row>
    <row r="4" spans="1:6" x14ac:dyDescent="0.25">
      <c r="A4" t="s">
        <v>2863</v>
      </c>
    </row>
    <row r="5" spans="1:6" x14ac:dyDescent="0.25">
      <c r="A5" t="s">
        <v>2913</v>
      </c>
      <c r="C5" s="65">
        <v>106840</v>
      </c>
      <c r="D5" s="67">
        <v>0.151</v>
      </c>
      <c r="E5">
        <v>303</v>
      </c>
    </row>
    <row r="6" spans="1:6" x14ac:dyDescent="0.25">
      <c r="A6" t="s">
        <v>2853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CE05B-50DF-4534-9C7B-91A12CFDFCA3}">
  <sheetPr filterMode="1">
    <tabColor rgb="FF1E785A"/>
  </sheetPr>
  <dimension ref="A1:N81"/>
  <sheetViews>
    <sheetView topLeftCell="A25" zoomScale="91" zoomScaleNormal="91" workbookViewId="0">
      <selection activeCell="G32" sqref="G32"/>
    </sheetView>
  </sheetViews>
  <sheetFormatPr baseColWidth="10" defaultRowHeight="12.75" x14ac:dyDescent="0.25"/>
  <cols>
    <col min="1" max="1" width="3" style="8" bestFit="1" customWidth="1"/>
    <col min="2" max="14" width="15.7109375" style="8" customWidth="1"/>
    <col min="15" max="16384" width="11.42578125" style="8"/>
  </cols>
  <sheetData>
    <row r="1" spans="1:14" ht="18" x14ac:dyDescent="0.25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s="9" customFormat="1" ht="25.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11</v>
      </c>
      <c r="L2" s="2" t="s">
        <v>12</v>
      </c>
      <c r="M2" s="2" t="s">
        <v>13</v>
      </c>
      <c r="N2" s="2" t="s">
        <v>15</v>
      </c>
    </row>
    <row r="3" spans="1:14" ht="60" hidden="1" customHeight="1" x14ac:dyDescent="0.25">
      <c r="A3" s="3">
        <v>1</v>
      </c>
      <c r="B3" s="3" t="s">
        <v>16</v>
      </c>
      <c r="C3" s="3" t="s">
        <v>17</v>
      </c>
      <c r="D3" s="3" t="s">
        <v>18</v>
      </c>
      <c r="E3" s="5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4">
        <v>44793</v>
      </c>
      <c r="M3" s="4">
        <v>45888</v>
      </c>
      <c r="N3" s="3">
        <v>168379</v>
      </c>
    </row>
    <row r="4" spans="1:14" ht="60" customHeight="1" x14ac:dyDescent="0.25">
      <c r="A4" s="19">
        <v>2</v>
      </c>
      <c r="B4" s="19" t="s">
        <v>26</v>
      </c>
      <c r="C4" s="19"/>
      <c r="D4" s="19" t="s">
        <v>27</v>
      </c>
      <c r="E4" s="19" t="s">
        <v>28</v>
      </c>
      <c r="F4" s="19" t="s">
        <v>29</v>
      </c>
      <c r="G4" s="19" t="s">
        <v>30</v>
      </c>
      <c r="H4" s="19"/>
      <c r="I4" s="19"/>
      <c r="J4" s="19"/>
      <c r="K4" s="19" t="s">
        <v>31</v>
      </c>
      <c r="L4" s="20">
        <v>44793</v>
      </c>
      <c r="M4" s="20">
        <v>45888</v>
      </c>
      <c r="N4" s="19">
        <v>168380</v>
      </c>
    </row>
    <row r="5" spans="1:14" ht="60" hidden="1" customHeight="1" x14ac:dyDescent="0.25">
      <c r="A5" s="3">
        <v>3</v>
      </c>
      <c r="B5" s="3" t="s">
        <v>32</v>
      </c>
      <c r="C5" s="3" t="s">
        <v>33</v>
      </c>
      <c r="D5" s="3" t="s">
        <v>34</v>
      </c>
      <c r="E5" s="5" t="s">
        <v>35</v>
      </c>
      <c r="F5" s="3" t="s">
        <v>36</v>
      </c>
      <c r="G5" s="3" t="s">
        <v>37</v>
      </c>
      <c r="H5" s="3" t="s">
        <v>38</v>
      </c>
      <c r="I5" s="3" t="s">
        <v>39</v>
      </c>
      <c r="J5" s="3"/>
      <c r="K5" s="3" t="s">
        <v>40</v>
      </c>
      <c r="L5" s="4">
        <v>44895</v>
      </c>
      <c r="M5" s="4">
        <v>45990</v>
      </c>
      <c r="N5" s="3">
        <v>168381</v>
      </c>
    </row>
    <row r="6" spans="1:14" ht="60" customHeight="1" x14ac:dyDescent="0.25">
      <c r="A6" s="19">
        <v>4</v>
      </c>
      <c r="B6" s="19" t="s">
        <v>41</v>
      </c>
      <c r="C6" s="19"/>
      <c r="D6" s="19" t="s">
        <v>42</v>
      </c>
      <c r="E6" s="19" t="s">
        <v>43</v>
      </c>
      <c r="F6" s="19" t="s">
        <v>44</v>
      </c>
      <c r="G6" s="19" t="s">
        <v>45</v>
      </c>
      <c r="H6" s="19" t="s">
        <v>46</v>
      </c>
      <c r="I6" s="19" t="s">
        <v>47</v>
      </c>
      <c r="J6" s="19"/>
      <c r="K6" s="19" t="s">
        <v>48</v>
      </c>
      <c r="L6" s="20">
        <v>45353</v>
      </c>
      <c r="M6" s="20">
        <v>46448</v>
      </c>
      <c r="N6" s="19">
        <v>168382</v>
      </c>
    </row>
    <row r="7" spans="1:14" ht="60" customHeight="1" x14ac:dyDescent="0.25">
      <c r="A7" s="19">
        <v>5</v>
      </c>
      <c r="B7" s="19" t="s">
        <v>49</v>
      </c>
      <c r="C7" s="19"/>
      <c r="D7" s="19" t="s">
        <v>50</v>
      </c>
      <c r="E7" s="19"/>
      <c r="F7" s="19" t="s">
        <v>51</v>
      </c>
      <c r="G7" s="19" t="s">
        <v>52</v>
      </c>
      <c r="H7" s="19"/>
      <c r="I7" s="19"/>
      <c r="J7" s="19"/>
      <c r="K7" s="19" t="s">
        <v>53</v>
      </c>
      <c r="L7" s="20">
        <v>44703</v>
      </c>
      <c r="M7" s="20">
        <v>45798</v>
      </c>
      <c r="N7" s="19">
        <v>168383</v>
      </c>
    </row>
    <row r="8" spans="1:14" ht="60" customHeight="1" x14ac:dyDescent="0.25">
      <c r="A8" s="19">
        <v>6</v>
      </c>
      <c r="B8" s="19" t="s">
        <v>54</v>
      </c>
      <c r="C8" s="19"/>
      <c r="D8" s="19" t="s">
        <v>20</v>
      </c>
      <c r="E8" s="21" t="s">
        <v>55</v>
      </c>
      <c r="F8" s="19" t="s">
        <v>56</v>
      </c>
      <c r="G8" s="19" t="s">
        <v>57</v>
      </c>
      <c r="H8" s="19"/>
      <c r="I8" s="19"/>
      <c r="J8" s="19"/>
      <c r="K8" s="19" t="s">
        <v>58</v>
      </c>
      <c r="L8" s="20">
        <v>44914</v>
      </c>
      <c r="M8" s="20">
        <v>46009</v>
      </c>
      <c r="N8" s="19">
        <v>168384</v>
      </c>
    </row>
    <row r="9" spans="1:14" ht="60" customHeight="1" x14ac:dyDescent="0.25">
      <c r="A9" s="19">
        <v>7</v>
      </c>
      <c r="B9" s="19" t="s">
        <v>59</v>
      </c>
      <c r="C9" s="19"/>
      <c r="D9" s="19" t="s">
        <v>60</v>
      </c>
      <c r="E9" s="19" t="s">
        <v>61</v>
      </c>
      <c r="F9" s="19" t="s">
        <v>62</v>
      </c>
      <c r="G9" s="19" t="s">
        <v>63</v>
      </c>
      <c r="H9" s="19"/>
      <c r="I9" s="19"/>
      <c r="J9" s="19"/>
      <c r="K9" s="19" t="s">
        <v>64</v>
      </c>
      <c r="L9" s="20">
        <v>44541</v>
      </c>
      <c r="M9" s="20">
        <v>45636</v>
      </c>
      <c r="N9" s="19">
        <v>168385</v>
      </c>
    </row>
    <row r="10" spans="1:14" ht="60" customHeight="1" x14ac:dyDescent="0.25">
      <c r="A10" s="19">
        <v>8</v>
      </c>
      <c r="B10" s="19" t="s">
        <v>65</v>
      </c>
      <c r="C10" s="19"/>
      <c r="D10" s="19" t="s">
        <v>66</v>
      </c>
      <c r="E10" s="19" t="s">
        <v>67</v>
      </c>
      <c r="F10" s="19" t="s">
        <v>68</v>
      </c>
      <c r="G10" s="19" t="s">
        <v>69</v>
      </c>
      <c r="H10" s="19" t="s">
        <v>70</v>
      </c>
      <c r="I10" s="19" t="s">
        <v>71</v>
      </c>
      <c r="J10" s="19"/>
      <c r="K10" s="19" t="s">
        <v>72</v>
      </c>
      <c r="L10" s="20">
        <v>45290</v>
      </c>
      <c r="M10" s="20">
        <v>46385</v>
      </c>
      <c r="N10" s="19">
        <v>168387</v>
      </c>
    </row>
    <row r="11" spans="1:14" ht="60" hidden="1" customHeight="1" x14ac:dyDescent="0.25">
      <c r="A11" s="3">
        <v>9</v>
      </c>
      <c r="B11" s="3" t="s">
        <v>73</v>
      </c>
      <c r="C11" s="3" t="s">
        <v>74</v>
      </c>
      <c r="D11" s="3" t="s">
        <v>75</v>
      </c>
      <c r="E11" s="3"/>
      <c r="F11" s="3" t="s">
        <v>76</v>
      </c>
      <c r="G11" s="3" t="s">
        <v>77</v>
      </c>
      <c r="H11" s="3"/>
      <c r="I11" s="3"/>
      <c r="J11" s="3"/>
      <c r="K11" s="3" t="s">
        <v>78</v>
      </c>
      <c r="L11" s="4">
        <v>44625</v>
      </c>
      <c r="M11" s="4">
        <v>45720</v>
      </c>
      <c r="N11" s="3">
        <v>168389</v>
      </c>
    </row>
    <row r="12" spans="1:14" ht="60" customHeight="1" x14ac:dyDescent="0.25">
      <c r="A12" s="19">
        <v>10</v>
      </c>
      <c r="B12" s="19" t="s">
        <v>79</v>
      </c>
      <c r="C12" s="19"/>
      <c r="D12" s="19" t="s">
        <v>80</v>
      </c>
      <c r="E12" s="19" t="s">
        <v>81</v>
      </c>
      <c r="F12" s="19" t="s">
        <v>82</v>
      </c>
      <c r="G12" s="19" t="s">
        <v>83</v>
      </c>
      <c r="H12" s="19"/>
      <c r="I12" s="19"/>
      <c r="J12" s="19"/>
      <c r="K12" s="19" t="s">
        <v>84</v>
      </c>
      <c r="L12" s="20">
        <v>44758</v>
      </c>
      <c r="M12" s="20">
        <v>45853</v>
      </c>
      <c r="N12" s="19">
        <v>168391</v>
      </c>
    </row>
    <row r="13" spans="1:14" ht="60" hidden="1" customHeight="1" x14ac:dyDescent="0.25">
      <c r="A13" s="3">
        <v>11</v>
      </c>
      <c r="B13" s="3" t="s">
        <v>85</v>
      </c>
      <c r="C13" s="3" t="s">
        <v>86</v>
      </c>
      <c r="D13" s="3" t="s">
        <v>87</v>
      </c>
      <c r="E13" s="6" t="s">
        <v>88</v>
      </c>
      <c r="F13" s="3" t="s">
        <v>89</v>
      </c>
      <c r="G13" s="3" t="s">
        <v>90</v>
      </c>
      <c r="H13" s="3" t="s">
        <v>91</v>
      </c>
      <c r="I13" s="3"/>
      <c r="J13" s="3"/>
      <c r="K13" s="3" t="s">
        <v>92</v>
      </c>
      <c r="L13" s="4">
        <v>44780</v>
      </c>
      <c r="M13" s="4">
        <v>45875</v>
      </c>
      <c r="N13" s="3">
        <v>168392</v>
      </c>
    </row>
    <row r="14" spans="1:14" ht="60" hidden="1" customHeight="1" x14ac:dyDescent="0.25">
      <c r="A14" s="3">
        <v>12</v>
      </c>
      <c r="B14" s="3" t="s">
        <v>93</v>
      </c>
      <c r="C14" s="3" t="s">
        <v>94</v>
      </c>
      <c r="D14" s="3" t="s">
        <v>95</v>
      </c>
      <c r="E14" s="3"/>
      <c r="F14" s="3" t="s">
        <v>96</v>
      </c>
      <c r="G14" s="3" t="s">
        <v>97</v>
      </c>
      <c r="H14" s="3" t="s">
        <v>98</v>
      </c>
      <c r="I14" s="3" t="s">
        <v>99</v>
      </c>
      <c r="J14" s="3"/>
      <c r="K14" s="3" t="s">
        <v>100</v>
      </c>
      <c r="L14" s="4">
        <v>45136</v>
      </c>
      <c r="M14" s="4">
        <v>46231</v>
      </c>
      <c r="N14" s="3">
        <v>168393</v>
      </c>
    </row>
    <row r="15" spans="1:14" ht="60" hidden="1" customHeight="1" x14ac:dyDescent="0.25">
      <c r="A15" s="3">
        <v>13</v>
      </c>
      <c r="B15" s="3" t="s">
        <v>101</v>
      </c>
      <c r="C15" s="3" t="s">
        <v>102</v>
      </c>
      <c r="D15" s="3" t="s">
        <v>103</v>
      </c>
      <c r="E15" s="6" t="s">
        <v>104</v>
      </c>
      <c r="F15" s="3" t="s">
        <v>105</v>
      </c>
      <c r="G15" s="3" t="s">
        <v>106</v>
      </c>
      <c r="H15" s="3" t="s">
        <v>107</v>
      </c>
      <c r="I15" s="3" t="s">
        <v>108</v>
      </c>
      <c r="J15" s="3" t="s">
        <v>109</v>
      </c>
      <c r="K15" s="3" t="s">
        <v>110</v>
      </c>
      <c r="L15" s="4">
        <v>45543</v>
      </c>
      <c r="M15" s="4">
        <v>46638</v>
      </c>
      <c r="N15" s="3">
        <v>168394</v>
      </c>
    </row>
    <row r="16" spans="1:14" ht="60" customHeight="1" x14ac:dyDescent="0.25">
      <c r="A16" s="19">
        <v>14</v>
      </c>
      <c r="B16" s="19" t="s">
        <v>111</v>
      </c>
      <c r="C16" s="19"/>
      <c r="D16" s="19" t="s">
        <v>112</v>
      </c>
      <c r="E16" s="22" t="s">
        <v>113</v>
      </c>
      <c r="F16" s="19" t="s">
        <v>114</v>
      </c>
      <c r="G16" s="19" t="s">
        <v>115</v>
      </c>
      <c r="H16" s="19" t="s">
        <v>116</v>
      </c>
      <c r="I16" s="19" t="s">
        <v>117</v>
      </c>
      <c r="J16" s="19"/>
      <c r="K16" s="19" t="s">
        <v>118</v>
      </c>
      <c r="L16" s="20">
        <v>45340</v>
      </c>
      <c r="M16" s="20">
        <v>46435</v>
      </c>
      <c r="N16" s="19">
        <v>168395</v>
      </c>
    </row>
    <row r="17" spans="1:14" ht="60" hidden="1" customHeight="1" x14ac:dyDescent="0.25">
      <c r="A17" s="3">
        <v>15</v>
      </c>
      <c r="B17" s="3" t="s">
        <v>119</v>
      </c>
      <c r="C17" s="3" t="s">
        <v>120</v>
      </c>
      <c r="D17" s="3" t="s">
        <v>121</v>
      </c>
      <c r="E17" s="3"/>
      <c r="F17" s="3" t="s">
        <v>122</v>
      </c>
      <c r="G17" s="3" t="s">
        <v>123</v>
      </c>
      <c r="H17" s="3" t="s">
        <v>124</v>
      </c>
      <c r="I17" s="3"/>
      <c r="J17" s="3"/>
      <c r="K17" s="3" t="s">
        <v>125</v>
      </c>
      <c r="L17" s="4">
        <v>44891</v>
      </c>
      <c r="M17" s="4">
        <v>45986</v>
      </c>
      <c r="N17" s="3">
        <v>168396</v>
      </c>
    </row>
    <row r="18" spans="1:14" ht="60" customHeight="1" x14ac:dyDescent="0.25">
      <c r="A18" s="19">
        <v>16</v>
      </c>
      <c r="B18" s="19" t="s">
        <v>126</v>
      </c>
      <c r="C18" s="19"/>
      <c r="D18" s="19" t="s">
        <v>127</v>
      </c>
      <c r="E18" s="23" t="s">
        <v>128</v>
      </c>
      <c r="F18" s="19" t="s">
        <v>129</v>
      </c>
      <c r="G18" s="19" t="s">
        <v>130</v>
      </c>
      <c r="H18" s="19"/>
      <c r="I18" s="19"/>
      <c r="J18" s="19"/>
      <c r="K18" s="19" t="s">
        <v>131</v>
      </c>
      <c r="L18" s="20">
        <v>45150</v>
      </c>
      <c r="M18" s="20">
        <v>46245</v>
      </c>
      <c r="N18" s="19">
        <v>168397</v>
      </c>
    </row>
    <row r="19" spans="1:14" ht="60" hidden="1" customHeight="1" x14ac:dyDescent="0.25">
      <c r="A19" s="3">
        <v>17</v>
      </c>
      <c r="B19" s="3" t="s">
        <v>132</v>
      </c>
      <c r="C19" s="3" t="s">
        <v>133</v>
      </c>
      <c r="D19" s="3" t="s">
        <v>134</v>
      </c>
      <c r="E19" s="3" t="s">
        <v>135</v>
      </c>
      <c r="F19" s="3" t="s">
        <v>136</v>
      </c>
      <c r="G19" s="3" t="s">
        <v>137</v>
      </c>
      <c r="H19" s="3" t="s">
        <v>138</v>
      </c>
      <c r="I19" s="3" t="s">
        <v>139</v>
      </c>
      <c r="J19" s="3" t="s">
        <v>140</v>
      </c>
      <c r="K19" s="3" t="s">
        <v>141</v>
      </c>
      <c r="L19" s="4">
        <v>45396</v>
      </c>
      <c r="M19" s="4">
        <v>46491</v>
      </c>
      <c r="N19" s="3">
        <v>168398</v>
      </c>
    </row>
    <row r="20" spans="1:14" ht="60" hidden="1" customHeight="1" x14ac:dyDescent="0.25">
      <c r="A20" s="3">
        <v>18</v>
      </c>
      <c r="B20" s="3" t="s">
        <v>142</v>
      </c>
      <c r="C20" s="3" t="s">
        <v>143</v>
      </c>
      <c r="D20" s="3" t="s">
        <v>144</v>
      </c>
      <c r="E20" s="3"/>
      <c r="F20" s="3" t="s">
        <v>145</v>
      </c>
      <c r="G20" s="3" t="s">
        <v>146</v>
      </c>
      <c r="H20" s="3" t="s">
        <v>147</v>
      </c>
      <c r="I20" s="3" t="s">
        <v>148</v>
      </c>
      <c r="J20" s="3" t="s">
        <v>149</v>
      </c>
      <c r="K20" s="3" t="s">
        <v>150</v>
      </c>
      <c r="L20" s="4">
        <v>44604</v>
      </c>
      <c r="M20" s="4">
        <v>45699</v>
      </c>
      <c r="N20" s="3">
        <v>168400</v>
      </c>
    </row>
    <row r="21" spans="1:14" ht="60" hidden="1" customHeight="1" x14ac:dyDescent="0.25">
      <c r="A21" s="3">
        <v>19</v>
      </c>
      <c r="B21" s="3" t="s">
        <v>151</v>
      </c>
      <c r="C21" s="3" t="s">
        <v>152</v>
      </c>
      <c r="D21" s="3" t="s">
        <v>153</v>
      </c>
      <c r="E21" s="3"/>
      <c r="F21" s="3" t="s">
        <v>154</v>
      </c>
      <c r="G21" s="3" t="s">
        <v>155</v>
      </c>
      <c r="H21" s="3" t="s">
        <v>156</v>
      </c>
      <c r="I21" s="3" t="s">
        <v>157</v>
      </c>
      <c r="J21" s="3" t="s">
        <v>158</v>
      </c>
      <c r="K21" s="3" t="s">
        <v>159</v>
      </c>
      <c r="L21" s="4">
        <v>44519</v>
      </c>
      <c r="M21" s="4">
        <v>45614</v>
      </c>
      <c r="N21" s="3">
        <v>168401</v>
      </c>
    </row>
    <row r="22" spans="1:14" ht="60" customHeight="1" x14ac:dyDescent="0.25">
      <c r="A22" s="19">
        <v>20</v>
      </c>
      <c r="B22" s="19" t="s">
        <v>160</v>
      </c>
      <c r="C22" s="19"/>
      <c r="D22" s="19" t="s">
        <v>161</v>
      </c>
      <c r="E22" s="19" t="s">
        <v>162</v>
      </c>
      <c r="F22" s="19" t="s">
        <v>163</v>
      </c>
      <c r="G22" s="19" t="s">
        <v>164</v>
      </c>
      <c r="H22" s="19" t="s">
        <v>165</v>
      </c>
      <c r="I22" s="19" t="s">
        <v>166</v>
      </c>
      <c r="J22" s="19" t="s">
        <v>167</v>
      </c>
      <c r="K22" s="19" t="s">
        <v>168</v>
      </c>
      <c r="L22" s="20">
        <v>44737</v>
      </c>
      <c r="M22" s="20">
        <v>45832</v>
      </c>
      <c r="N22" s="19">
        <v>168402</v>
      </c>
    </row>
    <row r="23" spans="1:14" ht="60" customHeight="1" x14ac:dyDescent="0.25">
      <c r="A23" s="19">
        <v>21</v>
      </c>
      <c r="B23" s="19" t="s">
        <v>169</v>
      </c>
      <c r="C23" s="19"/>
      <c r="D23" s="19" t="s">
        <v>170</v>
      </c>
      <c r="E23" s="19" t="s">
        <v>171</v>
      </c>
      <c r="F23" s="19" t="s">
        <v>172</v>
      </c>
      <c r="G23" s="19" t="s">
        <v>173</v>
      </c>
      <c r="H23" s="19" t="s">
        <v>174</v>
      </c>
      <c r="I23" s="19"/>
      <c r="J23" s="19"/>
      <c r="K23" s="19" t="s">
        <v>175</v>
      </c>
      <c r="L23" s="20">
        <v>44520</v>
      </c>
      <c r="M23" s="20">
        <v>45615</v>
      </c>
      <c r="N23" s="19">
        <v>168404</v>
      </c>
    </row>
    <row r="24" spans="1:14" ht="60" hidden="1" customHeight="1" x14ac:dyDescent="0.25">
      <c r="A24" s="3">
        <v>22</v>
      </c>
      <c r="B24" s="3" t="s">
        <v>176</v>
      </c>
      <c r="C24" s="3" t="s">
        <v>177</v>
      </c>
      <c r="D24" s="3" t="s">
        <v>178</v>
      </c>
      <c r="E24" s="5" t="s">
        <v>179</v>
      </c>
      <c r="F24" s="3" t="s">
        <v>180</v>
      </c>
      <c r="G24" s="3" t="s">
        <v>181</v>
      </c>
      <c r="H24" s="3" t="s">
        <v>182</v>
      </c>
      <c r="I24" s="3" t="s">
        <v>183</v>
      </c>
      <c r="J24" s="3"/>
      <c r="K24" s="3" t="s">
        <v>184</v>
      </c>
      <c r="L24" s="4">
        <v>44983</v>
      </c>
      <c r="M24" s="4">
        <v>46078</v>
      </c>
      <c r="N24" s="3">
        <v>168405</v>
      </c>
    </row>
    <row r="25" spans="1:14" ht="60" customHeight="1" x14ac:dyDescent="0.25">
      <c r="A25" s="19">
        <v>23</v>
      </c>
      <c r="B25" s="19" t="s">
        <v>185</v>
      </c>
      <c r="C25" s="19"/>
      <c r="D25" s="19" t="s">
        <v>186</v>
      </c>
      <c r="E25" s="19"/>
      <c r="F25" s="19" t="s">
        <v>187</v>
      </c>
      <c r="G25" s="19" t="s">
        <v>188</v>
      </c>
      <c r="H25" s="19"/>
      <c r="I25" s="19"/>
      <c r="J25" s="19"/>
      <c r="K25" s="19" t="s">
        <v>189</v>
      </c>
      <c r="L25" s="20">
        <v>45179</v>
      </c>
      <c r="M25" s="20">
        <v>46274</v>
      </c>
      <c r="N25" s="19">
        <v>168406</v>
      </c>
    </row>
    <row r="26" spans="1:14" ht="60" customHeight="1" x14ac:dyDescent="0.25">
      <c r="A26" s="19">
        <v>24</v>
      </c>
      <c r="B26" s="19" t="s">
        <v>190</v>
      </c>
      <c r="C26" s="19"/>
      <c r="D26" s="19" t="s">
        <v>21</v>
      </c>
      <c r="E26" s="19" t="s">
        <v>191</v>
      </c>
      <c r="F26" s="19" t="s">
        <v>192</v>
      </c>
      <c r="G26" s="19" t="s">
        <v>193</v>
      </c>
      <c r="H26" s="19" t="s">
        <v>194</v>
      </c>
      <c r="I26" s="19" t="s">
        <v>195</v>
      </c>
      <c r="J26" s="19"/>
      <c r="K26" s="19" t="s">
        <v>196</v>
      </c>
      <c r="L26" s="20">
        <v>44553</v>
      </c>
      <c r="M26" s="20">
        <v>45648</v>
      </c>
      <c r="N26" s="19">
        <v>168407</v>
      </c>
    </row>
    <row r="27" spans="1:14" ht="60" hidden="1" customHeight="1" x14ac:dyDescent="0.25">
      <c r="A27" s="3">
        <v>25</v>
      </c>
      <c r="B27" s="3" t="s">
        <v>197</v>
      </c>
      <c r="C27" s="3" t="s">
        <v>198</v>
      </c>
      <c r="D27" s="3" t="s">
        <v>199</v>
      </c>
      <c r="E27" s="3" t="s">
        <v>200</v>
      </c>
      <c r="F27" s="3" t="s">
        <v>201</v>
      </c>
      <c r="G27" s="3" t="s">
        <v>202</v>
      </c>
      <c r="H27" s="3" t="s">
        <v>203</v>
      </c>
      <c r="I27" s="3"/>
      <c r="J27" s="3"/>
      <c r="K27" s="3" t="s">
        <v>204</v>
      </c>
      <c r="L27" s="4">
        <v>44911</v>
      </c>
      <c r="M27" s="4">
        <v>46006</v>
      </c>
      <c r="N27" s="3">
        <v>168408</v>
      </c>
    </row>
    <row r="28" spans="1:14" ht="60" customHeight="1" x14ac:dyDescent="0.25">
      <c r="A28" s="19">
        <v>26</v>
      </c>
      <c r="B28" s="19" t="s">
        <v>205</v>
      </c>
      <c r="C28" s="19"/>
      <c r="D28" s="19" t="s">
        <v>206</v>
      </c>
      <c r="E28" s="19" t="s">
        <v>207</v>
      </c>
      <c r="F28" s="19" t="s">
        <v>208</v>
      </c>
      <c r="G28" s="19" t="s">
        <v>209</v>
      </c>
      <c r="H28" s="19" t="s">
        <v>210</v>
      </c>
      <c r="I28" s="19" t="s">
        <v>211</v>
      </c>
      <c r="J28" s="19"/>
      <c r="K28" s="19" t="s">
        <v>212</v>
      </c>
      <c r="L28" s="20">
        <v>45381</v>
      </c>
      <c r="M28" s="20">
        <v>46476</v>
      </c>
      <c r="N28" s="19">
        <v>168409</v>
      </c>
    </row>
    <row r="29" spans="1:14" ht="60" hidden="1" customHeight="1" x14ac:dyDescent="0.25">
      <c r="A29" s="3">
        <v>27</v>
      </c>
      <c r="B29" s="3" t="s">
        <v>213</v>
      </c>
      <c r="C29" s="3" t="s">
        <v>214</v>
      </c>
      <c r="D29" s="3" t="s">
        <v>215</v>
      </c>
      <c r="E29" s="3" t="s">
        <v>216</v>
      </c>
      <c r="F29" s="3" t="s">
        <v>217</v>
      </c>
      <c r="G29" s="3" t="s">
        <v>218</v>
      </c>
      <c r="H29" s="3" t="s">
        <v>219</v>
      </c>
      <c r="I29" s="3"/>
      <c r="J29" s="3"/>
      <c r="K29" s="3" t="s">
        <v>220</v>
      </c>
      <c r="L29" s="4">
        <v>44765</v>
      </c>
      <c r="M29" s="4">
        <v>45860</v>
      </c>
      <c r="N29" s="3">
        <v>168410</v>
      </c>
    </row>
    <row r="30" spans="1:14" ht="60" customHeight="1" x14ac:dyDescent="0.25">
      <c r="A30" s="19">
        <v>28</v>
      </c>
      <c r="B30" s="19" t="s">
        <v>221</v>
      </c>
      <c r="C30" s="19"/>
      <c r="D30" s="19" t="s">
        <v>222</v>
      </c>
      <c r="E30" s="19" t="s">
        <v>223</v>
      </c>
      <c r="F30" s="19" t="s">
        <v>224</v>
      </c>
      <c r="G30" s="19" t="s">
        <v>225</v>
      </c>
      <c r="H30" s="19" t="s">
        <v>226</v>
      </c>
      <c r="I30" s="19" t="s">
        <v>227</v>
      </c>
      <c r="J30" s="19" t="s">
        <v>228</v>
      </c>
      <c r="K30" s="19" t="s">
        <v>229</v>
      </c>
      <c r="L30" s="20">
        <v>44541</v>
      </c>
      <c r="M30" s="20">
        <v>45636</v>
      </c>
      <c r="N30" s="19">
        <v>168412</v>
      </c>
    </row>
    <row r="31" spans="1:14" ht="60" customHeight="1" x14ac:dyDescent="0.25">
      <c r="A31" s="19">
        <v>29</v>
      </c>
      <c r="B31" s="19" t="s">
        <v>230</v>
      </c>
      <c r="C31" s="19"/>
      <c r="D31" s="19" t="s">
        <v>231</v>
      </c>
      <c r="E31" s="21" t="s">
        <v>232</v>
      </c>
      <c r="F31" s="19" t="s">
        <v>233</v>
      </c>
      <c r="G31" s="19" t="s">
        <v>234</v>
      </c>
      <c r="H31" s="19" t="s">
        <v>235</v>
      </c>
      <c r="I31" s="19"/>
      <c r="J31" s="19"/>
      <c r="K31" s="19" t="s">
        <v>236</v>
      </c>
      <c r="L31" s="20">
        <v>44989</v>
      </c>
      <c r="M31" s="20">
        <v>46084</v>
      </c>
      <c r="N31" s="19">
        <v>168413</v>
      </c>
    </row>
    <row r="32" spans="1:14" ht="60" customHeight="1" x14ac:dyDescent="0.25">
      <c r="A32" s="19">
        <v>30</v>
      </c>
      <c r="B32" s="19" t="s">
        <v>237</v>
      </c>
      <c r="C32" s="19"/>
      <c r="D32" s="19" t="s">
        <v>238</v>
      </c>
      <c r="E32" s="22" t="s">
        <v>239</v>
      </c>
      <c r="F32" s="19" t="s">
        <v>240</v>
      </c>
      <c r="G32" s="19" t="s">
        <v>241</v>
      </c>
      <c r="H32" s="19" t="s">
        <v>242</v>
      </c>
      <c r="I32" s="19"/>
      <c r="J32" s="19"/>
      <c r="K32" s="19" t="s">
        <v>243</v>
      </c>
      <c r="L32" s="20">
        <v>44632</v>
      </c>
      <c r="M32" s="20">
        <v>45727</v>
      </c>
      <c r="N32" s="19">
        <v>168414</v>
      </c>
    </row>
    <row r="33" spans="1:14" ht="60" customHeight="1" x14ac:dyDescent="0.25">
      <c r="A33" s="19">
        <v>31</v>
      </c>
      <c r="B33" s="19" t="s">
        <v>244</v>
      </c>
      <c r="C33" s="19"/>
      <c r="D33" s="19" t="s">
        <v>245</v>
      </c>
      <c r="E33" s="22" t="s">
        <v>246</v>
      </c>
      <c r="F33" s="19" t="s">
        <v>247</v>
      </c>
      <c r="G33" s="19" t="s">
        <v>248</v>
      </c>
      <c r="H33" s="19" t="s">
        <v>249</v>
      </c>
      <c r="I33" s="19" t="s">
        <v>250</v>
      </c>
      <c r="J33" s="19"/>
      <c r="K33" s="19" t="s">
        <v>251</v>
      </c>
      <c r="L33" s="20">
        <v>45403</v>
      </c>
      <c r="M33" s="20">
        <v>46498</v>
      </c>
      <c r="N33" s="19">
        <v>168416</v>
      </c>
    </row>
    <row r="34" spans="1:14" ht="60" hidden="1" customHeight="1" x14ac:dyDescent="0.25">
      <c r="A34" s="3">
        <v>32</v>
      </c>
      <c r="B34" s="3" t="s">
        <v>252</v>
      </c>
      <c r="C34" s="3" t="s">
        <v>253</v>
      </c>
      <c r="D34" s="3" t="s">
        <v>254</v>
      </c>
      <c r="E34" s="3" t="s">
        <v>255</v>
      </c>
      <c r="F34" s="3" t="s">
        <v>256</v>
      </c>
      <c r="G34" s="3" t="s">
        <v>257</v>
      </c>
      <c r="H34" s="3" t="s">
        <v>258</v>
      </c>
      <c r="I34" s="3" t="s">
        <v>259</v>
      </c>
      <c r="J34" s="3" t="s">
        <v>260</v>
      </c>
      <c r="K34" s="3" t="s">
        <v>261</v>
      </c>
      <c r="L34" s="4">
        <v>44934</v>
      </c>
      <c r="M34" s="4">
        <v>46029</v>
      </c>
      <c r="N34" s="3">
        <v>168418</v>
      </c>
    </row>
    <row r="35" spans="1:14" ht="60" customHeight="1" x14ac:dyDescent="0.25">
      <c r="A35" s="19">
        <v>33</v>
      </c>
      <c r="B35" s="19" t="s">
        <v>262</v>
      </c>
      <c r="C35" s="19"/>
      <c r="D35" s="19" t="s">
        <v>24</v>
      </c>
      <c r="E35" s="19" t="s">
        <v>263</v>
      </c>
      <c r="F35" s="19" t="s">
        <v>264</v>
      </c>
      <c r="G35" s="19" t="s">
        <v>265</v>
      </c>
      <c r="H35" s="19" t="s">
        <v>266</v>
      </c>
      <c r="I35" s="19" t="s">
        <v>267</v>
      </c>
      <c r="J35" s="19" t="s">
        <v>268</v>
      </c>
      <c r="K35" s="19" t="s">
        <v>269</v>
      </c>
      <c r="L35" s="20">
        <v>45227</v>
      </c>
      <c r="M35" s="20">
        <v>46322</v>
      </c>
      <c r="N35" s="19">
        <v>168419</v>
      </c>
    </row>
    <row r="36" spans="1:14" ht="60" customHeight="1" x14ac:dyDescent="0.25">
      <c r="A36" s="19">
        <v>34</v>
      </c>
      <c r="B36" s="19" t="s">
        <v>270</v>
      </c>
      <c r="C36" s="19"/>
      <c r="D36" s="19" t="s">
        <v>271</v>
      </c>
      <c r="E36" s="19" t="s">
        <v>272</v>
      </c>
      <c r="F36" s="19" t="s">
        <v>273</v>
      </c>
      <c r="G36" s="19" t="s">
        <v>274</v>
      </c>
      <c r="H36" s="19" t="s">
        <v>275</v>
      </c>
      <c r="I36" s="19"/>
      <c r="J36" s="19"/>
      <c r="K36" s="19" t="s">
        <v>276</v>
      </c>
      <c r="L36" s="20">
        <v>45010</v>
      </c>
      <c r="M36" s="20">
        <v>46105</v>
      </c>
      <c r="N36" s="19">
        <v>168420</v>
      </c>
    </row>
    <row r="37" spans="1:14" ht="60" hidden="1" customHeight="1" x14ac:dyDescent="0.25">
      <c r="A37" s="3">
        <v>35</v>
      </c>
      <c r="B37" s="3" t="s">
        <v>277</v>
      </c>
      <c r="C37" s="3" t="s">
        <v>278</v>
      </c>
      <c r="D37" s="3" t="s">
        <v>279</v>
      </c>
      <c r="E37" s="5" t="s">
        <v>280</v>
      </c>
      <c r="F37" s="3" t="s">
        <v>281</v>
      </c>
      <c r="G37" s="3" t="s">
        <v>282</v>
      </c>
      <c r="H37" s="3" t="s">
        <v>283</v>
      </c>
      <c r="I37" s="3" t="s">
        <v>284</v>
      </c>
      <c r="J37" s="3"/>
      <c r="K37" s="3" t="s">
        <v>285</v>
      </c>
      <c r="L37" s="4">
        <v>44996</v>
      </c>
      <c r="M37" s="4">
        <v>46091</v>
      </c>
      <c r="N37" s="3">
        <v>168421</v>
      </c>
    </row>
    <row r="38" spans="1:14" ht="60" customHeight="1" x14ac:dyDescent="0.25">
      <c r="A38" s="19">
        <v>36</v>
      </c>
      <c r="B38" s="19" t="s">
        <v>286</v>
      </c>
      <c r="C38" s="19"/>
      <c r="D38" s="19" t="s">
        <v>287</v>
      </c>
      <c r="E38" s="21" t="s">
        <v>288</v>
      </c>
      <c r="F38" s="19" t="s">
        <v>289</v>
      </c>
      <c r="G38" s="19" t="s">
        <v>290</v>
      </c>
      <c r="H38" s="19" t="s">
        <v>291</v>
      </c>
      <c r="I38" s="19" t="s">
        <v>292</v>
      </c>
      <c r="J38" s="19" t="s">
        <v>293</v>
      </c>
      <c r="K38" s="19" t="s">
        <v>294</v>
      </c>
      <c r="L38" s="20">
        <v>45016</v>
      </c>
      <c r="M38" s="20">
        <v>46111</v>
      </c>
      <c r="N38" s="19">
        <v>168422</v>
      </c>
    </row>
    <row r="39" spans="1:14" ht="60" hidden="1" customHeight="1" x14ac:dyDescent="0.25">
      <c r="A39" s="3">
        <v>37</v>
      </c>
      <c r="B39" s="3" t="s">
        <v>295</v>
      </c>
      <c r="C39" s="3" t="s">
        <v>296</v>
      </c>
      <c r="D39" s="3" t="s">
        <v>297</v>
      </c>
      <c r="E39" s="5" t="s">
        <v>298</v>
      </c>
      <c r="F39" s="3" t="s">
        <v>299</v>
      </c>
      <c r="G39" s="3" t="s">
        <v>300</v>
      </c>
      <c r="H39" s="3" t="s">
        <v>301</v>
      </c>
      <c r="I39" s="3" t="s">
        <v>302</v>
      </c>
      <c r="J39" s="3"/>
      <c r="K39" s="3" t="s">
        <v>303</v>
      </c>
      <c r="L39" s="4">
        <v>44535</v>
      </c>
      <c r="M39" s="4">
        <v>45630</v>
      </c>
      <c r="N39" s="3">
        <v>168424</v>
      </c>
    </row>
    <row r="40" spans="1:14" ht="60" hidden="1" customHeight="1" x14ac:dyDescent="0.25">
      <c r="A40" s="3">
        <v>38</v>
      </c>
      <c r="B40" s="3" t="s">
        <v>304</v>
      </c>
      <c r="C40" s="3" t="s">
        <v>305</v>
      </c>
      <c r="D40" s="3" t="s">
        <v>306</v>
      </c>
      <c r="E40" s="5" t="s">
        <v>307</v>
      </c>
      <c r="F40" s="3" t="s">
        <v>308</v>
      </c>
      <c r="G40" s="3" t="s">
        <v>309</v>
      </c>
      <c r="H40" s="3" t="s">
        <v>310</v>
      </c>
      <c r="I40" s="3" t="s">
        <v>311</v>
      </c>
      <c r="J40" s="3" t="s">
        <v>312</v>
      </c>
      <c r="K40" s="3" t="s">
        <v>313</v>
      </c>
      <c r="L40" s="4">
        <v>44995</v>
      </c>
      <c r="M40" s="4">
        <v>46090</v>
      </c>
      <c r="N40" s="3">
        <v>168426</v>
      </c>
    </row>
    <row r="41" spans="1:14" ht="60" hidden="1" customHeight="1" x14ac:dyDescent="0.25">
      <c r="A41" s="3">
        <v>39</v>
      </c>
      <c r="B41" s="3" t="s">
        <v>314</v>
      </c>
      <c r="C41" s="3" t="s">
        <v>315</v>
      </c>
      <c r="D41" s="3" t="s">
        <v>316</v>
      </c>
      <c r="E41" s="5" t="s">
        <v>317</v>
      </c>
      <c r="F41" s="3" t="s">
        <v>318</v>
      </c>
      <c r="G41" s="3" t="s">
        <v>319</v>
      </c>
      <c r="H41" s="3" t="s">
        <v>320</v>
      </c>
      <c r="I41" s="3"/>
      <c r="J41" s="3"/>
      <c r="K41" s="3" t="s">
        <v>321</v>
      </c>
      <c r="L41" s="4">
        <v>44738</v>
      </c>
      <c r="M41" s="4">
        <v>45833</v>
      </c>
      <c r="N41" s="3">
        <v>168428</v>
      </c>
    </row>
    <row r="42" spans="1:14" ht="60" hidden="1" customHeight="1" x14ac:dyDescent="0.25">
      <c r="A42" s="3">
        <v>40</v>
      </c>
      <c r="B42" s="3" t="s">
        <v>322</v>
      </c>
      <c r="C42" s="3" t="s">
        <v>323</v>
      </c>
      <c r="D42" s="3" t="s">
        <v>324</v>
      </c>
      <c r="E42" s="3" t="s">
        <v>325</v>
      </c>
      <c r="F42" s="3" t="s">
        <v>326</v>
      </c>
      <c r="G42" s="3" t="s">
        <v>327</v>
      </c>
      <c r="H42" s="3" t="s">
        <v>328</v>
      </c>
      <c r="I42" s="3" t="s">
        <v>329</v>
      </c>
      <c r="J42" s="3" t="s">
        <v>330</v>
      </c>
      <c r="K42" s="3" t="s">
        <v>331</v>
      </c>
      <c r="L42" s="4">
        <v>44786</v>
      </c>
      <c r="M42" s="4">
        <v>45881</v>
      </c>
      <c r="N42" s="3">
        <v>168430</v>
      </c>
    </row>
    <row r="43" spans="1:14" ht="60" customHeight="1" x14ac:dyDescent="0.25">
      <c r="A43" s="19">
        <v>41</v>
      </c>
      <c r="B43" s="19" t="s">
        <v>332</v>
      </c>
      <c r="C43" s="19"/>
      <c r="D43" s="19" t="s">
        <v>333</v>
      </c>
      <c r="E43" s="19" t="s">
        <v>334</v>
      </c>
      <c r="F43" s="19" t="s">
        <v>335</v>
      </c>
      <c r="G43" s="19" t="s">
        <v>336</v>
      </c>
      <c r="H43" s="19" t="s">
        <v>337</v>
      </c>
      <c r="I43" s="19" t="s">
        <v>338</v>
      </c>
      <c r="J43" s="19" t="s">
        <v>339</v>
      </c>
      <c r="K43" s="19" t="s">
        <v>340</v>
      </c>
      <c r="L43" s="20">
        <v>45206</v>
      </c>
      <c r="M43" s="20">
        <v>46301</v>
      </c>
      <c r="N43" s="19">
        <v>168431</v>
      </c>
    </row>
    <row r="44" spans="1:14" ht="60" customHeight="1" x14ac:dyDescent="0.25">
      <c r="A44" s="19">
        <v>42</v>
      </c>
      <c r="B44" s="19" t="s">
        <v>341</v>
      </c>
      <c r="C44" s="19"/>
      <c r="D44" s="19" t="s">
        <v>342</v>
      </c>
      <c r="E44" s="21" t="s">
        <v>343</v>
      </c>
      <c r="F44" s="19" t="s">
        <v>344</v>
      </c>
      <c r="G44" s="19" t="s">
        <v>345</v>
      </c>
      <c r="H44" s="19"/>
      <c r="I44" s="19"/>
      <c r="J44" s="19"/>
      <c r="K44" s="19" t="s">
        <v>346</v>
      </c>
      <c r="L44" s="20">
        <v>44871</v>
      </c>
      <c r="M44" s="20">
        <v>45966</v>
      </c>
      <c r="N44" s="19">
        <v>168434</v>
      </c>
    </row>
    <row r="45" spans="1:14" ht="60" hidden="1" customHeight="1" x14ac:dyDescent="0.25">
      <c r="A45" s="3">
        <v>43</v>
      </c>
      <c r="B45" s="3" t="s">
        <v>347</v>
      </c>
      <c r="C45" s="3" t="s">
        <v>348</v>
      </c>
      <c r="D45" s="3" t="s">
        <v>349</v>
      </c>
      <c r="E45" s="3" t="s">
        <v>350</v>
      </c>
      <c r="F45" s="3" t="s">
        <v>351</v>
      </c>
      <c r="G45" s="3" t="s">
        <v>352</v>
      </c>
      <c r="H45" s="3" t="s">
        <v>353</v>
      </c>
      <c r="I45" s="3" t="s">
        <v>354</v>
      </c>
      <c r="J45" s="3" t="s">
        <v>355</v>
      </c>
      <c r="K45" s="3" t="s">
        <v>356</v>
      </c>
      <c r="L45" s="4">
        <v>44737</v>
      </c>
      <c r="M45" s="4">
        <v>45832</v>
      </c>
      <c r="N45" s="3">
        <v>168436</v>
      </c>
    </row>
    <row r="46" spans="1:14" ht="60" customHeight="1" x14ac:dyDescent="0.25">
      <c r="A46" s="19">
        <v>44</v>
      </c>
      <c r="B46" s="19" t="s">
        <v>357</v>
      </c>
      <c r="C46" s="19"/>
      <c r="D46" s="19" t="s">
        <v>358</v>
      </c>
      <c r="E46" s="19" t="s">
        <v>359</v>
      </c>
      <c r="F46" s="19" t="s">
        <v>360</v>
      </c>
      <c r="G46" s="19" t="s">
        <v>361</v>
      </c>
      <c r="H46" s="19" t="s">
        <v>362</v>
      </c>
      <c r="I46" s="19"/>
      <c r="J46" s="19"/>
      <c r="K46" s="19" t="s">
        <v>363</v>
      </c>
      <c r="L46" s="20">
        <v>44933</v>
      </c>
      <c r="M46" s="20">
        <v>46028</v>
      </c>
      <c r="N46" s="19">
        <v>168437</v>
      </c>
    </row>
    <row r="47" spans="1:14" ht="60" hidden="1" customHeight="1" x14ac:dyDescent="0.25">
      <c r="A47" s="3">
        <v>45</v>
      </c>
      <c r="B47" s="3" t="s">
        <v>364</v>
      </c>
      <c r="C47" s="3" t="s">
        <v>365</v>
      </c>
      <c r="D47" s="3" t="s">
        <v>366</v>
      </c>
      <c r="E47" s="3" t="s">
        <v>367</v>
      </c>
      <c r="F47" s="3" t="s">
        <v>368</v>
      </c>
      <c r="G47" s="3" t="s">
        <v>369</v>
      </c>
      <c r="H47" s="3" t="s">
        <v>370</v>
      </c>
      <c r="I47" s="3" t="s">
        <v>371</v>
      </c>
      <c r="J47" s="3" t="s">
        <v>372</v>
      </c>
      <c r="K47" s="3" t="s">
        <v>373</v>
      </c>
      <c r="L47" s="4">
        <v>45039</v>
      </c>
      <c r="M47" s="4">
        <v>46134</v>
      </c>
      <c r="N47" s="3">
        <v>168438</v>
      </c>
    </row>
    <row r="48" spans="1:14" ht="60" hidden="1" customHeight="1" x14ac:dyDescent="0.25">
      <c r="A48" s="3">
        <v>46</v>
      </c>
      <c r="B48" s="3" t="s">
        <v>374</v>
      </c>
      <c r="C48" s="3" t="s">
        <v>375</v>
      </c>
      <c r="D48" s="3" t="s">
        <v>376</v>
      </c>
      <c r="E48" s="5" t="s">
        <v>377</v>
      </c>
      <c r="F48" s="3" t="s">
        <v>378</v>
      </c>
      <c r="G48" s="3" t="s">
        <v>379</v>
      </c>
      <c r="H48" s="3" t="s">
        <v>380</v>
      </c>
      <c r="I48" s="3" t="s">
        <v>381</v>
      </c>
      <c r="J48" s="3"/>
      <c r="K48" s="3" t="s">
        <v>382</v>
      </c>
      <c r="L48" s="4">
        <v>45052</v>
      </c>
      <c r="M48" s="4">
        <v>46147</v>
      </c>
      <c r="N48" s="3">
        <v>168439</v>
      </c>
    </row>
    <row r="49" spans="1:14" ht="60" customHeight="1" x14ac:dyDescent="0.25">
      <c r="A49" s="19">
        <v>47</v>
      </c>
      <c r="B49" s="19" t="s">
        <v>383</v>
      </c>
      <c r="C49" s="19"/>
      <c r="D49" s="19" t="s">
        <v>384</v>
      </c>
      <c r="E49" s="21" t="s">
        <v>385</v>
      </c>
      <c r="F49" s="19" t="s">
        <v>386</v>
      </c>
      <c r="G49" s="19" t="s">
        <v>387</v>
      </c>
      <c r="H49" s="19" t="s">
        <v>388</v>
      </c>
      <c r="I49" s="19"/>
      <c r="J49" s="19"/>
      <c r="K49" s="19" t="s">
        <v>389</v>
      </c>
      <c r="L49" s="20">
        <v>44863</v>
      </c>
      <c r="M49" s="20">
        <v>45958</v>
      </c>
      <c r="N49" s="19">
        <v>168442</v>
      </c>
    </row>
    <row r="50" spans="1:14" ht="60" customHeight="1" x14ac:dyDescent="0.25">
      <c r="A50" s="19">
        <v>48</v>
      </c>
      <c r="B50" s="19" t="s">
        <v>390</v>
      </c>
      <c r="C50" s="19"/>
      <c r="D50" s="19" t="s">
        <v>391</v>
      </c>
      <c r="E50" s="21" t="s">
        <v>392</v>
      </c>
      <c r="F50" s="19" t="s">
        <v>393</v>
      </c>
      <c r="G50" s="19" t="s">
        <v>394</v>
      </c>
      <c r="H50" s="19" t="s">
        <v>395</v>
      </c>
      <c r="I50" s="19"/>
      <c r="J50" s="19"/>
      <c r="K50" s="19" t="s">
        <v>396</v>
      </c>
      <c r="L50" s="20">
        <v>45032</v>
      </c>
      <c r="M50" s="20">
        <v>46127</v>
      </c>
      <c r="N50" s="19">
        <v>168443</v>
      </c>
    </row>
    <row r="51" spans="1:14" ht="60" hidden="1" customHeight="1" x14ac:dyDescent="0.25">
      <c r="A51" s="3">
        <v>49</v>
      </c>
      <c r="B51" s="3" t="s">
        <v>397</v>
      </c>
      <c r="C51" s="3" t="s">
        <v>398</v>
      </c>
      <c r="D51" s="3" t="s">
        <v>399</v>
      </c>
      <c r="E51" s="6" t="s">
        <v>400</v>
      </c>
      <c r="F51" s="3" t="s">
        <v>401</v>
      </c>
      <c r="G51" s="3" t="s">
        <v>402</v>
      </c>
      <c r="H51" s="3" t="s">
        <v>403</v>
      </c>
      <c r="I51" s="3"/>
      <c r="J51" s="3"/>
      <c r="K51" s="3" t="s">
        <v>404</v>
      </c>
      <c r="L51" s="4">
        <v>44549</v>
      </c>
      <c r="M51" s="4">
        <v>45644</v>
      </c>
      <c r="N51" s="3">
        <v>168444</v>
      </c>
    </row>
    <row r="52" spans="1:14" ht="60" hidden="1" customHeight="1" x14ac:dyDescent="0.25">
      <c r="A52" s="3">
        <v>50</v>
      </c>
      <c r="B52" s="3" t="s">
        <v>405</v>
      </c>
      <c r="C52" s="3" t="s">
        <v>406</v>
      </c>
      <c r="D52" s="3" t="s">
        <v>407</v>
      </c>
      <c r="E52" s="5" t="s">
        <v>408</v>
      </c>
      <c r="F52" s="3" t="s">
        <v>409</v>
      </c>
      <c r="G52" s="3" t="s">
        <v>410</v>
      </c>
      <c r="H52" s="3" t="s">
        <v>411</v>
      </c>
      <c r="I52" s="3" t="s">
        <v>412</v>
      </c>
      <c r="J52" s="3"/>
      <c r="K52" s="3" t="s">
        <v>413</v>
      </c>
      <c r="L52" s="4">
        <v>44878</v>
      </c>
      <c r="M52" s="4">
        <v>45973</v>
      </c>
      <c r="N52" s="3">
        <v>168445</v>
      </c>
    </row>
    <row r="53" spans="1:14" ht="60" hidden="1" customHeight="1" x14ac:dyDescent="0.25">
      <c r="A53" s="3">
        <v>51</v>
      </c>
      <c r="B53" s="3" t="s">
        <v>414</v>
      </c>
      <c r="C53" s="3" t="s">
        <v>415</v>
      </c>
      <c r="D53" s="3" t="s">
        <v>416</v>
      </c>
      <c r="E53" s="5" t="s">
        <v>417</v>
      </c>
      <c r="F53" s="3" t="s">
        <v>418</v>
      </c>
      <c r="G53" s="3" t="s">
        <v>419</v>
      </c>
      <c r="H53" s="3"/>
      <c r="I53" s="3"/>
      <c r="J53" s="3"/>
      <c r="K53" s="3" t="s">
        <v>420</v>
      </c>
      <c r="L53" s="4">
        <v>44531</v>
      </c>
      <c r="M53" s="4">
        <v>45626</v>
      </c>
      <c r="N53" s="3">
        <v>168446</v>
      </c>
    </row>
    <row r="54" spans="1:14" ht="60" customHeight="1" x14ac:dyDescent="0.25">
      <c r="A54" s="19">
        <v>52</v>
      </c>
      <c r="B54" s="19" t="s">
        <v>421</v>
      </c>
      <c r="C54" s="19"/>
      <c r="D54" s="19" t="s">
        <v>423</v>
      </c>
      <c r="E54" s="19" t="s">
        <v>422</v>
      </c>
      <c r="F54" s="19" t="s">
        <v>424</v>
      </c>
      <c r="G54" s="19" t="s">
        <v>425</v>
      </c>
      <c r="H54" s="19" t="s">
        <v>426</v>
      </c>
      <c r="I54" s="19" t="s">
        <v>427</v>
      </c>
      <c r="J54" s="19"/>
      <c r="K54" s="19" t="s">
        <v>428</v>
      </c>
      <c r="L54" s="20">
        <v>45543</v>
      </c>
      <c r="M54" s="20">
        <v>46638</v>
      </c>
      <c r="N54" s="19">
        <v>168448</v>
      </c>
    </row>
    <row r="55" spans="1:14" ht="60" hidden="1" customHeight="1" x14ac:dyDescent="0.25">
      <c r="A55" s="3">
        <v>53</v>
      </c>
      <c r="B55" s="3" t="s">
        <v>429</v>
      </c>
      <c r="C55" s="3" t="s">
        <v>430</v>
      </c>
      <c r="D55" s="3" t="s">
        <v>431</v>
      </c>
      <c r="E55" s="3" t="s">
        <v>432</v>
      </c>
      <c r="F55" s="3" t="s">
        <v>433</v>
      </c>
      <c r="G55" s="3" t="s">
        <v>434</v>
      </c>
      <c r="H55" s="3" t="s">
        <v>435</v>
      </c>
      <c r="I55" s="3" t="s">
        <v>436</v>
      </c>
      <c r="J55" s="3" t="s">
        <v>437</v>
      </c>
      <c r="K55" s="3" t="s">
        <v>438</v>
      </c>
      <c r="L55" s="4">
        <v>44836</v>
      </c>
      <c r="M55" s="4">
        <v>45931</v>
      </c>
      <c r="N55" s="3">
        <v>168450</v>
      </c>
    </row>
    <row r="56" spans="1:14" ht="60" hidden="1" customHeight="1" x14ac:dyDescent="0.25">
      <c r="A56" s="3">
        <v>54</v>
      </c>
      <c r="B56" s="3" t="s">
        <v>439</v>
      </c>
      <c r="C56" s="3" t="s">
        <v>440</v>
      </c>
      <c r="D56" s="3" t="s">
        <v>441</v>
      </c>
      <c r="E56" s="3" t="s">
        <v>442</v>
      </c>
      <c r="F56" s="3" t="s">
        <v>443</v>
      </c>
      <c r="G56" s="3" t="s">
        <v>444</v>
      </c>
      <c r="H56" s="3" t="s">
        <v>445</v>
      </c>
      <c r="I56" s="3"/>
      <c r="J56" s="3" t="s">
        <v>446</v>
      </c>
      <c r="K56" s="3" t="s">
        <v>447</v>
      </c>
      <c r="L56" s="4">
        <v>44514</v>
      </c>
      <c r="M56" s="4">
        <v>45609</v>
      </c>
      <c r="N56" s="3">
        <v>168452</v>
      </c>
    </row>
    <row r="57" spans="1:14" ht="60" hidden="1" customHeight="1" x14ac:dyDescent="0.25">
      <c r="A57" s="3">
        <v>55</v>
      </c>
      <c r="B57" s="3" t="s">
        <v>448</v>
      </c>
      <c r="C57" s="3" t="s">
        <v>440</v>
      </c>
      <c r="D57" s="3" t="s">
        <v>449</v>
      </c>
      <c r="E57" s="3" t="s">
        <v>450</v>
      </c>
      <c r="F57" s="3" t="s">
        <v>451</v>
      </c>
      <c r="G57" s="3" t="s">
        <v>452</v>
      </c>
      <c r="H57" s="3" t="s">
        <v>453</v>
      </c>
      <c r="I57" s="3" t="s">
        <v>454</v>
      </c>
      <c r="J57" s="3"/>
      <c r="K57" s="3" t="s">
        <v>455</v>
      </c>
      <c r="L57" s="4">
        <v>44568</v>
      </c>
      <c r="M57" s="4">
        <v>45663</v>
      </c>
      <c r="N57" s="3">
        <v>168454</v>
      </c>
    </row>
    <row r="58" spans="1:14" ht="60" hidden="1" customHeight="1" x14ac:dyDescent="0.25">
      <c r="A58" s="3">
        <v>56</v>
      </c>
      <c r="B58" s="3" t="s">
        <v>456</v>
      </c>
      <c r="C58" s="3" t="s">
        <v>457</v>
      </c>
      <c r="D58" s="3" t="s">
        <v>458</v>
      </c>
      <c r="E58" s="3" t="s">
        <v>459</v>
      </c>
      <c r="F58" s="3" t="s">
        <v>460</v>
      </c>
      <c r="G58" s="3" t="s">
        <v>461</v>
      </c>
      <c r="H58" s="3" t="s">
        <v>462</v>
      </c>
      <c r="I58" s="3"/>
      <c r="J58" s="3"/>
      <c r="K58" s="3" t="s">
        <v>463</v>
      </c>
      <c r="L58" s="4">
        <v>44590</v>
      </c>
      <c r="M58" s="4">
        <v>45685</v>
      </c>
      <c r="N58" s="3">
        <v>168455</v>
      </c>
    </row>
    <row r="59" spans="1:14" ht="60" customHeight="1" x14ac:dyDescent="0.25">
      <c r="A59" s="19">
        <v>57</v>
      </c>
      <c r="B59" s="19" t="s">
        <v>464</v>
      </c>
      <c r="C59" s="19"/>
      <c r="D59" s="19" t="s">
        <v>465</v>
      </c>
      <c r="E59" s="19" t="s">
        <v>466</v>
      </c>
      <c r="F59" s="19" t="s">
        <v>467</v>
      </c>
      <c r="G59" s="19" t="s">
        <v>468</v>
      </c>
      <c r="H59" s="19" t="s">
        <v>469</v>
      </c>
      <c r="I59" s="19"/>
      <c r="J59" s="19"/>
      <c r="K59" s="19" t="s">
        <v>470</v>
      </c>
      <c r="L59" s="20">
        <v>44739</v>
      </c>
      <c r="M59" s="20">
        <v>45834</v>
      </c>
      <c r="N59" s="19">
        <v>168456</v>
      </c>
    </row>
    <row r="60" spans="1:14" ht="60" customHeight="1" x14ac:dyDescent="0.25">
      <c r="A60" s="19">
        <v>58</v>
      </c>
      <c r="B60" s="19" t="s">
        <v>471</v>
      </c>
      <c r="C60" s="19"/>
      <c r="D60" s="19" t="s">
        <v>472</v>
      </c>
      <c r="E60" s="21" t="s">
        <v>473</v>
      </c>
      <c r="F60" s="19" t="s">
        <v>474</v>
      </c>
      <c r="G60" s="19" t="s">
        <v>475</v>
      </c>
      <c r="H60" s="19" t="s">
        <v>476</v>
      </c>
      <c r="I60" s="19" t="s">
        <v>477</v>
      </c>
      <c r="J60" s="19" t="s">
        <v>478</v>
      </c>
      <c r="K60" s="19" t="s">
        <v>479</v>
      </c>
      <c r="L60" s="20">
        <v>45271</v>
      </c>
      <c r="M60" s="20">
        <v>46366</v>
      </c>
      <c r="N60" s="19">
        <v>168457</v>
      </c>
    </row>
    <row r="61" spans="1:14" ht="60" hidden="1" customHeight="1" x14ac:dyDescent="0.25">
      <c r="A61" s="3">
        <v>59</v>
      </c>
      <c r="B61" s="3" t="s">
        <v>480</v>
      </c>
      <c r="C61" s="3" t="s">
        <v>440</v>
      </c>
      <c r="D61" s="3" t="s">
        <v>481</v>
      </c>
      <c r="E61" s="3" t="s">
        <v>482</v>
      </c>
      <c r="F61" s="3" t="s">
        <v>483</v>
      </c>
      <c r="G61" s="3" t="s">
        <v>484</v>
      </c>
      <c r="H61" s="3" t="s">
        <v>485</v>
      </c>
      <c r="I61" s="3"/>
      <c r="J61" s="3"/>
      <c r="K61" s="3" t="s">
        <v>486</v>
      </c>
      <c r="L61" s="4">
        <v>44528</v>
      </c>
      <c r="M61" s="4">
        <v>45623</v>
      </c>
      <c r="N61" s="3">
        <v>168458</v>
      </c>
    </row>
    <row r="62" spans="1:14" ht="60" customHeight="1" x14ac:dyDescent="0.25">
      <c r="A62" s="19">
        <v>60</v>
      </c>
      <c r="B62" s="19" t="s">
        <v>487</v>
      </c>
      <c r="C62" s="19"/>
      <c r="D62" s="19" t="s">
        <v>488</v>
      </c>
      <c r="E62" s="19"/>
      <c r="F62" s="19" t="s">
        <v>489</v>
      </c>
      <c r="G62" s="19" t="s">
        <v>490</v>
      </c>
      <c r="H62" s="19" t="s">
        <v>491</v>
      </c>
      <c r="I62" s="19"/>
      <c r="J62" s="19"/>
      <c r="K62" s="19" t="s">
        <v>492</v>
      </c>
      <c r="L62" s="20">
        <v>44962</v>
      </c>
      <c r="M62" s="20">
        <v>46057</v>
      </c>
      <c r="N62" s="19">
        <v>168460</v>
      </c>
    </row>
    <row r="63" spans="1:14" ht="60" customHeight="1" x14ac:dyDescent="0.25">
      <c r="A63" s="19">
        <v>61</v>
      </c>
      <c r="B63" s="19" t="s">
        <v>493</v>
      </c>
      <c r="C63" s="19"/>
      <c r="D63" s="19" t="s">
        <v>494</v>
      </c>
      <c r="E63" s="19" t="s">
        <v>495</v>
      </c>
      <c r="F63" s="19" t="s">
        <v>496</v>
      </c>
      <c r="G63" s="19" t="s">
        <v>497</v>
      </c>
      <c r="H63" s="19" t="s">
        <v>498</v>
      </c>
      <c r="I63" s="19"/>
      <c r="J63" s="19"/>
      <c r="K63" s="19" t="s">
        <v>499</v>
      </c>
      <c r="L63" s="20">
        <v>45562</v>
      </c>
      <c r="M63" s="20">
        <v>46657</v>
      </c>
      <c r="N63" s="19">
        <v>168461</v>
      </c>
    </row>
    <row r="64" spans="1:14" ht="60" hidden="1" customHeight="1" x14ac:dyDescent="0.25">
      <c r="A64" s="3">
        <v>62</v>
      </c>
      <c r="B64" s="3" t="s">
        <v>500</v>
      </c>
      <c r="C64" s="3" t="s">
        <v>501</v>
      </c>
      <c r="D64" s="3" t="s">
        <v>502</v>
      </c>
      <c r="E64" s="6" t="s">
        <v>503</v>
      </c>
      <c r="F64" s="3" t="s">
        <v>504</v>
      </c>
      <c r="G64" s="3" t="s">
        <v>505</v>
      </c>
      <c r="H64" s="3" t="s">
        <v>506</v>
      </c>
      <c r="I64" s="3"/>
      <c r="J64" s="3"/>
      <c r="K64" s="3" t="s">
        <v>507</v>
      </c>
      <c r="L64" s="4">
        <v>45304</v>
      </c>
      <c r="M64" s="4">
        <v>46399</v>
      </c>
      <c r="N64" s="3">
        <v>168463</v>
      </c>
    </row>
    <row r="65" spans="1:14" ht="60" hidden="1" customHeight="1" x14ac:dyDescent="0.25">
      <c r="A65" s="3">
        <v>63</v>
      </c>
      <c r="B65" s="3" t="s">
        <v>508</v>
      </c>
      <c r="C65" s="3" t="s">
        <v>509</v>
      </c>
      <c r="D65" s="3" t="s">
        <v>510</v>
      </c>
      <c r="E65" s="3" t="s">
        <v>511</v>
      </c>
      <c r="F65" s="3" t="s">
        <v>512</v>
      </c>
      <c r="G65" s="3" t="s">
        <v>513</v>
      </c>
      <c r="H65" s="3" t="s">
        <v>514</v>
      </c>
      <c r="I65" s="3"/>
      <c r="J65" s="3"/>
      <c r="K65" s="3" t="s">
        <v>515</v>
      </c>
      <c r="L65" s="4">
        <v>44548</v>
      </c>
      <c r="M65" s="4">
        <v>45643</v>
      </c>
      <c r="N65" s="3">
        <v>168464</v>
      </c>
    </row>
    <row r="66" spans="1:14" ht="60" hidden="1" customHeight="1" x14ac:dyDescent="0.25">
      <c r="A66" s="3">
        <v>64</v>
      </c>
      <c r="B66" s="3" t="s">
        <v>516</v>
      </c>
      <c r="C66" s="3" t="s">
        <v>517</v>
      </c>
      <c r="D66" s="3" t="s">
        <v>518</v>
      </c>
      <c r="E66" s="3" t="s">
        <v>519</v>
      </c>
      <c r="F66" s="3" t="s">
        <v>520</v>
      </c>
      <c r="G66" s="3" t="s">
        <v>521</v>
      </c>
      <c r="H66" s="3" t="s">
        <v>522</v>
      </c>
      <c r="I66" s="3" t="s">
        <v>523</v>
      </c>
      <c r="J66" s="3"/>
      <c r="K66" s="3" t="s">
        <v>524</v>
      </c>
      <c r="L66" s="4">
        <v>44801</v>
      </c>
      <c r="M66" s="4">
        <v>45896</v>
      </c>
      <c r="N66" s="3">
        <v>168465</v>
      </c>
    </row>
    <row r="67" spans="1:14" ht="60" hidden="1" customHeight="1" x14ac:dyDescent="0.25">
      <c r="A67" s="3">
        <v>65</v>
      </c>
      <c r="B67" s="3" t="s">
        <v>525</v>
      </c>
      <c r="C67" s="3" t="s">
        <v>526</v>
      </c>
      <c r="D67" s="3" t="s">
        <v>527</v>
      </c>
      <c r="E67" s="3" t="s">
        <v>528</v>
      </c>
      <c r="F67" s="3" t="s">
        <v>529</v>
      </c>
      <c r="G67" s="3" t="s">
        <v>530</v>
      </c>
      <c r="H67" s="3" t="s">
        <v>531</v>
      </c>
      <c r="I67" s="3"/>
      <c r="J67" s="3" t="s">
        <v>532</v>
      </c>
      <c r="K67" s="3" t="s">
        <v>533</v>
      </c>
      <c r="L67" s="4">
        <v>44730</v>
      </c>
      <c r="M67" s="4">
        <v>45825</v>
      </c>
      <c r="N67" s="3">
        <v>168466</v>
      </c>
    </row>
    <row r="68" spans="1:14" ht="60" customHeight="1" x14ac:dyDescent="0.25">
      <c r="A68" s="19">
        <v>66</v>
      </c>
      <c r="B68" s="19" t="s">
        <v>534</v>
      </c>
      <c r="C68" s="19"/>
      <c r="D68" s="19" t="s">
        <v>535</v>
      </c>
      <c r="E68" s="19" t="s">
        <v>536</v>
      </c>
      <c r="F68" s="19" t="s">
        <v>537</v>
      </c>
      <c r="G68" s="19" t="s">
        <v>538</v>
      </c>
      <c r="H68" s="19" t="s">
        <v>539</v>
      </c>
      <c r="I68" s="19"/>
      <c r="J68" s="19"/>
      <c r="K68" s="19" t="s">
        <v>540</v>
      </c>
      <c r="L68" s="20">
        <v>45479</v>
      </c>
      <c r="M68" s="20">
        <v>46574</v>
      </c>
      <c r="N68" s="19">
        <v>168467</v>
      </c>
    </row>
    <row r="69" spans="1:14" ht="60" hidden="1" customHeight="1" x14ac:dyDescent="0.25">
      <c r="A69" s="3">
        <v>67</v>
      </c>
      <c r="B69" s="3" t="s">
        <v>541</v>
      </c>
      <c r="C69" s="3" t="s">
        <v>542</v>
      </c>
      <c r="D69" s="3" t="s">
        <v>543</v>
      </c>
      <c r="E69" s="3" t="s">
        <v>544</v>
      </c>
      <c r="F69" s="3" t="s">
        <v>545</v>
      </c>
      <c r="G69" s="3" t="s">
        <v>546</v>
      </c>
      <c r="H69" s="3" t="s">
        <v>547</v>
      </c>
      <c r="I69" s="3"/>
      <c r="J69" s="3"/>
      <c r="K69" s="3" t="s">
        <v>548</v>
      </c>
      <c r="L69" s="4">
        <v>45535</v>
      </c>
      <c r="M69" s="4">
        <v>46630</v>
      </c>
      <c r="N69" s="3">
        <v>168468</v>
      </c>
    </row>
    <row r="70" spans="1:14" ht="60" customHeight="1" x14ac:dyDescent="0.25">
      <c r="A70" s="19">
        <v>68</v>
      </c>
      <c r="B70" s="19" t="s">
        <v>549</v>
      </c>
      <c r="C70" s="19"/>
      <c r="D70" s="19" t="s">
        <v>550</v>
      </c>
      <c r="E70" s="21" t="s">
        <v>551</v>
      </c>
      <c r="F70" s="19" t="s">
        <v>552</v>
      </c>
      <c r="G70" s="19" t="s">
        <v>553</v>
      </c>
      <c r="H70" s="19" t="s">
        <v>554</v>
      </c>
      <c r="I70" s="19" t="s">
        <v>555</v>
      </c>
      <c r="J70" s="19" t="s">
        <v>556</v>
      </c>
      <c r="K70" s="19" t="s">
        <v>557</v>
      </c>
      <c r="L70" s="20">
        <v>45150</v>
      </c>
      <c r="M70" s="20">
        <v>46245</v>
      </c>
      <c r="N70" s="19">
        <v>314185</v>
      </c>
    </row>
    <row r="71" spans="1:14" ht="60" hidden="1" customHeight="1" x14ac:dyDescent="0.25">
      <c r="A71" s="3">
        <v>69</v>
      </c>
      <c r="B71" s="3" t="s">
        <v>558</v>
      </c>
      <c r="C71" s="3" t="s">
        <v>559</v>
      </c>
      <c r="D71" s="3" t="s">
        <v>560</v>
      </c>
      <c r="E71" s="3" t="s">
        <v>561</v>
      </c>
      <c r="F71" s="3" t="s">
        <v>562</v>
      </c>
      <c r="G71" s="3" t="s">
        <v>563</v>
      </c>
      <c r="H71" s="3" t="s">
        <v>564</v>
      </c>
      <c r="I71" s="3" t="s">
        <v>565</v>
      </c>
      <c r="J71" s="3"/>
      <c r="K71" s="3" t="s">
        <v>566</v>
      </c>
      <c r="L71" s="4">
        <v>44835</v>
      </c>
      <c r="M71" s="4">
        <v>45930</v>
      </c>
      <c r="N71" s="3">
        <v>316373</v>
      </c>
    </row>
    <row r="72" spans="1:14" ht="60" hidden="1" customHeight="1" x14ac:dyDescent="0.25">
      <c r="A72" s="3">
        <v>70</v>
      </c>
      <c r="B72" s="3" t="s">
        <v>567</v>
      </c>
      <c r="C72" s="3" t="s">
        <v>568</v>
      </c>
      <c r="D72" s="3" t="s">
        <v>569</v>
      </c>
      <c r="E72" s="7" t="s">
        <v>570</v>
      </c>
      <c r="F72" s="3" t="s">
        <v>571</v>
      </c>
      <c r="G72" s="3" t="s">
        <v>572</v>
      </c>
      <c r="H72" s="3" t="s">
        <v>573</v>
      </c>
      <c r="I72" s="3"/>
      <c r="J72" s="3"/>
      <c r="K72" s="3" t="s">
        <v>574</v>
      </c>
      <c r="L72" s="4">
        <v>44515</v>
      </c>
      <c r="M72" s="4">
        <v>45610</v>
      </c>
      <c r="N72" s="3">
        <v>316372</v>
      </c>
    </row>
    <row r="73" spans="1:14" ht="60" customHeight="1" x14ac:dyDescent="0.25">
      <c r="A73" s="19">
        <v>71</v>
      </c>
      <c r="B73" s="19" t="s">
        <v>575</v>
      </c>
      <c r="C73" s="19"/>
      <c r="D73" s="19" t="s">
        <v>576</v>
      </c>
      <c r="E73" s="21" t="s">
        <v>577</v>
      </c>
      <c r="F73" s="19" t="s">
        <v>578</v>
      </c>
      <c r="G73" s="19" t="s">
        <v>579</v>
      </c>
      <c r="H73" s="19" t="s">
        <v>580</v>
      </c>
      <c r="I73" s="19" t="s">
        <v>581</v>
      </c>
      <c r="J73" s="19" t="s">
        <v>582</v>
      </c>
      <c r="K73" s="19" t="s">
        <v>583</v>
      </c>
      <c r="L73" s="20">
        <v>45060</v>
      </c>
      <c r="M73" s="20">
        <v>46155</v>
      </c>
      <c r="N73" s="19">
        <v>314429</v>
      </c>
    </row>
    <row r="74" spans="1:14" ht="60" hidden="1" customHeight="1" x14ac:dyDescent="0.25">
      <c r="A74" s="3">
        <v>72</v>
      </c>
      <c r="B74" s="3" t="s">
        <v>584</v>
      </c>
      <c r="C74" s="3" t="s">
        <v>585</v>
      </c>
      <c r="D74" s="3" t="s">
        <v>586</v>
      </c>
      <c r="E74" s="3" t="s">
        <v>587</v>
      </c>
      <c r="F74" s="3" t="s">
        <v>588</v>
      </c>
      <c r="G74" s="3" t="s">
        <v>589</v>
      </c>
      <c r="H74" s="3"/>
      <c r="I74" s="3"/>
      <c r="J74" s="3"/>
      <c r="K74" s="3" t="s">
        <v>590</v>
      </c>
      <c r="L74" s="4">
        <v>44954</v>
      </c>
      <c r="M74" s="4">
        <v>46049</v>
      </c>
      <c r="N74" s="3">
        <v>314207</v>
      </c>
    </row>
    <row r="75" spans="1:14" ht="60" hidden="1" customHeight="1" x14ac:dyDescent="0.25">
      <c r="A75" s="3">
        <v>73</v>
      </c>
      <c r="B75" s="3" t="s">
        <v>591</v>
      </c>
      <c r="C75" s="3" t="s">
        <v>592</v>
      </c>
      <c r="D75" s="3" t="s">
        <v>593</v>
      </c>
      <c r="E75" s="7" t="s">
        <v>594</v>
      </c>
      <c r="F75" s="3" t="s">
        <v>595</v>
      </c>
      <c r="G75" s="3" t="s">
        <v>596</v>
      </c>
      <c r="H75" s="3" t="s">
        <v>597</v>
      </c>
      <c r="I75" s="3" t="s">
        <v>598</v>
      </c>
      <c r="J75" s="3"/>
      <c r="K75" s="3" t="s">
        <v>599</v>
      </c>
      <c r="L75" s="4">
        <v>44519</v>
      </c>
      <c r="M75" s="4">
        <v>45614</v>
      </c>
      <c r="N75" s="3">
        <v>212911</v>
      </c>
    </row>
    <row r="76" spans="1:14" ht="60" hidden="1" customHeight="1" x14ac:dyDescent="0.25">
      <c r="A76" s="3">
        <v>74</v>
      </c>
      <c r="B76" s="3" t="s">
        <v>600</v>
      </c>
      <c r="C76" s="3" t="s">
        <v>601</v>
      </c>
      <c r="D76" s="3" t="s">
        <v>602</v>
      </c>
      <c r="E76" s="5" t="s">
        <v>603</v>
      </c>
      <c r="F76" s="3" t="s">
        <v>604</v>
      </c>
      <c r="G76" s="3" t="s">
        <v>605</v>
      </c>
      <c r="H76" s="3"/>
      <c r="I76" s="3"/>
      <c r="J76" s="3"/>
      <c r="K76" s="3" t="s">
        <v>606</v>
      </c>
      <c r="L76" s="4">
        <v>44679</v>
      </c>
      <c r="M76" s="4">
        <v>45774</v>
      </c>
      <c r="N76" s="3">
        <v>316379</v>
      </c>
    </row>
    <row r="77" spans="1:14" ht="60" customHeight="1" x14ac:dyDescent="0.25">
      <c r="A77" s="19">
        <v>75</v>
      </c>
      <c r="B77" s="19" t="s">
        <v>607</v>
      </c>
      <c r="C77" s="19"/>
      <c r="D77" s="19" t="s">
        <v>608</v>
      </c>
      <c r="E77" s="22" t="s">
        <v>609</v>
      </c>
      <c r="F77" s="19" t="s">
        <v>610</v>
      </c>
      <c r="G77" s="19" t="s">
        <v>611</v>
      </c>
      <c r="H77" s="19" t="s">
        <v>612</v>
      </c>
      <c r="I77" s="19"/>
      <c r="J77" s="19"/>
      <c r="K77" s="19" t="s">
        <v>613</v>
      </c>
      <c r="L77" s="20">
        <v>44654</v>
      </c>
      <c r="M77" s="20">
        <v>45749</v>
      </c>
      <c r="N77" s="19">
        <v>316374</v>
      </c>
    </row>
    <row r="78" spans="1:14" ht="60" hidden="1" customHeight="1" x14ac:dyDescent="0.25">
      <c r="A78" s="3">
        <v>76</v>
      </c>
      <c r="B78" s="3" t="s">
        <v>614</v>
      </c>
      <c r="C78" s="3" t="s">
        <v>615</v>
      </c>
      <c r="D78" s="3" t="s">
        <v>616</v>
      </c>
      <c r="E78" s="5" t="s">
        <v>617</v>
      </c>
      <c r="F78" s="3" t="s">
        <v>618</v>
      </c>
      <c r="G78" s="3" t="s">
        <v>619</v>
      </c>
      <c r="H78" s="3" t="s">
        <v>620</v>
      </c>
      <c r="I78" s="3"/>
      <c r="J78" s="3"/>
      <c r="K78" s="3" t="s">
        <v>621</v>
      </c>
      <c r="L78" s="4">
        <v>45032</v>
      </c>
      <c r="M78" s="4">
        <v>46127</v>
      </c>
      <c r="N78" s="3">
        <v>316375</v>
      </c>
    </row>
    <row r="79" spans="1:14" ht="60" customHeight="1" x14ac:dyDescent="0.25">
      <c r="A79" s="19">
        <v>77</v>
      </c>
      <c r="B79" s="19" t="s">
        <v>622</v>
      </c>
      <c r="C79" s="19"/>
      <c r="D79" s="19" t="s">
        <v>623</v>
      </c>
      <c r="E79" s="19" t="s">
        <v>624</v>
      </c>
      <c r="F79" s="19" t="s">
        <v>625</v>
      </c>
      <c r="G79" s="19" t="s">
        <v>626</v>
      </c>
      <c r="H79" s="19"/>
      <c r="I79" s="19"/>
      <c r="J79" s="19"/>
      <c r="K79" s="19" t="s">
        <v>627</v>
      </c>
      <c r="L79" s="20">
        <v>45066</v>
      </c>
      <c r="M79" s="20">
        <v>46161</v>
      </c>
      <c r="N79" s="19">
        <v>316376</v>
      </c>
    </row>
    <row r="80" spans="1:14" ht="60" hidden="1" customHeight="1" x14ac:dyDescent="0.25">
      <c r="A80" s="3">
        <v>78</v>
      </c>
      <c r="B80" s="3" t="s">
        <v>628</v>
      </c>
      <c r="C80" s="3" t="s">
        <v>629</v>
      </c>
      <c r="D80" s="3" t="s">
        <v>630</v>
      </c>
      <c r="E80" s="3" t="s">
        <v>631</v>
      </c>
      <c r="F80" s="3" t="s">
        <v>632</v>
      </c>
      <c r="G80" s="3" t="s">
        <v>633</v>
      </c>
      <c r="H80" s="3" t="s">
        <v>634</v>
      </c>
      <c r="I80" s="3"/>
      <c r="J80" s="3"/>
      <c r="K80" s="3" t="s">
        <v>635</v>
      </c>
      <c r="L80" s="4">
        <v>45326</v>
      </c>
      <c r="M80" s="4">
        <v>46421</v>
      </c>
      <c r="N80" s="3">
        <v>316697</v>
      </c>
    </row>
    <row r="81" spans="1:14" ht="60" hidden="1" customHeight="1" x14ac:dyDescent="0.25">
      <c r="A81" s="3">
        <v>79</v>
      </c>
      <c r="B81" s="3" t="s">
        <v>636</v>
      </c>
      <c r="C81" s="3" t="s">
        <v>637</v>
      </c>
      <c r="D81" s="3" t="s">
        <v>638</v>
      </c>
      <c r="E81" s="3" t="s">
        <v>639</v>
      </c>
      <c r="F81" s="3" t="s">
        <v>640</v>
      </c>
      <c r="G81" s="3" t="s">
        <v>641</v>
      </c>
      <c r="H81" s="3" t="s">
        <v>642</v>
      </c>
      <c r="I81" s="3" t="s">
        <v>643</v>
      </c>
      <c r="J81" s="3"/>
      <c r="K81" s="3" t="s">
        <v>644</v>
      </c>
      <c r="L81" s="4">
        <v>44815</v>
      </c>
      <c r="M81" s="4">
        <v>45910</v>
      </c>
      <c r="N81" s="3">
        <v>333408</v>
      </c>
    </row>
  </sheetData>
  <autoFilter ref="A2:N81" xr:uid="{BE8CE05B-50DF-4534-9C7B-91A12CFDFCA3}">
    <filterColumn colId="2">
      <filters blank="1"/>
    </filterColumn>
  </autoFilter>
  <mergeCells count="1">
    <mergeCell ref="A1:N1"/>
  </mergeCells>
  <hyperlinks>
    <hyperlink ref="E3" r:id="rId1" display="mailto:fransep41@hotmail.com" xr:uid="{4F2B1185-550B-4792-8E66-30C8CD91F772}"/>
    <hyperlink ref="E5" r:id="rId2" display="mailto:andreamoyagonzalez@gmail.com" xr:uid="{40EACF73-8F72-4EF1-ACCA-47F3201ED7C2}"/>
    <hyperlink ref="E8" r:id="rId3" display="mailto:juanpablozamorano@gmail.com" xr:uid="{E0A3440B-E874-4D1B-9FF4-AF20B5C5FA83}"/>
    <hyperlink ref="E24" r:id="rId4" display="mailto:juntadevecinosvillaelsol@hotmail.com" xr:uid="{D6B07600-6C9B-4E2E-8105-AED097763CDF}"/>
    <hyperlink ref="E31" r:id="rId5" display="mailto:adj.morales66@gmail.com" xr:uid="{413B0C25-ADAB-423D-9C95-F11CE4160A26}"/>
    <hyperlink ref="E37" r:id="rId6" display="mailto:simonvaldivia87@gmail.com" xr:uid="{FB3FEEEB-45CD-4B2E-B442-75FCE769BB4E}"/>
    <hyperlink ref="E38" r:id="rId7" display="mailto:cifuentesfernandezk@gmail.com" xr:uid="{CA72A42B-3A2B-485F-BB05-4482CC3A413E}"/>
    <hyperlink ref="E39" r:id="rId8" display="http://johnnyzf2hotmail.com/" xr:uid="{E07F82A1-679D-429F-9F0E-CCDEB54A7DE6}"/>
    <hyperlink ref="E40" r:id="rId9" display="mailto:maggy.orellana.m@gmail.com" xr:uid="{43D3E723-6614-4997-AA76-B7F0E53B6912}"/>
    <hyperlink ref="E41" r:id="rId10" display="mailto:butaforever@hotmail.com" xr:uid="{335E1CC9-816C-4857-9F60-C073872388C3}"/>
    <hyperlink ref="E44" r:id="rId11" display="mailto:cyanez_05@yahoo.com" xr:uid="{ECD64251-1F9B-4503-9640-AADFE7D42DC1}"/>
    <hyperlink ref="E48" r:id="rId12" display="mailto:jaque.11@gmail.com" xr:uid="{B50CEC31-4621-4D74-BD81-15BF065184ED}"/>
    <hyperlink ref="E49" r:id="rId13" display="mailto:esteban.marcelo.flores.f@gmail.com" xr:uid="{ABCD76BE-3D1B-4F25-A391-46076F62D2C9}"/>
    <hyperlink ref="E50" r:id="rId14" display="mailto:mauricio.calquinc@gmail.com" xr:uid="{D44C7F12-23BA-4513-8ED6-42C69EFAA927}"/>
    <hyperlink ref="E52" r:id="rId15" display="mailto:sergiodanielcd@gmail.com" xr:uid="{DAF23FD9-5216-4139-A1C9-60363EDBC40F}"/>
    <hyperlink ref="E53" r:id="rId16" display="mailto:rojasdelgadogabyta@gmail.com" xr:uid="{F0789CE8-4D20-4ED6-9208-417D65F2397C}"/>
    <hyperlink ref="E60" r:id="rId17" display="mailto:mmogliap@gmail.com" xr:uid="{FD3491F5-7D49-4E85-A5D4-308050D5BA6B}"/>
    <hyperlink ref="E70" r:id="rId18" display="mailto:amandacordovag@gmail.com" xr:uid="{77EC7BCB-695B-4CD8-B357-031468834BD8}"/>
    <hyperlink ref="E73" r:id="rId19" display="mailto:carlocarrasco@gmail.com" xr:uid="{3A287E91-64A5-4180-A385-8FC282CE2FAB}"/>
    <hyperlink ref="E76" r:id="rId20" display="mailto:artesanos3y4@gmail.com" xr:uid="{BB97389D-0DF8-456D-8FC8-2805981AC8CC}"/>
    <hyperlink ref="E78" r:id="rId21" display="mailto:ldea_dark17@hotmail.com" xr:uid="{9B977DD9-AD71-4263-A69F-5A994A228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D0A-3EA1-45B4-BBD1-BBDB7666E3C0}">
  <sheetPr>
    <tabColor rgb="FF1E785A"/>
  </sheetPr>
  <dimension ref="A1:M33"/>
  <sheetViews>
    <sheetView topLeftCell="C1" workbookViewId="0">
      <selection activeCell="J7" sqref="J7"/>
    </sheetView>
  </sheetViews>
  <sheetFormatPr baseColWidth="10" defaultRowHeight="15" x14ac:dyDescent="0.25"/>
  <cols>
    <col min="1" max="1" width="3" bestFit="1" customWidth="1"/>
    <col min="2" max="13" width="15.7109375" customWidth="1"/>
  </cols>
  <sheetData>
    <row r="1" spans="1:13" ht="18" x14ac:dyDescent="0.25">
      <c r="A1" s="78" t="s">
        <v>879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s="1" customFormat="1" ht="25.5" x14ac:dyDescent="0.25">
      <c r="A2" s="2" t="s">
        <v>0</v>
      </c>
      <c r="B2" s="2" t="s">
        <v>645</v>
      </c>
      <c r="C2" s="2" t="s">
        <v>646</v>
      </c>
      <c r="D2" s="2" t="s">
        <v>647</v>
      </c>
      <c r="E2" s="2" t="s">
        <v>648</v>
      </c>
      <c r="F2" s="2" t="s">
        <v>649</v>
      </c>
      <c r="G2" s="2" t="s">
        <v>650</v>
      </c>
      <c r="H2" s="2" t="s">
        <v>651</v>
      </c>
      <c r="I2" s="2" t="s">
        <v>652</v>
      </c>
      <c r="J2" s="2" t="s">
        <v>653</v>
      </c>
      <c r="K2" s="2" t="s">
        <v>654</v>
      </c>
      <c r="L2" s="2" t="s">
        <v>655</v>
      </c>
      <c r="M2" s="2" t="s">
        <v>15</v>
      </c>
    </row>
    <row r="3" spans="1:13" ht="60" customHeight="1" x14ac:dyDescent="0.25">
      <c r="A3" s="3">
        <v>19</v>
      </c>
      <c r="B3" s="3" t="s">
        <v>786</v>
      </c>
      <c r="C3" s="3" t="s">
        <v>787</v>
      </c>
      <c r="D3" s="5" t="s">
        <v>788</v>
      </c>
      <c r="E3" s="3" t="s">
        <v>789</v>
      </c>
      <c r="F3" s="3" t="s">
        <v>790</v>
      </c>
      <c r="G3" s="3" t="s">
        <v>791</v>
      </c>
      <c r="H3" s="3" t="s">
        <v>792</v>
      </c>
      <c r="I3" s="3" t="s">
        <v>793</v>
      </c>
      <c r="J3" s="3" t="s">
        <v>794</v>
      </c>
      <c r="K3" s="4">
        <v>44534</v>
      </c>
      <c r="L3" s="4">
        <v>45629</v>
      </c>
      <c r="M3" s="3">
        <v>313591</v>
      </c>
    </row>
    <row r="4" spans="1:13" ht="60" customHeight="1" x14ac:dyDescent="0.25">
      <c r="A4" s="3">
        <v>6</v>
      </c>
      <c r="B4" s="3" t="s">
        <v>687</v>
      </c>
      <c r="C4" s="3" t="s">
        <v>688</v>
      </c>
      <c r="D4" s="3" t="s">
        <v>689</v>
      </c>
      <c r="E4" s="3" t="s">
        <v>690</v>
      </c>
      <c r="F4" s="3" t="s">
        <v>691</v>
      </c>
      <c r="G4" s="3" t="s">
        <v>692</v>
      </c>
      <c r="H4" s="3" t="s">
        <v>693</v>
      </c>
      <c r="I4" s="3" t="s">
        <v>694</v>
      </c>
      <c r="J4" s="3" t="s">
        <v>695</v>
      </c>
      <c r="K4" s="4">
        <v>44570</v>
      </c>
      <c r="L4" s="4">
        <v>45665</v>
      </c>
      <c r="M4" s="3">
        <v>319765</v>
      </c>
    </row>
    <row r="5" spans="1:13" ht="60" customHeight="1" x14ac:dyDescent="0.25">
      <c r="A5" s="3">
        <v>18</v>
      </c>
      <c r="B5" s="3" t="s">
        <v>778</v>
      </c>
      <c r="C5" s="3" t="s">
        <v>779</v>
      </c>
      <c r="D5" s="10" t="s">
        <v>780</v>
      </c>
      <c r="E5" s="3" t="s">
        <v>781</v>
      </c>
      <c r="F5" s="3" t="s">
        <v>782</v>
      </c>
      <c r="G5" s="3" t="s">
        <v>783</v>
      </c>
      <c r="H5" s="3" t="s">
        <v>784</v>
      </c>
      <c r="I5" s="3"/>
      <c r="J5" s="3" t="s">
        <v>785</v>
      </c>
      <c r="K5" s="4">
        <v>44604</v>
      </c>
      <c r="L5" s="4">
        <v>45699</v>
      </c>
      <c r="M5" s="3">
        <v>320212</v>
      </c>
    </row>
    <row r="6" spans="1:13" ht="60" customHeight="1" x14ac:dyDescent="0.25">
      <c r="A6" s="3">
        <v>8</v>
      </c>
      <c r="B6" s="3" t="s">
        <v>703</v>
      </c>
      <c r="C6" s="3" t="s">
        <v>704</v>
      </c>
      <c r="D6" s="3" t="s">
        <v>705</v>
      </c>
      <c r="E6" s="3" t="s">
        <v>706</v>
      </c>
      <c r="F6" s="3" t="s">
        <v>707</v>
      </c>
      <c r="G6" s="3" t="s">
        <v>708</v>
      </c>
      <c r="H6" s="3"/>
      <c r="I6" s="3"/>
      <c r="J6" s="3" t="s">
        <v>709</v>
      </c>
      <c r="K6" s="4">
        <v>44689</v>
      </c>
      <c r="L6" s="4">
        <v>45784</v>
      </c>
      <c r="M6" s="3">
        <v>168725</v>
      </c>
    </row>
    <row r="7" spans="1:13" ht="60" customHeight="1" x14ac:dyDescent="0.25">
      <c r="A7" s="3">
        <v>26</v>
      </c>
      <c r="B7" s="3" t="s">
        <v>834</v>
      </c>
      <c r="C7" s="3" t="s">
        <v>835</v>
      </c>
      <c r="D7" s="3" t="s">
        <v>836</v>
      </c>
      <c r="E7" s="3" t="s">
        <v>837</v>
      </c>
      <c r="F7" s="3" t="s">
        <v>838</v>
      </c>
      <c r="G7" s="3"/>
      <c r="H7" s="3"/>
      <c r="I7" s="3"/>
      <c r="J7" s="3" t="s">
        <v>839</v>
      </c>
      <c r="K7" s="4">
        <v>44695</v>
      </c>
      <c r="L7" s="4">
        <v>45790</v>
      </c>
      <c r="M7" s="3">
        <v>320174</v>
      </c>
    </row>
    <row r="8" spans="1:13" ht="60" customHeight="1" x14ac:dyDescent="0.25">
      <c r="A8" s="3">
        <v>4</v>
      </c>
      <c r="B8" s="3" t="s">
        <v>675</v>
      </c>
      <c r="C8" s="3" t="s">
        <v>676</v>
      </c>
      <c r="D8" s="3" t="s">
        <v>677</v>
      </c>
      <c r="E8" s="3" t="s">
        <v>678</v>
      </c>
      <c r="F8" s="3" t="s">
        <v>679</v>
      </c>
      <c r="G8" s="3" t="s">
        <v>680</v>
      </c>
      <c r="H8" s="3"/>
      <c r="I8" s="3"/>
      <c r="J8" s="3" t="s">
        <v>681</v>
      </c>
      <c r="K8" s="4">
        <v>44725</v>
      </c>
      <c r="L8" s="4">
        <v>45820</v>
      </c>
      <c r="M8" s="3">
        <v>314939</v>
      </c>
    </row>
    <row r="9" spans="1:13" s="26" customFormat="1" ht="60" customHeight="1" x14ac:dyDescent="0.25">
      <c r="A9" s="3">
        <v>21</v>
      </c>
      <c r="B9" s="3" t="s">
        <v>802</v>
      </c>
      <c r="C9" s="3" t="s">
        <v>803</v>
      </c>
      <c r="D9" s="3"/>
      <c r="E9" s="3" t="s">
        <v>804</v>
      </c>
      <c r="F9" s="3" t="s">
        <v>805</v>
      </c>
      <c r="G9" s="3"/>
      <c r="H9" s="3"/>
      <c r="I9" s="3"/>
      <c r="J9" s="3" t="s">
        <v>806</v>
      </c>
      <c r="K9" s="4">
        <v>44743</v>
      </c>
      <c r="L9" s="4">
        <v>45838</v>
      </c>
      <c r="M9" s="3"/>
    </row>
    <row r="10" spans="1:13" ht="60" customHeight="1" x14ac:dyDescent="0.25">
      <c r="A10" s="3">
        <v>31</v>
      </c>
      <c r="B10" s="3" t="s">
        <v>871</v>
      </c>
      <c r="C10" s="3" t="s">
        <v>872</v>
      </c>
      <c r="D10" s="3" t="s">
        <v>873</v>
      </c>
      <c r="E10" s="3" t="s">
        <v>874</v>
      </c>
      <c r="F10" s="3" t="s">
        <v>875</v>
      </c>
      <c r="G10" s="3" t="s">
        <v>876</v>
      </c>
      <c r="H10" s="3" t="s">
        <v>877</v>
      </c>
      <c r="I10" s="3"/>
      <c r="J10" s="3" t="s">
        <v>878</v>
      </c>
      <c r="K10" s="4">
        <v>44755</v>
      </c>
      <c r="L10" s="4">
        <v>45850</v>
      </c>
      <c r="M10" s="3"/>
    </row>
    <row r="11" spans="1:13" ht="60" customHeight="1" x14ac:dyDescent="0.25">
      <c r="A11" s="3">
        <v>22</v>
      </c>
      <c r="B11" s="3" t="s">
        <v>807</v>
      </c>
      <c r="C11" s="3" t="s">
        <v>808</v>
      </c>
      <c r="D11" s="3"/>
      <c r="E11" s="3" t="s">
        <v>809</v>
      </c>
      <c r="F11" s="3" t="s">
        <v>810</v>
      </c>
      <c r="G11" s="3" t="s">
        <v>811</v>
      </c>
      <c r="H11" s="3"/>
      <c r="I11" s="3"/>
      <c r="J11" s="3" t="s">
        <v>812</v>
      </c>
      <c r="K11" s="4">
        <v>44780</v>
      </c>
      <c r="L11" s="4">
        <v>45875</v>
      </c>
      <c r="M11" s="3">
        <v>320213</v>
      </c>
    </row>
    <row r="12" spans="1:13" ht="60" customHeight="1" x14ac:dyDescent="0.25">
      <c r="A12" s="3">
        <v>30</v>
      </c>
      <c r="B12" s="3" t="s">
        <v>862</v>
      </c>
      <c r="C12" s="3" t="s">
        <v>863</v>
      </c>
      <c r="D12" s="5" t="s">
        <v>864</v>
      </c>
      <c r="E12" s="3" t="s">
        <v>865</v>
      </c>
      <c r="F12" s="3" t="s">
        <v>866</v>
      </c>
      <c r="G12" s="3" t="s">
        <v>867</v>
      </c>
      <c r="H12" s="3" t="s">
        <v>868</v>
      </c>
      <c r="I12" s="3" t="s">
        <v>869</v>
      </c>
      <c r="J12" s="3" t="s">
        <v>870</v>
      </c>
      <c r="K12" s="4">
        <v>44793</v>
      </c>
      <c r="L12" s="4">
        <v>45888</v>
      </c>
      <c r="M12" s="3"/>
    </row>
    <row r="13" spans="1:13" ht="60" customHeight="1" x14ac:dyDescent="0.25">
      <c r="A13" s="3">
        <v>29</v>
      </c>
      <c r="B13" s="3" t="s">
        <v>856</v>
      </c>
      <c r="C13" s="3" t="s">
        <v>857</v>
      </c>
      <c r="D13" s="5" t="s">
        <v>858</v>
      </c>
      <c r="E13" s="3" t="s">
        <v>859</v>
      </c>
      <c r="F13" s="3" t="s">
        <v>860</v>
      </c>
      <c r="G13" s="3"/>
      <c r="H13" s="3"/>
      <c r="I13" s="3"/>
      <c r="J13" s="3" t="s">
        <v>861</v>
      </c>
      <c r="K13" s="4">
        <v>44814</v>
      </c>
      <c r="L13" s="4">
        <v>45909</v>
      </c>
      <c r="M13" s="3">
        <v>313192</v>
      </c>
    </row>
    <row r="14" spans="1:13" ht="60" customHeight="1" x14ac:dyDescent="0.25">
      <c r="A14" s="3">
        <v>16</v>
      </c>
      <c r="B14" s="3" t="s">
        <v>766</v>
      </c>
      <c r="C14" s="3" t="s">
        <v>767</v>
      </c>
      <c r="D14" s="5" t="s">
        <v>768</v>
      </c>
      <c r="E14" s="3" t="s">
        <v>769</v>
      </c>
      <c r="F14" s="3" t="s">
        <v>770</v>
      </c>
      <c r="G14" s="3"/>
      <c r="H14" s="3"/>
      <c r="I14" s="3"/>
      <c r="J14" s="3" t="s">
        <v>771</v>
      </c>
      <c r="K14" s="4">
        <v>44835</v>
      </c>
      <c r="L14" s="4">
        <v>45930</v>
      </c>
      <c r="M14" s="3">
        <v>320118</v>
      </c>
    </row>
    <row r="15" spans="1:13" ht="60" customHeight="1" x14ac:dyDescent="0.25">
      <c r="A15" s="3">
        <v>10</v>
      </c>
      <c r="B15" s="3" t="s">
        <v>719</v>
      </c>
      <c r="C15" s="3" t="s">
        <v>720</v>
      </c>
      <c r="D15" s="5" t="s">
        <v>721</v>
      </c>
      <c r="E15" s="3" t="s">
        <v>722</v>
      </c>
      <c r="F15" s="3" t="s">
        <v>723</v>
      </c>
      <c r="G15" s="3" t="s">
        <v>724</v>
      </c>
      <c r="H15" s="3" t="s">
        <v>725</v>
      </c>
      <c r="I15" s="3" t="s">
        <v>726</v>
      </c>
      <c r="J15" s="3" t="s">
        <v>727</v>
      </c>
      <c r="K15" s="4">
        <v>44870</v>
      </c>
      <c r="L15" s="4">
        <v>45965</v>
      </c>
      <c r="M15" s="3"/>
    </row>
    <row r="16" spans="1:13" ht="60" customHeight="1" x14ac:dyDescent="0.25">
      <c r="A16" s="3">
        <v>14</v>
      </c>
      <c r="B16" s="3" t="s">
        <v>751</v>
      </c>
      <c r="C16" s="3" t="s">
        <v>752</v>
      </c>
      <c r="D16" s="5" t="s">
        <v>753</v>
      </c>
      <c r="E16" s="3" t="s">
        <v>754</v>
      </c>
      <c r="F16" s="3" t="s">
        <v>755</v>
      </c>
      <c r="G16" s="3" t="s">
        <v>756</v>
      </c>
      <c r="H16" s="3"/>
      <c r="I16" s="3"/>
      <c r="J16" s="3" t="s">
        <v>757</v>
      </c>
      <c r="K16" s="4">
        <v>44870</v>
      </c>
      <c r="L16" s="4">
        <v>45965</v>
      </c>
      <c r="M16" s="3">
        <v>168697</v>
      </c>
    </row>
    <row r="17" spans="1:13" ht="60" customHeight="1" x14ac:dyDescent="0.25">
      <c r="A17" s="3">
        <v>23</v>
      </c>
      <c r="B17" s="3" t="s">
        <v>813</v>
      </c>
      <c r="C17" s="3" t="s">
        <v>814</v>
      </c>
      <c r="D17" s="5" t="s">
        <v>815</v>
      </c>
      <c r="E17" s="3" t="s">
        <v>816</v>
      </c>
      <c r="F17" s="3" t="s">
        <v>817</v>
      </c>
      <c r="G17" s="3" t="s">
        <v>818</v>
      </c>
      <c r="H17" s="3" t="s">
        <v>819</v>
      </c>
      <c r="I17" s="3" t="s">
        <v>820</v>
      </c>
      <c r="J17" s="3" t="s">
        <v>821</v>
      </c>
      <c r="K17" s="4">
        <v>44946</v>
      </c>
      <c r="L17" s="4">
        <v>46041</v>
      </c>
      <c r="M17" s="3"/>
    </row>
    <row r="18" spans="1:13" ht="60" customHeight="1" x14ac:dyDescent="0.25">
      <c r="A18" s="3">
        <v>27</v>
      </c>
      <c r="B18" s="3" t="s">
        <v>840</v>
      </c>
      <c r="C18" s="3" t="s">
        <v>841</v>
      </c>
      <c r="D18" s="5" t="s">
        <v>842</v>
      </c>
      <c r="E18" s="3" t="s">
        <v>843</v>
      </c>
      <c r="F18" s="3" t="s">
        <v>844</v>
      </c>
      <c r="G18" s="3" t="s">
        <v>845</v>
      </c>
      <c r="H18" s="3" t="s">
        <v>846</v>
      </c>
      <c r="I18" s="3"/>
      <c r="J18" s="3" t="s">
        <v>847</v>
      </c>
      <c r="K18" s="4">
        <v>44953</v>
      </c>
      <c r="L18" s="4">
        <v>46048</v>
      </c>
      <c r="M18" s="3">
        <v>339661</v>
      </c>
    </row>
    <row r="19" spans="1:13" ht="60" customHeight="1" x14ac:dyDescent="0.25">
      <c r="A19" s="3">
        <v>12</v>
      </c>
      <c r="B19" s="3" t="s">
        <v>734</v>
      </c>
      <c r="C19" s="3" t="s">
        <v>735</v>
      </c>
      <c r="D19" s="5" t="s">
        <v>736</v>
      </c>
      <c r="E19" s="3" t="s">
        <v>737</v>
      </c>
      <c r="F19" s="3" t="s">
        <v>738</v>
      </c>
      <c r="G19" s="3" t="s">
        <v>739</v>
      </c>
      <c r="H19" s="3" t="s">
        <v>740</v>
      </c>
      <c r="I19" s="3" t="s">
        <v>741</v>
      </c>
      <c r="J19" s="3" t="s">
        <v>742</v>
      </c>
      <c r="K19" s="4">
        <v>44961</v>
      </c>
      <c r="L19" s="4">
        <v>46056</v>
      </c>
      <c r="M19" s="3">
        <v>320302</v>
      </c>
    </row>
    <row r="20" spans="1:13" ht="60" customHeight="1" x14ac:dyDescent="0.25">
      <c r="A20" s="3">
        <v>11</v>
      </c>
      <c r="B20" s="3" t="s">
        <v>728</v>
      </c>
      <c r="C20" s="3" t="s">
        <v>729</v>
      </c>
      <c r="D20" s="5" t="s">
        <v>730</v>
      </c>
      <c r="E20" s="3" t="s">
        <v>731</v>
      </c>
      <c r="F20" s="3" t="s">
        <v>732</v>
      </c>
      <c r="G20" s="3" t="s">
        <v>83</v>
      </c>
      <c r="H20" s="3"/>
      <c r="I20" s="3"/>
      <c r="J20" s="3" t="s">
        <v>733</v>
      </c>
      <c r="K20" s="4">
        <v>44968</v>
      </c>
      <c r="L20" s="4">
        <v>46063</v>
      </c>
      <c r="M20" s="3">
        <v>320121</v>
      </c>
    </row>
    <row r="21" spans="1:13" ht="60" customHeight="1" x14ac:dyDescent="0.25">
      <c r="A21" s="3">
        <v>3</v>
      </c>
      <c r="B21" s="3" t="s">
        <v>669</v>
      </c>
      <c r="C21" s="3" t="s">
        <v>670</v>
      </c>
      <c r="D21" s="5" t="s">
        <v>671</v>
      </c>
      <c r="E21" s="3" t="s">
        <v>672</v>
      </c>
      <c r="F21" s="3" t="s">
        <v>673</v>
      </c>
      <c r="G21" s="3"/>
      <c r="H21" s="3"/>
      <c r="I21" s="3"/>
      <c r="J21" s="3" t="s">
        <v>674</v>
      </c>
      <c r="K21" s="4">
        <v>44983</v>
      </c>
      <c r="L21" s="4">
        <v>46078</v>
      </c>
      <c r="M21" s="3">
        <v>319771</v>
      </c>
    </row>
    <row r="22" spans="1:13" ht="60" customHeight="1" x14ac:dyDescent="0.25">
      <c r="A22" s="3">
        <v>15</v>
      </c>
      <c r="B22" s="3" t="s">
        <v>758</v>
      </c>
      <c r="C22" s="3" t="s">
        <v>759</v>
      </c>
      <c r="D22" s="5" t="s">
        <v>760</v>
      </c>
      <c r="E22" s="3" t="s">
        <v>761</v>
      </c>
      <c r="F22" s="3" t="s">
        <v>762</v>
      </c>
      <c r="G22" s="3" t="s">
        <v>763</v>
      </c>
      <c r="H22" s="3" t="s">
        <v>764</v>
      </c>
      <c r="I22" s="3"/>
      <c r="J22" s="3" t="s">
        <v>765</v>
      </c>
      <c r="K22" s="4">
        <v>44996</v>
      </c>
      <c r="L22" s="4">
        <v>46091</v>
      </c>
      <c r="M22" s="3">
        <v>320300</v>
      </c>
    </row>
    <row r="23" spans="1:13" ht="60" customHeight="1" x14ac:dyDescent="0.25">
      <c r="A23" s="3">
        <v>2</v>
      </c>
      <c r="B23" s="3" t="s">
        <v>661</v>
      </c>
      <c r="C23" s="3" t="s">
        <v>662</v>
      </c>
      <c r="D23" s="3" t="s">
        <v>663</v>
      </c>
      <c r="E23" s="3" t="s">
        <v>664</v>
      </c>
      <c r="F23" s="3" t="s">
        <v>665</v>
      </c>
      <c r="G23" s="3" t="s">
        <v>666</v>
      </c>
      <c r="H23" s="3" t="s">
        <v>667</v>
      </c>
      <c r="I23" s="3"/>
      <c r="J23" s="3" t="s">
        <v>668</v>
      </c>
      <c r="K23" s="4">
        <v>45000</v>
      </c>
      <c r="L23" s="4">
        <v>46095</v>
      </c>
      <c r="M23" s="3"/>
    </row>
    <row r="24" spans="1:13" ht="60" customHeight="1" x14ac:dyDescent="0.25">
      <c r="A24" s="3">
        <v>13</v>
      </c>
      <c r="B24" s="3" t="s">
        <v>743</v>
      </c>
      <c r="C24" s="3" t="s">
        <v>744</v>
      </c>
      <c r="D24" s="5" t="s">
        <v>745</v>
      </c>
      <c r="E24" s="3" t="s">
        <v>746</v>
      </c>
      <c r="F24" s="3" t="s">
        <v>747</v>
      </c>
      <c r="G24" s="3" t="s">
        <v>748</v>
      </c>
      <c r="H24" s="3" t="s">
        <v>749</v>
      </c>
      <c r="I24" s="3"/>
      <c r="J24" s="3" t="s">
        <v>750</v>
      </c>
      <c r="K24" s="4">
        <v>45004</v>
      </c>
      <c r="L24" s="4">
        <v>46099</v>
      </c>
      <c r="M24" s="3">
        <v>320337</v>
      </c>
    </row>
    <row r="25" spans="1:13" ht="60" customHeight="1" x14ac:dyDescent="0.25">
      <c r="A25" s="3">
        <v>25</v>
      </c>
      <c r="B25" s="3" t="s">
        <v>828</v>
      </c>
      <c r="C25" s="3" t="s">
        <v>829</v>
      </c>
      <c r="D25" s="3" t="s">
        <v>830</v>
      </c>
      <c r="E25" s="3" t="s">
        <v>831</v>
      </c>
      <c r="F25" s="3" t="s">
        <v>832</v>
      </c>
      <c r="G25" s="3"/>
      <c r="H25" s="3"/>
      <c r="I25" s="3"/>
      <c r="J25" s="3" t="s">
        <v>833</v>
      </c>
      <c r="K25" s="4">
        <v>45031</v>
      </c>
      <c r="L25" s="4">
        <v>46126</v>
      </c>
      <c r="M25" s="3">
        <v>326345</v>
      </c>
    </row>
    <row r="26" spans="1:13" ht="60" customHeight="1" x14ac:dyDescent="0.25">
      <c r="A26" s="31">
        <v>7</v>
      </c>
      <c r="B26" s="31" t="s">
        <v>696</v>
      </c>
      <c r="C26" s="31" t="s">
        <v>697</v>
      </c>
      <c r="D26" s="32" t="s">
        <v>698</v>
      </c>
      <c r="E26" s="31" t="s">
        <v>699</v>
      </c>
      <c r="F26" s="31" t="s">
        <v>700</v>
      </c>
      <c r="G26" s="31" t="s">
        <v>701</v>
      </c>
      <c r="H26" s="31"/>
      <c r="I26" s="31"/>
      <c r="J26" s="31" t="s">
        <v>702</v>
      </c>
      <c r="K26" s="33">
        <v>45045</v>
      </c>
      <c r="L26" s="33">
        <v>46140</v>
      </c>
      <c r="M26" s="31">
        <v>316184</v>
      </c>
    </row>
    <row r="27" spans="1:13" ht="60" customHeight="1" x14ac:dyDescent="0.25">
      <c r="A27" s="3">
        <v>24</v>
      </c>
      <c r="B27" s="3" t="s">
        <v>822</v>
      </c>
      <c r="C27" s="3" t="s">
        <v>823</v>
      </c>
      <c r="D27" s="5" t="s">
        <v>824</v>
      </c>
      <c r="E27" s="3" t="s">
        <v>825</v>
      </c>
      <c r="F27" s="3" t="s">
        <v>826</v>
      </c>
      <c r="G27" s="3"/>
      <c r="H27" s="3"/>
      <c r="I27" s="3"/>
      <c r="J27" s="3" t="s">
        <v>827</v>
      </c>
      <c r="K27" s="4">
        <v>45065</v>
      </c>
      <c r="L27" s="4">
        <v>46160</v>
      </c>
      <c r="M27" s="3">
        <v>320214</v>
      </c>
    </row>
    <row r="28" spans="1:13" ht="60" customHeight="1" x14ac:dyDescent="0.25">
      <c r="A28" s="3">
        <v>5</v>
      </c>
      <c r="B28" s="3" t="s">
        <v>682</v>
      </c>
      <c r="C28" s="3" t="s">
        <v>683</v>
      </c>
      <c r="D28" s="3"/>
      <c r="E28" s="3" t="s">
        <v>684</v>
      </c>
      <c r="F28" s="3" t="s">
        <v>685</v>
      </c>
      <c r="G28" s="3"/>
      <c r="H28" s="3"/>
      <c r="I28" s="3"/>
      <c r="J28" s="3" t="s">
        <v>686</v>
      </c>
      <c r="K28" s="4">
        <v>45129</v>
      </c>
      <c r="L28" s="4">
        <v>46224</v>
      </c>
      <c r="M28" s="3"/>
    </row>
    <row r="29" spans="1:13" ht="60" customHeight="1" x14ac:dyDescent="0.25">
      <c r="A29" s="3">
        <v>17</v>
      </c>
      <c r="B29" s="3" t="s">
        <v>772</v>
      </c>
      <c r="C29" s="3" t="s">
        <v>773</v>
      </c>
      <c r="D29" s="5" t="s">
        <v>774</v>
      </c>
      <c r="E29" s="3" t="s">
        <v>775</v>
      </c>
      <c r="F29" s="3" t="s">
        <v>776</v>
      </c>
      <c r="G29" s="3"/>
      <c r="H29" s="3"/>
      <c r="I29" s="3"/>
      <c r="J29" s="3" t="s">
        <v>777</v>
      </c>
      <c r="K29" s="4">
        <v>45150</v>
      </c>
      <c r="L29" s="4">
        <v>46245</v>
      </c>
      <c r="M29" s="3">
        <v>320414</v>
      </c>
    </row>
    <row r="30" spans="1:13" ht="60" customHeight="1" x14ac:dyDescent="0.25">
      <c r="A30" s="3">
        <v>20</v>
      </c>
      <c r="B30" s="3" t="s">
        <v>795</v>
      </c>
      <c r="C30" s="3" t="s">
        <v>796</v>
      </c>
      <c r="D30" s="3" t="s">
        <v>797</v>
      </c>
      <c r="E30" s="3" t="s">
        <v>798</v>
      </c>
      <c r="F30" s="3" t="s">
        <v>799</v>
      </c>
      <c r="G30" s="3" t="s">
        <v>800</v>
      </c>
      <c r="H30" s="3"/>
      <c r="I30" s="3"/>
      <c r="J30" s="3" t="s">
        <v>801</v>
      </c>
      <c r="K30" s="4">
        <v>45192</v>
      </c>
      <c r="L30" s="4">
        <v>46287</v>
      </c>
      <c r="M30" s="3">
        <v>314816</v>
      </c>
    </row>
    <row r="31" spans="1:13" ht="60" customHeight="1" x14ac:dyDescent="0.25">
      <c r="A31" s="3">
        <v>9</v>
      </c>
      <c r="B31" s="3" t="s">
        <v>710</v>
      </c>
      <c r="C31" s="3" t="s">
        <v>711</v>
      </c>
      <c r="D31" s="3" t="s">
        <v>712</v>
      </c>
      <c r="E31" s="3" t="s">
        <v>713</v>
      </c>
      <c r="F31" s="3" t="s">
        <v>714</v>
      </c>
      <c r="G31" s="3" t="s">
        <v>715</v>
      </c>
      <c r="H31" s="3" t="s">
        <v>716</v>
      </c>
      <c r="I31" s="3" t="s">
        <v>717</v>
      </c>
      <c r="J31" s="3" t="s">
        <v>718</v>
      </c>
      <c r="K31" s="4">
        <v>45242</v>
      </c>
      <c r="L31" s="4">
        <v>46337</v>
      </c>
      <c r="M31" s="3">
        <v>320335</v>
      </c>
    </row>
    <row r="32" spans="1:13" ht="60" customHeight="1" x14ac:dyDescent="0.25">
      <c r="A32" s="3">
        <v>1</v>
      </c>
      <c r="B32" s="3" t="s">
        <v>656</v>
      </c>
      <c r="C32" s="3" t="s">
        <v>657</v>
      </c>
      <c r="D32" s="3"/>
      <c r="E32" s="3" t="s">
        <v>658</v>
      </c>
      <c r="F32" s="3" t="s">
        <v>659</v>
      </c>
      <c r="G32" s="3"/>
      <c r="H32" s="3"/>
      <c r="I32" s="3"/>
      <c r="J32" s="3" t="s">
        <v>660</v>
      </c>
      <c r="K32" s="4">
        <v>45398</v>
      </c>
      <c r="L32" s="4">
        <v>46493</v>
      </c>
      <c r="M32" s="3">
        <v>168728</v>
      </c>
    </row>
    <row r="33" spans="1:13" ht="60" customHeight="1" x14ac:dyDescent="0.25">
      <c r="A33" s="3">
        <v>28</v>
      </c>
      <c r="B33" s="3" t="s">
        <v>848</v>
      </c>
      <c r="C33" s="3" t="s">
        <v>849</v>
      </c>
      <c r="D33" s="3" t="s">
        <v>850</v>
      </c>
      <c r="E33" s="3" t="s">
        <v>851</v>
      </c>
      <c r="F33" s="3" t="s">
        <v>852</v>
      </c>
      <c r="G33" s="3" t="s">
        <v>853</v>
      </c>
      <c r="H33" s="3" t="s">
        <v>854</v>
      </c>
      <c r="I33" s="3"/>
      <c r="J33" s="3" t="s">
        <v>855</v>
      </c>
      <c r="K33" s="4">
        <v>45544</v>
      </c>
      <c r="L33" s="4">
        <v>46639</v>
      </c>
      <c r="M33" s="3">
        <v>320408</v>
      </c>
    </row>
  </sheetData>
  <autoFilter ref="A2:M2" xr:uid="{2624ED0A-3EA1-45B4-BBD1-BBDB7666E3C0}">
    <sortState xmlns:xlrd2="http://schemas.microsoft.com/office/spreadsheetml/2017/richdata2" ref="A3:M33">
      <sortCondition ref="K2"/>
    </sortState>
  </autoFilter>
  <mergeCells count="1">
    <mergeCell ref="A1:M1"/>
  </mergeCells>
  <hyperlinks>
    <hyperlink ref="D21" r:id="rId1" display="mailto:renato.valdivia.a@gmail.com" xr:uid="{682AEFDD-173D-4D58-AC5E-0175478C2247}"/>
    <hyperlink ref="D26" r:id="rId2" display="mailto:ingridmrl178@gmail.com" xr:uid="{D3FE2292-2FD1-45E6-9018-7F125D230128}"/>
    <hyperlink ref="D15" r:id="rId3" display="mailto:reneearratia@gmail.com" xr:uid="{C5578B56-0E3F-46B0-B253-66C040F7C6F9}"/>
    <hyperlink ref="D20" r:id="rId4" display="mailto:javier.irigoyenm@gmail.com" xr:uid="{E12857AC-E599-4BD6-AA3B-CFADCA7CCE27}"/>
    <hyperlink ref="D19" r:id="rId5" display="mailto:victor11332@gmail.com" xr:uid="{943AB8A4-06B4-4A54-9CFA-ADC9F1E6F7BC}"/>
    <hyperlink ref="D24" r:id="rId6" display="mailto:cecilia.arriaza4@gmail.com" xr:uid="{DE00E374-DBBF-4C99-B225-D24FDE18DF1E}"/>
    <hyperlink ref="D16" r:id="rId7" display="mailto:m.reyesvasquez1272@gmail.com" xr:uid="{7DB0C720-6C85-4CD4-9858-535610278FBA}"/>
    <hyperlink ref="D22" r:id="rId8" display="mailto:gcordova.riveros@gmail.com" xr:uid="{85867D56-5BE3-45CA-A094-FAED54874D49}"/>
    <hyperlink ref="D14" r:id="rId9" display="mailto:omar.gallardo@sonda.com" xr:uid="{B10B945D-6BCE-47F7-AA5B-C5729FEF6CA8}"/>
    <hyperlink ref="D29" r:id="rId10" display="mailto:lorca@gmail.com" xr:uid="{95433083-2819-44AA-9BB9-D643F5A8E289}"/>
    <hyperlink ref="D3" r:id="rId11" display="http://kclaudiaveronicagmail.com/" xr:uid="{EE2F7F3E-F3C4-4ED3-8B31-97143BB06787}"/>
    <hyperlink ref="D17" r:id="rId12" display="mailto:leonardo@metalurgicaddr.cl" xr:uid="{21F5341B-7B3F-4A60-869B-659896D05C43}"/>
    <hyperlink ref="D27" r:id="rId13" display="mailto:paulinareyesrebolledo@gmail.com" xr:uid="{C5142C14-9837-4758-9E16-8777A3B40F92}"/>
    <hyperlink ref="D18" r:id="rId14" display="mailto:alvarezbuenomarceladelcarmen@gmail.com" xr:uid="{B348727D-85DF-4BF1-BD03-9C6401D80F14}"/>
    <hyperlink ref="D13" r:id="rId15" display="mailto:el-juan@live.cl" xr:uid="{41562421-1385-4244-8D14-7087A451683D}"/>
    <hyperlink ref="D12" r:id="rId16" display="mailto:max.cortesjerez@gmail.com" xr:uid="{6D4817FA-AEF3-46D4-AD6B-7707C95E65B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ED04-E4E0-47BD-9919-B73C52AD6092}">
  <sheetPr>
    <tabColor rgb="FF1E785A"/>
  </sheetPr>
  <dimension ref="A1:L35"/>
  <sheetViews>
    <sheetView workbookViewId="0">
      <selection activeCell="F7" sqref="F7"/>
    </sheetView>
  </sheetViews>
  <sheetFormatPr baseColWidth="10" defaultRowHeight="15" x14ac:dyDescent="0.25"/>
  <cols>
    <col min="1" max="1" width="3" bestFit="1" customWidth="1"/>
    <col min="2" max="12" width="15.7109375" customWidth="1"/>
  </cols>
  <sheetData>
    <row r="1" spans="1:12" ht="18" x14ac:dyDescent="0.25">
      <c r="A1" s="78" t="s">
        <v>1090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s="1" customFormat="1" ht="38.25" x14ac:dyDescent="0.25">
      <c r="A2" s="2" t="s">
        <v>0</v>
      </c>
      <c r="B2" s="2" t="s">
        <v>880</v>
      </c>
      <c r="C2" s="2" t="s">
        <v>646</v>
      </c>
      <c r="D2" s="2" t="s">
        <v>648</v>
      </c>
      <c r="E2" s="2" t="s">
        <v>649</v>
      </c>
      <c r="F2" s="2" t="s">
        <v>650</v>
      </c>
      <c r="G2" s="2" t="s">
        <v>651</v>
      </c>
      <c r="H2" s="2" t="s">
        <v>652</v>
      </c>
      <c r="I2" s="2" t="s">
        <v>653</v>
      </c>
      <c r="J2" s="2" t="s">
        <v>881</v>
      </c>
      <c r="K2" s="2" t="s">
        <v>882</v>
      </c>
      <c r="L2" s="2" t="s">
        <v>15</v>
      </c>
    </row>
    <row r="3" spans="1:12" ht="60" customHeight="1" x14ac:dyDescent="0.25">
      <c r="A3" s="3">
        <v>1</v>
      </c>
      <c r="B3" s="3" t="s">
        <v>883</v>
      </c>
      <c r="C3" s="3" t="s">
        <v>884</v>
      </c>
      <c r="D3" s="3" t="s">
        <v>633</v>
      </c>
      <c r="E3" s="3" t="s">
        <v>885</v>
      </c>
      <c r="F3" s="3" t="s">
        <v>886</v>
      </c>
      <c r="G3" s="3" t="s">
        <v>887</v>
      </c>
      <c r="H3" s="3" t="s">
        <v>888</v>
      </c>
      <c r="I3" s="3" t="s">
        <v>889</v>
      </c>
      <c r="J3" s="4">
        <v>44618</v>
      </c>
      <c r="K3" s="4">
        <v>45713</v>
      </c>
      <c r="L3" s="3">
        <v>168554</v>
      </c>
    </row>
    <row r="4" spans="1:12" ht="60" customHeight="1" x14ac:dyDescent="0.25">
      <c r="A4" s="3">
        <v>2</v>
      </c>
      <c r="B4" s="3" t="s">
        <v>890</v>
      </c>
      <c r="C4" s="3" t="s">
        <v>891</v>
      </c>
      <c r="D4" s="3" t="s">
        <v>892</v>
      </c>
      <c r="E4" s="3" t="s">
        <v>893</v>
      </c>
      <c r="F4" s="3" t="s">
        <v>894</v>
      </c>
      <c r="G4" s="3"/>
      <c r="H4" s="3"/>
      <c r="I4" s="3" t="s">
        <v>895</v>
      </c>
      <c r="J4" s="4">
        <v>44941</v>
      </c>
      <c r="K4" s="4">
        <v>46036</v>
      </c>
      <c r="L4" s="3">
        <v>168569</v>
      </c>
    </row>
    <row r="5" spans="1:12" ht="60" customHeight="1" x14ac:dyDescent="0.25">
      <c r="A5" s="3">
        <v>3</v>
      </c>
      <c r="B5" s="3" t="s">
        <v>896</v>
      </c>
      <c r="C5" s="3" t="s">
        <v>897</v>
      </c>
      <c r="D5" s="3" t="s">
        <v>898</v>
      </c>
      <c r="E5" s="3" t="s">
        <v>899</v>
      </c>
      <c r="F5" s="3" t="s">
        <v>900</v>
      </c>
      <c r="G5" s="3"/>
      <c r="H5" s="3"/>
      <c r="I5" s="3" t="s">
        <v>901</v>
      </c>
      <c r="J5" s="4">
        <v>44608</v>
      </c>
      <c r="K5" s="4">
        <v>45703</v>
      </c>
      <c r="L5" s="3">
        <v>168570</v>
      </c>
    </row>
    <row r="6" spans="1:12" ht="60" customHeight="1" x14ac:dyDescent="0.25">
      <c r="A6" s="3">
        <v>4</v>
      </c>
      <c r="B6" s="3" t="s">
        <v>902</v>
      </c>
      <c r="C6" s="3" t="s">
        <v>903</v>
      </c>
      <c r="D6" s="3" t="s">
        <v>904</v>
      </c>
      <c r="E6" s="3" t="s">
        <v>905</v>
      </c>
      <c r="F6" s="3"/>
      <c r="G6" s="3"/>
      <c r="H6" s="3"/>
      <c r="I6" s="3" t="s">
        <v>906</v>
      </c>
      <c r="J6" s="4">
        <v>44675</v>
      </c>
      <c r="K6" s="4">
        <v>45770</v>
      </c>
      <c r="L6" s="3">
        <v>168575</v>
      </c>
    </row>
    <row r="7" spans="1:12" ht="60" customHeight="1" x14ac:dyDescent="0.25">
      <c r="A7" s="3">
        <v>5</v>
      </c>
      <c r="B7" s="3" t="s">
        <v>907</v>
      </c>
      <c r="C7" s="3" t="s">
        <v>908</v>
      </c>
      <c r="D7" s="3" t="s">
        <v>909</v>
      </c>
      <c r="E7" s="3" t="s">
        <v>910</v>
      </c>
      <c r="F7" s="3"/>
      <c r="G7" s="3"/>
      <c r="H7" s="3"/>
      <c r="I7" s="3" t="s">
        <v>911</v>
      </c>
      <c r="J7" s="4">
        <v>44639</v>
      </c>
      <c r="K7" s="4">
        <v>45734</v>
      </c>
      <c r="L7" s="3">
        <v>168578</v>
      </c>
    </row>
    <row r="8" spans="1:12" ht="60" customHeight="1" x14ac:dyDescent="0.25">
      <c r="A8" s="3">
        <v>6</v>
      </c>
      <c r="B8" s="3" t="s">
        <v>912</v>
      </c>
      <c r="C8" s="3" t="s">
        <v>913</v>
      </c>
      <c r="D8" s="3" t="s">
        <v>914</v>
      </c>
      <c r="E8" s="3" t="s">
        <v>915</v>
      </c>
      <c r="F8" s="3" t="s">
        <v>916</v>
      </c>
      <c r="G8" s="3"/>
      <c r="H8" s="3"/>
      <c r="I8" s="3" t="s">
        <v>917</v>
      </c>
      <c r="J8" s="4">
        <v>44609</v>
      </c>
      <c r="K8" s="4">
        <v>45704</v>
      </c>
      <c r="L8" s="3">
        <v>168587</v>
      </c>
    </row>
    <row r="9" spans="1:12" ht="60" customHeight="1" x14ac:dyDescent="0.25">
      <c r="A9" s="3">
        <v>7</v>
      </c>
      <c r="B9" s="3" t="s">
        <v>918</v>
      </c>
      <c r="C9" s="3" t="s">
        <v>919</v>
      </c>
      <c r="D9" s="3" t="s">
        <v>920</v>
      </c>
      <c r="E9" s="3" t="s">
        <v>921</v>
      </c>
      <c r="F9" s="3"/>
      <c r="G9" s="3"/>
      <c r="H9" s="3"/>
      <c r="I9" s="3" t="s">
        <v>922</v>
      </c>
      <c r="J9" s="4">
        <v>44842</v>
      </c>
      <c r="K9" s="4">
        <v>45937</v>
      </c>
      <c r="L9" s="3">
        <v>168590</v>
      </c>
    </row>
    <row r="10" spans="1:12" ht="60" customHeight="1" x14ac:dyDescent="0.25">
      <c r="A10" s="3">
        <v>8</v>
      </c>
      <c r="B10" s="3" t="s">
        <v>923</v>
      </c>
      <c r="C10" s="3" t="s">
        <v>924</v>
      </c>
      <c r="D10" s="3" t="s">
        <v>925</v>
      </c>
      <c r="E10" s="3" t="s">
        <v>926</v>
      </c>
      <c r="F10" s="3"/>
      <c r="G10" s="3"/>
      <c r="H10" s="3"/>
      <c r="I10" s="3" t="s">
        <v>927</v>
      </c>
      <c r="J10" s="4">
        <v>44858</v>
      </c>
      <c r="K10" s="4">
        <v>45953</v>
      </c>
      <c r="L10" s="3">
        <v>168597</v>
      </c>
    </row>
    <row r="11" spans="1:12" ht="60" customHeight="1" x14ac:dyDescent="0.25">
      <c r="A11" s="3">
        <v>9</v>
      </c>
      <c r="B11" s="3" t="s">
        <v>928</v>
      </c>
      <c r="C11" s="3" t="s">
        <v>929</v>
      </c>
      <c r="D11" s="3" t="s">
        <v>930</v>
      </c>
      <c r="E11" s="3" t="s">
        <v>931</v>
      </c>
      <c r="F11" s="3" t="s">
        <v>932</v>
      </c>
      <c r="G11" s="3" t="s">
        <v>933</v>
      </c>
      <c r="H11" s="3"/>
      <c r="I11" s="3" t="s">
        <v>934</v>
      </c>
      <c r="J11" s="4">
        <v>44989</v>
      </c>
      <c r="K11" s="4">
        <v>46084</v>
      </c>
      <c r="L11" s="3">
        <v>327528</v>
      </c>
    </row>
    <row r="12" spans="1:12" ht="60" customHeight="1" x14ac:dyDescent="0.25">
      <c r="A12" s="3">
        <v>10</v>
      </c>
      <c r="B12" s="3" t="s">
        <v>935</v>
      </c>
      <c r="C12" s="3" t="s">
        <v>936</v>
      </c>
      <c r="D12" s="3" t="s">
        <v>937</v>
      </c>
      <c r="E12" s="3" t="s">
        <v>938</v>
      </c>
      <c r="F12" s="3"/>
      <c r="G12" s="3"/>
      <c r="H12" s="3"/>
      <c r="I12" s="3" t="s">
        <v>939</v>
      </c>
      <c r="J12" s="4">
        <v>44528</v>
      </c>
      <c r="K12" s="4">
        <v>45623</v>
      </c>
      <c r="L12" s="3">
        <v>327304</v>
      </c>
    </row>
    <row r="13" spans="1:12" ht="60" customHeight="1" x14ac:dyDescent="0.25">
      <c r="A13" s="3">
        <v>11</v>
      </c>
      <c r="B13" s="3" t="s">
        <v>940</v>
      </c>
      <c r="C13" s="3" t="s">
        <v>941</v>
      </c>
      <c r="D13" s="3" t="s">
        <v>942</v>
      </c>
      <c r="E13" s="3" t="s">
        <v>943</v>
      </c>
      <c r="F13" s="3"/>
      <c r="G13" s="3"/>
      <c r="H13" s="3"/>
      <c r="I13" s="3" t="s">
        <v>944</v>
      </c>
      <c r="J13" s="4">
        <v>44968</v>
      </c>
      <c r="K13" s="4">
        <v>46063</v>
      </c>
      <c r="L13" s="3">
        <v>344796</v>
      </c>
    </row>
    <row r="14" spans="1:12" ht="60" customHeight="1" x14ac:dyDescent="0.25">
      <c r="A14" s="3">
        <v>12</v>
      </c>
      <c r="B14" s="3" t="s">
        <v>945</v>
      </c>
      <c r="C14" s="3" t="s">
        <v>946</v>
      </c>
      <c r="D14" s="3" t="s">
        <v>947</v>
      </c>
      <c r="E14" s="3" t="s">
        <v>948</v>
      </c>
      <c r="F14" s="3"/>
      <c r="G14" s="3"/>
      <c r="H14" s="3"/>
      <c r="I14" s="3" t="s">
        <v>949</v>
      </c>
      <c r="J14" s="4">
        <v>45519</v>
      </c>
      <c r="K14" s="4">
        <v>46614</v>
      </c>
      <c r="L14" s="3">
        <v>323870</v>
      </c>
    </row>
    <row r="15" spans="1:12" ht="60" customHeight="1" x14ac:dyDescent="0.25">
      <c r="A15" s="3">
        <v>13</v>
      </c>
      <c r="B15" s="3" t="s">
        <v>950</v>
      </c>
      <c r="C15" s="3" t="s">
        <v>951</v>
      </c>
      <c r="D15" s="3" t="s">
        <v>952</v>
      </c>
      <c r="E15" s="3" t="s">
        <v>953</v>
      </c>
      <c r="F15" s="3" t="s">
        <v>954</v>
      </c>
      <c r="G15" s="3" t="s">
        <v>955</v>
      </c>
      <c r="H15" s="3"/>
      <c r="I15" s="3" t="s">
        <v>956</v>
      </c>
      <c r="J15" s="4">
        <v>44902</v>
      </c>
      <c r="K15" s="4">
        <v>45997</v>
      </c>
      <c r="L15" s="3">
        <v>314211</v>
      </c>
    </row>
    <row r="16" spans="1:12" ht="60" customHeight="1" x14ac:dyDescent="0.25">
      <c r="A16" s="3">
        <v>14</v>
      </c>
      <c r="B16" s="3" t="s">
        <v>957</v>
      </c>
      <c r="C16" s="3" t="s">
        <v>958</v>
      </c>
      <c r="D16" s="3" t="s">
        <v>959</v>
      </c>
      <c r="E16" s="3" t="s">
        <v>960</v>
      </c>
      <c r="F16" s="3"/>
      <c r="G16" s="3"/>
      <c r="H16" s="3"/>
      <c r="I16" s="3" t="s">
        <v>961</v>
      </c>
      <c r="J16" s="4">
        <v>44723</v>
      </c>
      <c r="K16" s="4">
        <v>45818</v>
      </c>
      <c r="L16" s="3">
        <v>334652</v>
      </c>
    </row>
    <row r="17" spans="1:12" ht="60" customHeight="1" x14ac:dyDescent="0.25">
      <c r="A17" s="3">
        <v>15</v>
      </c>
      <c r="B17" s="3" t="s">
        <v>962</v>
      </c>
      <c r="C17" s="3" t="s">
        <v>963</v>
      </c>
      <c r="D17" s="3" t="s">
        <v>964</v>
      </c>
      <c r="E17" s="3" t="s">
        <v>965</v>
      </c>
      <c r="F17" s="3" t="s">
        <v>966</v>
      </c>
      <c r="G17" s="3"/>
      <c r="H17" s="3"/>
      <c r="I17" s="3" t="s">
        <v>967</v>
      </c>
      <c r="J17" s="4">
        <v>44550</v>
      </c>
      <c r="K17" s="4">
        <v>45645</v>
      </c>
      <c r="L17" s="3">
        <v>327525</v>
      </c>
    </row>
    <row r="18" spans="1:12" ht="60" customHeight="1" x14ac:dyDescent="0.25">
      <c r="A18" s="3">
        <v>16</v>
      </c>
      <c r="B18" s="3" t="s">
        <v>968</v>
      </c>
      <c r="C18" s="3" t="s">
        <v>969</v>
      </c>
      <c r="D18" s="3" t="s">
        <v>970</v>
      </c>
      <c r="E18" s="3" t="s">
        <v>971</v>
      </c>
      <c r="F18" s="3" t="s">
        <v>972</v>
      </c>
      <c r="G18" s="3"/>
      <c r="H18" s="3"/>
      <c r="I18" s="3" t="s">
        <v>973</v>
      </c>
      <c r="J18" s="4">
        <v>45290</v>
      </c>
      <c r="K18" s="4">
        <v>46385</v>
      </c>
      <c r="L18" s="3">
        <v>316695</v>
      </c>
    </row>
    <row r="19" spans="1:12" ht="60" customHeight="1" x14ac:dyDescent="0.25">
      <c r="A19" s="3">
        <v>17</v>
      </c>
      <c r="B19" s="3" t="s">
        <v>974</v>
      </c>
      <c r="C19" s="3" t="s">
        <v>975</v>
      </c>
      <c r="D19" s="3" t="s">
        <v>976</v>
      </c>
      <c r="E19" s="3" t="s">
        <v>977</v>
      </c>
      <c r="F19" s="3" t="s">
        <v>978</v>
      </c>
      <c r="G19" s="3" t="s">
        <v>979</v>
      </c>
      <c r="H19" s="3"/>
      <c r="I19" s="3" t="s">
        <v>980</v>
      </c>
      <c r="J19" s="4">
        <v>45507</v>
      </c>
      <c r="K19" s="4">
        <v>46602</v>
      </c>
      <c r="L19" s="3">
        <v>313392</v>
      </c>
    </row>
    <row r="20" spans="1:12" ht="60" customHeight="1" x14ac:dyDescent="0.25">
      <c r="A20" s="3">
        <v>18</v>
      </c>
      <c r="B20" s="3" t="s">
        <v>981</v>
      </c>
      <c r="C20" s="3" t="s">
        <v>982</v>
      </c>
      <c r="D20" s="3" t="s">
        <v>983</v>
      </c>
      <c r="E20" s="3" t="s">
        <v>984</v>
      </c>
      <c r="F20" s="3" t="s">
        <v>985</v>
      </c>
      <c r="G20" s="3" t="s">
        <v>986</v>
      </c>
      <c r="H20" s="3"/>
      <c r="I20" s="3" t="s">
        <v>987</v>
      </c>
      <c r="J20" s="4">
        <v>45276</v>
      </c>
      <c r="K20" s="4">
        <v>46371</v>
      </c>
      <c r="L20" s="3">
        <v>316006</v>
      </c>
    </row>
    <row r="21" spans="1:12" ht="60" customHeight="1" x14ac:dyDescent="0.25">
      <c r="A21" s="3">
        <v>19</v>
      </c>
      <c r="B21" s="3" t="s">
        <v>988</v>
      </c>
      <c r="C21" s="3" t="s">
        <v>989</v>
      </c>
      <c r="D21" s="3" t="s">
        <v>990</v>
      </c>
      <c r="E21" s="3" t="s">
        <v>991</v>
      </c>
      <c r="F21" s="3" t="s">
        <v>992</v>
      </c>
      <c r="G21" s="3"/>
      <c r="H21" s="3"/>
      <c r="I21" s="3" t="s">
        <v>993</v>
      </c>
      <c r="J21" s="4">
        <v>44674</v>
      </c>
      <c r="K21" s="4">
        <v>45769</v>
      </c>
      <c r="L21" s="3">
        <v>325092</v>
      </c>
    </row>
    <row r="22" spans="1:12" ht="60" customHeight="1" x14ac:dyDescent="0.25">
      <c r="A22" s="3">
        <v>20</v>
      </c>
      <c r="B22" s="3" t="s">
        <v>994</v>
      </c>
      <c r="C22" s="3" t="s">
        <v>995</v>
      </c>
      <c r="D22" s="3" t="s">
        <v>996</v>
      </c>
      <c r="E22" s="3" t="s">
        <v>997</v>
      </c>
      <c r="F22" s="3" t="s">
        <v>998</v>
      </c>
      <c r="G22" s="3" t="s">
        <v>999</v>
      </c>
      <c r="H22" s="3" t="s">
        <v>1000</v>
      </c>
      <c r="I22" s="3" t="s">
        <v>1001</v>
      </c>
      <c r="J22" s="4">
        <v>44632</v>
      </c>
      <c r="K22" s="4">
        <v>45727</v>
      </c>
      <c r="L22" s="3">
        <v>329378</v>
      </c>
    </row>
    <row r="23" spans="1:12" ht="60" customHeight="1" x14ac:dyDescent="0.25">
      <c r="A23" s="3">
        <v>21</v>
      </c>
      <c r="B23" s="3" t="s">
        <v>1002</v>
      </c>
      <c r="C23" s="3" t="s">
        <v>1003</v>
      </c>
      <c r="D23" s="3" t="s">
        <v>1004</v>
      </c>
      <c r="E23" s="3" t="s">
        <v>1005</v>
      </c>
      <c r="F23" s="3"/>
      <c r="G23" s="3"/>
      <c r="H23" s="3"/>
      <c r="I23" s="3" t="s">
        <v>1006</v>
      </c>
      <c r="J23" s="4">
        <v>44674</v>
      </c>
      <c r="K23" s="4">
        <v>45769</v>
      </c>
      <c r="L23" s="3">
        <v>327303</v>
      </c>
    </row>
    <row r="24" spans="1:12" ht="60" customHeight="1" x14ac:dyDescent="0.25">
      <c r="A24" s="3">
        <v>22</v>
      </c>
      <c r="B24" s="3" t="s">
        <v>1007</v>
      </c>
      <c r="C24" s="3" t="s">
        <v>1008</v>
      </c>
      <c r="D24" s="3" t="s">
        <v>1009</v>
      </c>
      <c r="E24" s="3" t="s">
        <v>1010</v>
      </c>
      <c r="F24" s="3" t="s">
        <v>1011</v>
      </c>
      <c r="G24" s="3"/>
      <c r="H24" s="3"/>
      <c r="I24" s="3" t="s">
        <v>1012</v>
      </c>
      <c r="J24" s="4">
        <v>44701</v>
      </c>
      <c r="K24" s="4">
        <v>45796</v>
      </c>
      <c r="L24" s="3">
        <v>328295</v>
      </c>
    </row>
    <row r="25" spans="1:12" ht="60" customHeight="1" x14ac:dyDescent="0.25">
      <c r="A25" s="3">
        <v>23</v>
      </c>
      <c r="B25" s="3" t="s">
        <v>1013</v>
      </c>
      <c r="C25" s="3" t="s">
        <v>1014</v>
      </c>
      <c r="D25" s="3" t="s">
        <v>1015</v>
      </c>
      <c r="E25" s="3" t="s">
        <v>1016</v>
      </c>
      <c r="F25" s="3" t="s">
        <v>1017</v>
      </c>
      <c r="G25" s="3"/>
      <c r="H25" s="3"/>
      <c r="I25" s="3" t="s">
        <v>1018</v>
      </c>
      <c r="J25" s="4">
        <v>44828</v>
      </c>
      <c r="K25" s="4">
        <v>45923</v>
      </c>
      <c r="L25" s="3">
        <v>328296</v>
      </c>
    </row>
    <row r="26" spans="1:12" ht="60" customHeight="1" x14ac:dyDescent="0.25">
      <c r="A26" s="3">
        <v>24</v>
      </c>
      <c r="B26" s="3" t="s">
        <v>1019</v>
      </c>
      <c r="C26" s="3" t="s">
        <v>1020</v>
      </c>
      <c r="D26" s="3" t="s">
        <v>1021</v>
      </c>
      <c r="E26" s="3" t="s">
        <v>1022</v>
      </c>
      <c r="F26" s="3" t="s">
        <v>1023</v>
      </c>
      <c r="G26" s="3" t="s">
        <v>1024</v>
      </c>
      <c r="H26" s="3" t="s">
        <v>1025</v>
      </c>
      <c r="I26" s="3" t="s">
        <v>1026</v>
      </c>
      <c r="J26" s="4">
        <v>44674</v>
      </c>
      <c r="K26" s="4">
        <v>45769</v>
      </c>
      <c r="L26" s="3">
        <v>328832</v>
      </c>
    </row>
    <row r="27" spans="1:12" ht="60" customHeight="1" x14ac:dyDescent="0.25">
      <c r="A27" s="3">
        <v>25</v>
      </c>
      <c r="B27" s="3" t="s">
        <v>1027</v>
      </c>
      <c r="C27" s="3" t="s">
        <v>1028</v>
      </c>
      <c r="D27" s="3" t="s">
        <v>1029</v>
      </c>
      <c r="E27" s="3" t="s">
        <v>1030</v>
      </c>
      <c r="F27" s="3" t="s">
        <v>1031</v>
      </c>
      <c r="G27" s="3"/>
      <c r="H27" s="3"/>
      <c r="I27" s="3" t="s">
        <v>1032</v>
      </c>
      <c r="J27" s="4">
        <v>44771</v>
      </c>
      <c r="K27" s="4">
        <v>45866</v>
      </c>
      <c r="L27" s="3">
        <v>333999</v>
      </c>
    </row>
    <row r="28" spans="1:12" ht="60" customHeight="1" x14ac:dyDescent="0.25">
      <c r="A28" s="3">
        <v>26</v>
      </c>
      <c r="B28" s="3" t="s">
        <v>1033</v>
      </c>
      <c r="C28" s="3" t="s">
        <v>1034</v>
      </c>
      <c r="D28" s="3" t="s">
        <v>1035</v>
      </c>
      <c r="E28" s="3" t="s">
        <v>1036</v>
      </c>
      <c r="F28" s="3" t="s">
        <v>1037</v>
      </c>
      <c r="G28" s="3" t="s">
        <v>1038</v>
      </c>
      <c r="H28" s="3" t="s">
        <v>1039</v>
      </c>
      <c r="I28" s="3" t="s">
        <v>1040</v>
      </c>
      <c r="J28" s="4">
        <v>44968</v>
      </c>
      <c r="K28" s="4">
        <v>46063</v>
      </c>
      <c r="L28" s="3">
        <v>340668</v>
      </c>
    </row>
    <row r="29" spans="1:12" ht="60" customHeight="1" x14ac:dyDescent="0.25">
      <c r="A29" s="3">
        <v>27</v>
      </c>
      <c r="B29" s="3" t="s">
        <v>1041</v>
      </c>
      <c r="C29" s="3" t="s">
        <v>112</v>
      </c>
      <c r="D29" s="3" t="s">
        <v>1042</v>
      </c>
      <c r="E29" s="3" t="s">
        <v>1043</v>
      </c>
      <c r="F29" s="3" t="s">
        <v>1044</v>
      </c>
      <c r="G29" s="3" t="s">
        <v>1045</v>
      </c>
      <c r="H29" s="3"/>
      <c r="I29" s="3" t="s">
        <v>1046</v>
      </c>
      <c r="J29" s="4">
        <v>44954</v>
      </c>
      <c r="K29" s="4">
        <v>46049</v>
      </c>
      <c r="L29" s="3">
        <v>342152</v>
      </c>
    </row>
    <row r="30" spans="1:12" ht="60" customHeight="1" x14ac:dyDescent="0.25">
      <c r="A30" s="3">
        <v>28</v>
      </c>
      <c r="B30" s="3" t="s">
        <v>1047</v>
      </c>
      <c r="C30" s="3" t="s">
        <v>1048</v>
      </c>
      <c r="D30" s="3" t="s">
        <v>1049</v>
      </c>
      <c r="E30" s="3" t="s">
        <v>1050</v>
      </c>
      <c r="F30" s="3" t="s">
        <v>1051</v>
      </c>
      <c r="G30" s="3" t="s">
        <v>1052</v>
      </c>
      <c r="H30" s="3"/>
      <c r="I30" s="3" t="s">
        <v>1053</v>
      </c>
      <c r="J30" s="4">
        <v>45093</v>
      </c>
      <c r="K30" s="4">
        <v>46188</v>
      </c>
      <c r="L30" s="3">
        <v>343854</v>
      </c>
    </row>
    <row r="31" spans="1:12" ht="60" customHeight="1" x14ac:dyDescent="0.25">
      <c r="A31" s="3">
        <v>29</v>
      </c>
      <c r="B31" s="3" t="s">
        <v>1054</v>
      </c>
      <c r="C31" s="3" t="s">
        <v>1055</v>
      </c>
      <c r="D31" s="3" t="s">
        <v>1056</v>
      </c>
      <c r="E31" s="3" t="s">
        <v>1057</v>
      </c>
      <c r="F31" s="3"/>
      <c r="G31" s="3"/>
      <c r="H31" s="3"/>
      <c r="I31" s="3" t="s">
        <v>1058</v>
      </c>
      <c r="J31" s="4">
        <v>45052</v>
      </c>
      <c r="K31" s="4">
        <v>46147</v>
      </c>
      <c r="L31" s="3">
        <v>345105</v>
      </c>
    </row>
    <row r="32" spans="1:12" ht="60" customHeight="1" x14ac:dyDescent="0.25">
      <c r="A32" s="3">
        <v>30</v>
      </c>
      <c r="B32" s="3" t="s">
        <v>1059</v>
      </c>
      <c r="C32" s="3" t="s">
        <v>1060</v>
      </c>
      <c r="D32" s="3" t="s">
        <v>1061</v>
      </c>
      <c r="E32" s="3" t="s">
        <v>1062</v>
      </c>
      <c r="F32" s="3" t="s">
        <v>1063</v>
      </c>
      <c r="G32" s="3" t="s">
        <v>1064</v>
      </c>
      <c r="H32" s="3"/>
      <c r="I32" s="3" t="s">
        <v>1065</v>
      </c>
      <c r="J32" s="4">
        <v>45164</v>
      </c>
      <c r="K32" s="4">
        <v>46259</v>
      </c>
      <c r="L32" s="3">
        <v>350397</v>
      </c>
    </row>
    <row r="33" spans="1:12" ht="60" customHeight="1" x14ac:dyDescent="0.25">
      <c r="A33" s="3">
        <v>31</v>
      </c>
      <c r="B33" s="3" t="s">
        <v>1066</v>
      </c>
      <c r="C33" s="3" t="s">
        <v>1067</v>
      </c>
      <c r="D33" s="3" t="s">
        <v>1068</v>
      </c>
      <c r="E33" s="3" t="s">
        <v>1069</v>
      </c>
      <c r="F33" s="3" t="s">
        <v>1070</v>
      </c>
      <c r="G33" s="3" t="s">
        <v>1071</v>
      </c>
      <c r="H33" s="3" t="s">
        <v>1072</v>
      </c>
      <c r="I33" s="3" t="s">
        <v>1073</v>
      </c>
      <c r="J33" s="4">
        <v>45207</v>
      </c>
      <c r="K33" s="4">
        <v>46302</v>
      </c>
      <c r="L33" s="3">
        <v>352481</v>
      </c>
    </row>
    <row r="34" spans="1:12" ht="60" customHeight="1" x14ac:dyDescent="0.25">
      <c r="A34" s="3">
        <v>32</v>
      </c>
      <c r="B34" s="3" t="s">
        <v>1074</v>
      </c>
      <c r="C34" s="3" t="s">
        <v>1075</v>
      </c>
      <c r="D34" s="3" t="s">
        <v>1076</v>
      </c>
      <c r="E34" s="3" t="s">
        <v>1077</v>
      </c>
      <c r="F34" s="3" t="s">
        <v>1078</v>
      </c>
      <c r="G34" s="3" t="s">
        <v>1079</v>
      </c>
      <c r="H34" s="3" t="s">
        <v>1080</v>
      </c>
      <c r="I34" s="3" t="s">
        <v>1081</v>
      </c>
      <c r="J34" s="4">
        <v>45289</v>
      </c>
      <c r="K34" s="4">
        <v>46384</v>
      </c>
      <c r="L34" s="3">
        <v>356808</v>
      </c>
    </row>
    <row r="35" spans="1:12" ht="60" customHeight="1" x14ac:dyDescent="0.25">
      <c r="A35" s="3">
        <v>33</v>
      </c>
      <c r="B35" s="3" t="s">
        <v>1082</v>
      </c>
      <c r="C35" s="3" t="s">
        <v>1083</v>
      </c>
      <c r="D35" s="3" t="s">
        <v>1084</v>
      </c>
      <c r="E35" s="3" t="s">
        <v>1085</v>
      </c>
      <c r="F35" s="3" t="s">
        <v>1086</v>
      </c>
      <c r="G35" s="3" t="s">
        <v>1087</v>
      </c>
      <c r="H35" s="3" t="s">
        <v>1088</v>
      </c>
      <c r="I35" s="3" t="s">
        <v>1089</v>
      </c>
      <c r="J35" s="4">
        <v>45507</v>
      </c>
      <c r="K35" s="4">
        <v>46602</v>
      </c>
      <c r="L35" s="3"/>
    </row>
  </sheetData>
  <mergeCells count="1">
    <mergeCell ref="A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5F3F-3B97-4A8F-9C38-83275DB50424}">
  <dimension ref="A1:F1471"/>
  <sheetViews>
    <sheetView topLeftCell="A130" workbookViewId="0">
      <selection activeCell="C148" sqref="C148"/>
    </sheetView>
  </sheetViews>
  <sheetFormatPr baseColWidth="10" defaultRowHeight="15" x14ac:dyDescent="0.25"/>
  <cols>
    <col min="1" max="1" width="12.140625" bestFit="1" customWidth="1"/>
    <col min="2" max="2" width="22.140625" bestFit="1" customWidth="1"/>
    <col min="3" max="3" width="65" bestFit="1" customWidth="1"/>
    <col min="4" max="4" width="12.42578125" bestFit="1" customWidth="1"/>
    <col min="5" max="5" width="10.140625" bestFit="1" customWidth="1"/>
    <col min="6" max="6" width="9.28515625" style="37" bestFit="1" customWidth="1"/>
  </cols>
  <sheetData>
    <row r="1" spans="1:6" x14ac:dyDescent="0.25">
      <c r="A1" t="s">
        <v>3826</v>
      </c>
      <c r="B1" t="s">
        <v>2703</v>
      </c>
      <c r="C1" t="s">
        <v>2704</v>
      </c>
      <c r="D1" t="s">
        <v>2705</v>
      </c>
      <c r="E1" t="s">
        <v>2706</v>
      </c>
      <c r="F1" s="37" t="s">
        <v>2707</v>
      </c>
    </row>
    <row r="2" spans="1:6" x14ac:dyDescent="0.25">
      <c r="A2" t="s">
        <v>3827</v>
      </c>
      <c r="B2" t="s">
        <v>2708</v>
      </c>
      <c r="C2" t="s">
        <v>2709</v>
      </c>
      <c r="D2" t="s">
        <v>2710</v>
      </c>
      <c r="E2" s="24">
        <v>1100000</v>
      </c>
      <c r="F2" s="37">
        <v>67.2</v>
      </c>
    </row>
    <row r="3" spans="1:6" x14ac:dyDescent="0.25">
      <c r="A3" t="s">
        <v>3827</v>
      </c>
      <c r="B3" t="s">
        <v>2708</v>
      </c>
      <c r="C3" t="s">
        <v>2711</v>
      </c>
      <c r="D3" t="s">
        <v>2713</v>
      </c>
      <c r="E3" s="24">
        <v>1100000</v>
      </c>
      <c r="F3" s="37">
        <v>67.2</v>
      </c>
    </row>
    <row r="4" spans="1:6" x14ac:dyDescent="0.25">
      <c r="A4" t="s">
        <v>3827</v>
      </c>
      <c r="C4" t="s">
        <v>2712</v>
      </c>
    </row>
    <row r="5" spans="1:6" x14ac:dyDescent="0.25">
      <c r="A5" t="s">
        <v>3827</v>
      </c>
      <c r="B5" t="s">
        <v>2708</v>
      </c>
      <c r="C5" t="s">
        <v>2714</v>
      </c>
      <c r="D5" t="s">
        <v>2715</v>
      </c>
      <c r="E5" s="24">
        <v>1072500</v>
      </c>
      <c r="F5" s="37">
        <v>64.8</v>
      </c>
    </row>
    <row r="6" spans="1:6" x14ac:dyDescent="0.25">
      <c r="A6" t="s">
        <v>3827</v>
      </c>
      <c r="B6" t="s">
        <v>2708</v>
      </c>
      <c r="C6" t="s">
        <v>2716</v>
      </c>
      <c r="D6" t="s">
        <v>2717</v>
      </c>
      <c r="E6" s="24">
        <v>1100000</v>
      </c>
      <c r="F6" s="37">
        <v>62.4</v>
      </c>
    </row>
    <row r="7" spans="1:6" x14ac:dyDescent="0.25">
      <c r="A7" t="s">
        <v>3827</v>
      </c>
      <c r="B7" t="s">
        <v>2718</v>
      </c>
      <c r="C7" t="s">
        <v>2719</v>
      </c>
      <c r="D7" t="s">
        <v>2721</v>
      </c>
      <c r="E7" s="24">
        <v>1100000</v>
      </c>
      <c r="F7" s="37">
        <v>60</v>
      </c>
    </row>
    <row r="8" spans="1:6" x14ac:dyDescent="0.25">
      <c r="A8" t="s">
        <v>3827</v>
      </c>
      <c r="C8" t="s">
        <v>2720</v>
      </c>
    </row>
    <row r="9" spans="1:6" x14ac:dyDescent="0.25">
      <c r="A9" t="s">
        <v>3827</v>
      </c>
      <c r="B9" t="s">
        <v>2708</v>
      </c>
      <c r="C9" t="s">
        <v>2722</v>
      </c>
      <c r="D9" t="s">
        <v>2724</v>
      </c>
      <c r="E9" s="24">
        <v>1100000</v>
      </c>
      <c r="F9" s="37">
        <v>60</v>
      </c>
    </row>
    <row r="10" spans="1:6" x14ac:dyDescent="0.25">
      <c r="A10" t="s">
        <v>3827</v>
      </c>
      <c r="C10" t="s">
        <v>2723</v>
      </c>
    </row>
    <row r="11" spans="1:6" x14ac:dyDescent="0.25">
      <c r="A11" t="s">
        <v>3827</v>
      </c>
      <c r="B11" t="s">
        <v>2708</v>
      </c>
      <c r="C11" t="s">
        <v>2725</v>
      </c>
      <c r="D11" t="s">
        <v>2726</v>
      </c>
      <c r="E11" s="24">
        <v>1100000</v>
      </c>
      <c r="F11" s="37">
        <v>56</v>
      </c>
    </row>
    <row r="12" spans="1:6" x14ac:dyDescent="0.25">
      <c r="A12" t="s">
        <v>3827</v>
      </c>
      <c r="B12" t="s">
        <v>2708</v>
      </c>
      <c r="C12" t="s">
        <v>2727</v>
      </c>
      <c r="D12" t="s">
        <v>2728</v>
      </c>
      <c r="E12" s="24">
        <v>1100000</v>
      </c>
      <c r="F12" s="37">
        <v>56</v>
      </c>
    </row>
    <row r="13" spans="1:6" x14ac:dyDescent="0.25">
      <c r="A13" t="s">
        <v>3827</v>
      </c>
      <c r="B13" t="s">
        <v>2718</v>
      </c>
      <c r="C13" t="s">
        <v>2729</v>
      </c>
      <c r="D13" t="s">
        <v>2730</v>
      </c>
      <c r="E13" s="24">
        <v>1100000</v>
      </c>
      <c r="F13" s="37">
        <v>55.2</v>
      </c>
    </row>
    <row r="14" spans="1:6" x14ac:dyDescent="0.25">
      <c r="A14" t="s">
        <v>3827</v>
      </c>
      <c r="B14" t="s">
        <v>2718</v>
      </c>
      <c r="C14" t="s">
        <v>2731</v>
      </c>
      <c r="D14" t="s">
        <v>2732</v>
      </c>
      <c r="E14" s="24">
        <v>1100000</v>
      </c>
      <c r="F14" s="37">
        <v>55.2</v>
      </c>
    </row>
    <row r="15" spans="1:6" x14ac:dyDescent="0.25">
      <c r="A15" t="s">
        <v>3827</v>
      </c>
      <c r="B15" t="s">
        <v>2718</v>
      </c>
      <c r="C15" t="s">
        <v>2733</v>
      </c>
      <c r="D15" t="s">
        <v>2734</v>
      </c>
      <c r="E15" s="24">
        <v>1100000</v>
      </c>
      <c r="F15" s="37">
        <v>55.2</v>
      </c>
    </row>
    <row r="16" spans="1:6" x14ac:dyDescent="0.25">
      <c r="A16" t="s">
        <v>3827</v>
      </c>
      <c r="B16" t="s">
        <v>2718</v>
      </c>
      <c r="C16" t="s">
        <v>2735</v>
      </c>
      <c r="D16" t="s">
        <v>2737</v>
      </c>
      <c r="E16" s="24">
        <v>1100000</v>
      </c>
      <c r="F16" s="37">
        <v>55.2</v>
      </c>
    </row>
    <row r="17" spans="1:6" x14ac:dyDescent="0.25">
      <c r="A17" t="s">
        <v>3827</v>
      </c>
      <c r="C17" t="s">
        <v>2736</v>
      </c>
    </row>
    <row r="18" spans="1:6" x14ac:dyDescent="0.25">
      <c r="A18" t="s">
        <v>3827</v>
      </c>
      <c r="B18" t="s">
        <v>2708</v>
      </c>
      <c r="C18" t="s">
        <v>2738</v>
      </c>
      <c r="D18" t="s">
        <v>2739</v>
      </c>
      <c r="E18" s="24">
        <v>1100000</v>
      </c>
      <c r="F18" s="37">
        <v>54</v>
      </c>
    </row>
    <row r="19" spans="1:6" x14ac:dyDescent="0.25">
      <c r="A19" t="s">
        <v>3827</v>
      </c>
      <c r="B19" t="s">
        <v>2708</v>
      </c>
      <c r="C19" t="s">
        <v>2740</v>
      </c>
      <c r="D19" t="s">
        <v>2741</v>
      </c>
      <c r="E19" s="24">
        <v>1100000</v>
      </c>
      <c r="F19" s="37">
        <v>54</v>
      </c>
    </row>
    <row r="20" spans="1:6" x14ac:dyDescent="0.25">
      <c r="A20" t="s">
        <v>3827</v>
      </c>
      <c r="B20" t="s">
        <v>2708</v>
      </c>
      <c r="C20" t="s">
        <v>2742</v>
      </c>
      <c r="D20" t="s">
        <v>2743</v>
      </c>
      <c r="E20" s="24">
        <v>1100000</v>
      </c>
      <c r="F20" s="37">
        <v>54</v>
      </c>
    </row>
    <row r="21" spans="1:6" x14ac:dyDescent="0.25">
      <c r="A21" t="s">
        <v>3827</v>
      </c>
      <c r="B21" t="s">
        <v>2708</v>
      </c>
      <c r="C21" t="s">
        <v>2744</v>
      </c>
      <c r="D21" t="s">
        <v>2746</v>
      </c>
      <c r="E21" s="24">
        <v>1100000</v>
      </c>
      <c r="F21" s="37">
        <v>54</v>
      </c>
    </row>
    <row r="22" spans="1:6" x14ac:dyDescent="0.25">
      <c r="A22" t="s">
        <v>3827</v>
      </c>
      <c r="C22" t="s">
        <v>2745</v>
      </c>
    </row>
    <row r="23" spans="1:6" x14ac:dyDescent="0.25">
      <c r="A23" t="s">
        <v>3827</v>
      </c>
      <c r="B23" t="s">
        <v>2718</v>
      </c>
      <c r="C23" t="s">
        <v>2747</v>
      </c>
      <c r="D23" t="s">
        <v>2748</v>
      </c>
      <c r="E23" s="24">
        <v>1100000</v>
      </c>
      <c r="F23" s="37">
        <v>52.8</v>
      </c>
    </row>
    <row r="24" spans="1:6" x14ac:dyDescent="0.25">
      <c r="A24" t="s">
        <v>3827</v>
      </c>
      <c r="B24" t="s">
        <v>2708</v>
      </c>
      <c r="C24" t="s">
        <v>2749</v>
      </c>
      <c r="D24" t="s">
        <v>2750</v>
      </c>
      <c r="E24" s="24">
        <v>1100000</v>
      </c>
      <c r="F24" s="37">
        <v>52</v>
      </c>
    </row>
    <row r="25" spans="1:6" x14ac:dyDescent="0.25">
      <c r="A25" t="s">
        <v>3827</v>
      </c>
      <c r="B25" t="s">
        <v>2718</v>
      </c>
      <c r="C25" t="s">
        <v>2751</v>
      </c>
      <c r="D25" t="s">
        <v>2752</v>
      </c>
      <c r="E25" s="24">
        <v>1100000</v>
      </c>
      <c r="F25" s="37">
        <v>50.4</v>
      </c>
    </row>
    <row r="26" spans="1:6" x14ac:dyDescent="0.25">
      <c r="A26" t="s">
        <v>3827</v>
      </c>
      <c r="B26" t="s">
        <v>2718</v>
      </c>
      <c r="C26" t="s">
        <v>2753</v>
      </c>
      <c r="D26" t="s">
        <v>2754</v>
      </c>
      <c r="E26" s="24">
        <v>1100000</v>
      </c>
      <c r="F26" s="37">
        <v>50.4</v>
      </c>
    </row>
    <row r="27" spans="1:6" x14ac:dyDescent="0.25">
      <c r="A27" t="s">
        <v>3827</v>
      </c>
      <c r="B27" t="s">
        <v>2708</v>
      </c>
      <c r="C27" t="s">
        <v>2755</v>
      </c>
      <c r="D27" t="s">
        <v>2757</v>
      </c>
      <c r="E27" s="24">
        <v>1100000</v>
      </c>
      <c r="F27" s="37">
        <v>50</v>
      </c>
    </row>
    <row r="28" spans="1:6" x14ac:dyDescent="0.25">
      <c r="A28" t="s">
        <v>3827</v>
      </c>
      <c r="C28" t="s">
        <v>2756</v>
      </c>
    </row>
    <row r="29" spans="1:6" x14ac:dyDescent="0.25">
      <c r="A29" t="s">
        <v>3827</v>
      </c>
      <c r="B29" t="s">
        <v>2708</v>
      </c>
      <c r="C29" t="s">
        <v>2758</v>
      </c>
      <c r="D29" t="s">
        <v>2759</v>
      </c>
      <c r="E29" s="24">
        <v>1100000</v>
      </c>
      <c r="F29" s="37">
        <v>50</v>
      </c>
    </row>
    <row r="30" spans="1:6" x14ac:dyDescent="0.25">
      <c r="A30" t="s">
        <v>3827</v>
      </c>
      <c r="B30" t="s">
        <v>2718</v>
      </c>
      <c r="C30" t="s">
        <v>2760</v>
      </c>
      <c r="D30" t="s">
        <v>2761</v>
      </c>
      <c r="E30" s="24">
        <v>1100000</v>
      </c>
      <c r="F30" s="37">
        <v>48</v>
      </c>
    </row>
    <row r="31" spans="1:6" x14ac:dyDescent="0.25">
      <c r="A31" t="s">
        <v>3827</v>
      </c>
      <c r="B31" t="s">
        <v>2708</v>
      </c>
      <c r="C31" t="s">
        <v>2762</v>
      </c>
      <c r="D31" t="s">
        <v>2763</v>
      </c>
      <c r="E31" s="24">
        <v>1100000</v>
      </c>
      <c r="F31" s="37">
        <v>48</v>
      </c>
    </row>
    <row r="32" spans="1:6" x14ac:dyDescent="0.25">
      <c r="A32" t="s">
        <v>3827</v>
      </c>
      <c r="B32" t="s">
        <v>2708</v>
      </c>
      <c r="C32" t="s">
        <v>2764</v>
      </c>
      <c r="D32" t="s">
        <v>2766</v>
      </c>
      <c r="E32" s="24">
        <v>1100000</v>
      </c>
      <c r="F32" s="37">
        <v>48</v>
      </c>
    </row>
    <row r="33" spans="1:6" x14ac:dyDescent="0.25">
      <c r="A33" t="s">
        <v>3827</v>
      </c>
      <c r="C33" t="s">
        <v>2765</v>
      </c>
    </row>
    <row r="34" spans="1:6" x14ac:dyDescent="0.25">
      <c r="A34" t="s">
        <v>3827</v>
      </c>
      <c r="B34" t="s">
        <v>2708</v>
      </c>
      <c r="C34" t="s">
        <v>2767</v>
      </c>
      <c r="D34" t="s">
        <v>2768</v>
      </c>
      <c r="E34" s="24">
        <v>1100000</v>
      </c>
      <c r="F34" s="37">
        <v>48</v>
      </c>
    </row>
    <row r="35" spans="1:6" x14ac:dyDescent="0.25">
      <c r="A35" t="s">
        <v>3827</v>
      </c>
      <c r="B35" t="s">
        <v>2718</v>
      </c>
      <c r="C35" t="s">
        <v>2769</v>
      </c>
      <c r="D35" t="s">
        <v>2770</v>
      </c>
      <c r="E35" s="24">
        <v>1100000</v>
      </c>
      <c r="F35" s="37">
        <v>48</v>
      </c>
    </row>
    <row r="36" spans="1:6" x14ac:dyDescent="0.25">
      <c r="A36" t="s">
        <v>3827</v>
      </c>
      <c r="B36" t="s">
        <v>2708</v>
      </c>
      <c r="C36" t="s">
        <v>2771</v>
      </c>
      <c r="D36" t="s">
        <v>2772</v>
      </c>
      <c r="E36" s="24">
        <v>1100000</v>
      </c>
      <c r="F36" s="37">
        <v>48</v>
      </c>
    </row>
    <row r="37" spans="1:6" x14ac:dyDescent="0.25">
      <c r="A37" t="s">
        <v>3827</v>
      </c>
      <c r="B37" t="s">
        <v>2708</v>
      </c>
      <c r="C37" t="s">
        <v>2773</v>
      </c>
      <c r="D37" t="s">
        <v>2774</v>
      </c>
      <c r="E37" s="24">
        <v>1100000</v>
      </c>
      <c r="F37" s="37">
        <v>48</v>
      </c>
    </row>
    <row r="38" spans="1:6" x14ac:dyDescent="0.25">
      <c r="A38" t="s">
        <v>3827</v>
      </c>
      <c r="B38" t="s">
        <v>2708</v>
      </c>
      <c r="C38" t="s">
        <v>2775</v>
      </c>
      <c r="D38" t="s">
        <v>2776</v>
      </c>
      <c r="E38" s="24">
        <v>1100000</v>
      </c>
      <c r="F38" s="37">
        <v>48</v>
      </c>
    </row>
    <row r="39" spans="1:6" x14ac:dyDescent="0.25">
      <c r="A39" t="s">
        <v>3827</v>
      </c>
      <c r="B39" t="s">
        <v>2718</v>
      </c>
      <c r="C39" t="s">
        <v>2777</v>
      </c>
      <c r="D39" t="s">
        <v>2778</v>
      </c>
      <c r="E39" s="24">
        <v>1100000</v>
      </c>
      <c r="F39" s="37">
        <v>48</v>
      </c>
    </row>
    <row r="40" spans="1:6" x14ac:dyDescent="0.25">
      <c r="A40" t="s">
        <v>3827</v>
      </c>
      <c r="B40" t="s">
        <v>2779</v>
      </c>
      <c r="C40" t="s">
        <v>2780</v>
      </c>
      <c r="D40" t="s">
        <v>2781</v>
      </c>
      <c r="E40" s="24">
        <v>1100000</v>
      </c>
      <c r="F40" s="37">
        <v>48</v>
      </c>
    </row>
    <row r="41" spans="1:6" x14ac:dyDescent="0.25">
      <c r="A41" t="s">
        <v>3827</v>
      </c>
      <c r="B41" t="s">
        <v>2708</v>
      </c>
      <c r="C41" t="s">
        <v>2782</v>
      </c>
      <c r="D41" t="s">
        <v>2783</v>
      </c>
      <c r="E41" s="24">
        <v>1100000</v>
      </c>
      <c r="F41" s="37">
        <v>46</v>
      </c>
    </row>
    <row r="42" spans="1:6" x14ac:dyDescent="0.25">
      <c r="A42" t="s">
        <v>3827</v>
      </c>
      <c r="B42" t="s">
        <v>2708</v>
      </c>
      <c r="C42" t="s">
        <v>2784</v>
      </c>
      <c r="D42" t="s">
        <v>2785</v>
      </c>
      <c r="E42" s="24">
        <v>1100000</v>
      </c>
      <c r="F42" s="37">
        <v>46</v>
      </c>
    </row>
    <row r="43" spans="1:6" x14ac:dyDescent="0.25">
      <c r="A43" t="s">
        <v>3827</v>
      </c>
      <c r="B43" t="s">
        <v>2718</v>
      </c>
      <c r="C43" t="s">
        <v>2786</v>
      </c>
      <c r="D43" t="s">
        <v>2787</v>
      </c>
      <c r="E43" s="24">
        <v>1100000</v>
      </c>
      <c r="F43" s="37">
        <v>46</v>
      </c>
    </row>
    <row r="44" spans="1:6" x14ac:dyDescent="0.25">
      <c r="A44" t="s">
        <v>3827</v>
      </c>
      <c r="B44" t="s">
        <v>2708</v>
      </c>
      <c r="C44" t="s">
        <v>2788</v>
      </c>
      <c r="D44" t="s">
        <v>2789</v>
      </c>
      <c r="E44" s="24">
        <v>1100000</v>
      </c>
      <c r="F44" s="37">
        <v>46</v>
      </c>
    </row>
    <row r="45" spans="1:6" x14ac:dyDescent="0.25">
      <c r="A45" t="s">
        <v>3827</v>
      </c>
      <c r="B45" t="s">
        <v>2718</v>
      </c>
      <c r="C45" t="s">
        <v>2790</v>
      </c>
      <c r="D45" t="s">
        <v>2791</v>
      </c>
      <c r="E45" s="24">
        <v>1100000</v>
      </c>
      <c r="F45" s="37">
        <v>46</v>
      </c>
    </row>
    <row r="46" spans="1:6" x14ac:dyDescent="0.25">
      <c r="A46" t="s">
        <v>3827</v>
      </c>
      <c r="B46" t="s">
        <v>2708</v>
      </c>
      <c r="C46" t="s">
        <v>2792</v>
      </c>
      <c r="D46" t="s">
        <v>2793</v>
      </c>
      <c r="E46" s="24">
        <v>1100000</v>
      </c>
      <c r="F46" s="37">
        <v>46</v>
      </c>
    </row>
    <row r="47" spans="1:6" x14ac:dyDescent="0.25">
      <c r="A47" t="s">
        <v>3827</v>
      </c>
      <c r="B47" t="s">
        <v>2708</v>
      </c>
      <c r="C47" t="s">
        <v>2760</v>
      </c>
      <c r="D47" t="s">
        <v>2794</v>
      </c>
      <c r="E47" s="24">
        <v>1100000</v>
      </c>
      <c r="F47" s="37">
        <v>46</v>
      </c>
    </row>
    <row r="48" spans="1:6" x14ac:dyDescent="0.25">
      <c r="A48" t="s">
        <v>3827</v>
      </c>
      <c r="B48" t="s">
        <v>2718</v>
      </c>
      <c r="C48" t="s">
        <v>2795</v>
      </c>
      <c r="D48" t="s">
        <v>2796</v>
      </c>
      <c r="E48" s="24">
        <v>1100000</v>
      </c>
      <c r="F48" s="37">
        <v>45.6</v>
      </c>
    </row>
    <row r="49" spans="1:6" x14ac:dyDescent="0.25">
      <c r="A49" t="s">
        <v>3827</v>
      </c>
      <c r="B49" t="s">
        <v>2718</v>
      </c>
      <c r="C49" t="s">
        <v>2797</v>
      </c>
      <c r="D49" t="s">
        <v>2798</v>
      </c>
      <c r="E49" s="24">
        <v>1100000</v>
      </c>
      <c r="F49" s="37">
        <v>45.6</v>
      </c>
    </row>
    <row r="50" spans="1:6" x14ac:dyDescent="0.25">
      <c r="A50" t="s">
        <v>3827</v>
      </c>
      <c r="B50" t="s">
        <v>2718</v>
      </c>
      <c r="C50" t="s">
        <v>2799</v>
      </c>
      <c r="D50" t="s">
        <v>2800</v>
      </c>
      <c r="E50" s="24">
        <v>1100000</v>
      </c>
      <c r="F50" s="37">
        <v>45.6</v>
      </c>
    </row>
    <row r="51" spans="1:6" x14ac:dyDescent="0.25">
      <c r="A51" t="s">
        <v>3827</v>
      </c>
      <c r="B51" t="s">
        <v>2718</v>
      </c>
      <c r="C51" t="s">
        <v>2801</v>
      </c>
      <c r="D51" t="s">
        <v>2802</v>
      </c>
      <c r="E51" s="24">
        <v>1100000</v>
      </c>
      <c r="F51" s="37">
        <v>45.6</v>
      </c>
    </row>
    <row r="52" spans="1:6" x14ac:dyDescent="0.25">
      <c r="A52" t="s">
        <v>3827</v>
      </c>
      <c r="B52" t="s">
        <v>2718</v>
      </c>
      <c r="C52" t="s">
        <v>2803</v>
      </c>
      <c r="D52" t="s">
        <v>2805</v>
      </c>
      <c r="E52" s="24">
        <v>1100000</v>
      </c>
      <c r="F52" s="37">
        <v>44</v>
      </c>
    </row>
    <row r="53" spans="1:6" x14ac:dyDescent="0.25">
      <c r="A53" t="s">
        <v>3827</v>
      </c>
      <c r="C53" t="s">
        <v>2804</v>
      </c>
    </row>
    <row r="54" spans="1:6" x14ac:dyDescent="0.25">
      <c r="A54" t="s">
        <v>3827</v>
      </c>
      <c r="B54" t="s">
        <v>2779</v>
      </c>
      <c r="C54" t="s">
        <v>2806</v>
      </c>
      <c r="D54" t="s">
        <v>2808</v>
      </c>
      <c r="E54" s="24">
        <v>1100000</v>
      </c>
      <c r="F54" s="37">
        <v>44</v>
      </c>
    </row>
    <row r="55" spans="1:6" x14ac:dyDescent="0.25">
      <c r="A55" t="s">
        <v>3827</v>
      </c>
      <c r="C55" t="s">
        <v>2807</v>
      </c>
    </row>
    <row r="56" spans="1:6" x14ac:dyDescent="0.25">
      <c r="A56" t="s">
        <v>3827</v>
      </c>
      <c r="B56" t="s">
        <v>2708</v>
      </c>
      <c r="C56" t="s">
        <v>2809</v>
      </c>
      <c r="D56" t="s">
        <v>2810</v>
      </c>
      <c r="E56" s="24">
        <v>1100000</v>
      </c>
      <c r="F56" s="37">
        <v>44</v>
      </c>
    </row>
    <row r="57" spans="1:6" x14ac:dyDescent="0.25">
      <c r="A57" t="s">
        <v>3827</v>
      </c>
      <c r="B57" t="s">
        <v>2708</v>
      </c>
      <c r="C57" t="s">
        <v>2811</v>
      </c>
      <c r="D57" t="s">
        <v>2812</v>
      </c>
      <c r="E57" s="24">
        <v>1100000</v>
      </c>
      <c r="F57" s="37">
        <v>44</v>
      </c>
    </row>
    <row r="58" spans="1:6" x14ac:dyDescent="0.25">
      <c r="A58" t="s">
        <v>3827</v>
      </c>
      <c r="B58" t="s">
        <v>2718</v>
      </c>
      <c r="C58" t="s">
        <v>2813</v>
      </c>
      <c r="D58" t="s">
        <v>2814</v>
      </c>
      <c r="E58" s="24">
        <v>1100000</v>
      </c>
      <c r="F58" s="37">
        <v>44</v>
      </c>
    </row>
    <row r="59" spans="1:6" x14ac:dyDescent="0.25">
      <c r="A59" t="s">
        <v>3827</v>
      </c>
      <c r="B59" t="s">
        <v>2718</v>
      </c>
      <c r="C59" t="s">
        <v>2815</v>
      </c>
      <c r="D59" t="s">
        <v>2816</v>
      </c>
      <c r="E59" s="24">
        <v>1100000</v>
      </c>
      <c r="F59" s="37">
        <v>44</v>
      </c>
    </row>
    <row r="60" spans="1:6" x14ac:dyDescent="0.25">
      <c r="A60" t="s">
        <v>3827</v>
      </c>
      <c r="B60" t="s">
        <v>2718</v>
      </c>
      <c r="C60" t="s">
        <v>2817</v>
      </c>
      <c r="D60" t="s">
        <v>2818</v>
      </c>
      <c r="E60" s="24">
        <v>1050000</v>
      </c>
      <c r="F60" s="37">
        <v>43.2</v>
      </c>
    </row>
    <row r="61" spans="1:6" x14ac:dyDescent="0.25">
      <c r="A61" t="s">
        <v>3827</v>
      </c>
      <c r="B61" t="s">
        <v>2718</v>
      </c>
      <c r="C61" t="s">
        <v>2819</v>
      </c>
      <c r="D61" t="s">
        <v>2820</v>
      </c>
      <c r="E61" s="24">
        <v>1100000</v>
      </c>
      <c r="F61" s="37">
        <v>43.2</v>
      </c>
    </row>
    <row r="62" spans="1:6" x14ac:dyDescent="0.25">
      <c r="A62" t="s">
        <v>3827</v>
      </c>
      <c r="B62" t="s">
        <v>2718</v>
      </c>
      <c r="C62" t="s">
        <v>2821</v>
      </c>
      <c r="D62" t="s">
        <v>2822</v>
      </c>
      <c r="E62" s="24">
        <v>1100000</v>
      </c>
      <c r="F62" s="37">
        <v>43.2</v>
      </c>
    </row>
    <row r="63" spans="1:6" x14ac:dyDescent="0.25">
      <c r="A63" t="s">
        <v>3827</v>
      </c>
      <c r="B63" t="s">
        <v>2718</v>
      </c>
      <c r="C63" t="s">
        <v>2823</v>
      </c>
      <c r="D63" t="s">
        <v>2824</v>
      </c>
      <c r="E63" s="24">
        <v>1100000</v>
      </c>
      <c r="F63" s="37">
        <v>43.2</v>
      </c>
    </row>
    <row r="64" spans="1:6" x14ac:dyDescent="0.25">
      <c r="A64" t="s">
        <v>3827</v>
      </c>
      <c r="B64" t="s">
        <v>2779</v>
      </c>
      <c r="C64" t="s">
        <v>2825</v>
      </c>
      <c r="D64" t="s">
        <v>2826</v>
      </c>
      <c r="E64" s="24">
        <v>900000</v>
      </c>
      <c r="F64" s="37">
        <v>42</v>
      </c>
    </row>
    <row r="65" spans="1:6" x14ac:dyDescent="0.25">
      <c r="A65" t="s">
        <v>3827</v>
      </c>
      <c r="B65" t="s">
        <v>2718</v>
      </c>
      <c r="C65" t="s">
        <v>2827</v>
      </c>
      <c r="D65" t="s">
        <v>2829</v>
      </c>
      <c r="E65" s="24">
        <v>1100000</v>
      </c>
      <c r="F65" s="37">
        <v>42</v>
      </c>
    </row>
    <row r="66" spans="1:6" x14ac:dyDescent="0.25">
      <c r="A66" t="s">
        <v>3827</v>
      </c>
      <c r="C66" t="s">
        <v>2828</v>
      </c>
    </row>
    <row r="67" spans="1:6" x14ac:dyDescent="0.25">
      <c r="A67" t="s">
        <v>3827</v>
      </c>
      <c r="B67" t="s">
        <v>2779</v>
      </c>
      <c r="C67" t="s">
        <v>2830</v>
      </c>
      <c r="D67" t="s">
        <v>2831</v>
      </c>
      <c r="E67" s="24">
        <v>1100000</v>
      </c>
      <c r="F67" s="37">
        <v>42</v>
      </c>
    </row>
    <row r="68" spans="1:6" x14ac:dyDescent="0.25">
      <c r="A68" t="s">
        <v>3827</v>
      </c>
      <c r="B68" t="s">
        <v>2718</v>
      </c>
      <c r="C68" t="s">
        <v>2832</v>
      </c>
      <c r="D68" t="s">
        <v>2833</v>
      </c>
      <c r="E68" s="24">
        <v>1100000</v>
      </c>
      <c r="F68" s="37">
        <v>42</v>
      </c>
    </row>
    <row r="69" spans="1:6" x14ac:dyDescent="0.25">
      <c r="A69" t="s">
        <v>3827</v>
      </c>
      <c r="B69" t="s">
        <v>2718</v>
      </c>
      <c r="C69" t="s">
        <v>2834</v>
      </c>
      <c r="D69" t="s">
        <v>2835</v>
      </c>
      <c r="E69" s="24">
        <v>1100000</v>
      </c>
      <c r="F69" s="37">
        <v>40</v>
      </c>
    </row>
    <row r="70" spans="1:6" s="25" customFormat="1" x14ac:dyDescent="0.25">
      <c r="B70" s="25" t="s">
        <v>2703</v>
      </c>
      <c r="C70" s="25" t="s">
        <v>2704</v>
      </c>
      <c r="D70" s="25" t="s">
        <v>2705</v>
      </c>
      <c r="E70" s="25" t="s">
        <v>2706</v>
      </c>
      <c r="F70" s="54" t="s">
        <v>2707</v>
      </c>
    </row>
    <row r="71" spans="1:6" x14ac:dyDescent="0.25">
      <c r="A71" t="s">
        <v>4029</v>
      </c>
      <c r="B71" t="s">
        <v>3828</v>
      </c>
      <c r="C71" t="s">
        <v>3829</v>
      </c>
      <c r="D71" t="s">
        <v>3831</v>
      </c>
      <c r="E71" s="24">
        <v>1100000</v>
      </c>
      <c r="F71" s="37">
        <v>74.400000000000006</v>
      </c>
    </row>
    <row r="72" spans="1:6" x14ac:dyDescent="0.25">
      <c r="A72" t="s">
        <v>4029</v>
      </c>
      <c r="C72" t="s">
        <v>3830</v>
      </c>
    </row>
    <row r="73" spans="1:6" x14ac:dyDescent="0.25">
      <c r="A73" t="s">
        <v>4029</v>
      </c>
      <c r="B73" t="s">
        <v>3828</v>
      </c>
      <c r="C73" t="s">
        <v>3832</v>
      </c>
      <c r="D73" t="s">
        <v>3834</v>
      </c>
      <c r="E73" s="24">
        <v>804000</v>
      </c>
      <c r="F73" s="37">
        <v>74.400000000000006</v>
      </c>
    </row>
    <row r="74" spans="1:6" x14ac:dyDescent="0.25">
      <c r="A74" t="s">
        <v>4029</v>
      </c>
      <c r="C74" t="s">
        <v>3833</v>
      </c>
    </row>
    <row r="75" spans="1:6" x14ac:dyDescent="0.25">
      <c r="A75" t="s">
        <v>4029</v>
      </c>
      <c r="B75" t="s">
        <v>3828</v>
      </c>
      <c r="C75" t="s">
        <v>3835</v>
      </c>
      <c r="D75" t="s">
        <v>3837</v>
      </c>
      <c r="E75" s="24">
        <v>743446</v>
      </c>
      <c r="F75" s="37">
        <v>72</v>
      </c>
    </row>
    <row r="76" spans="1:6" x14ac:dyDescent="0.25">
      <c r="A76" t="s">
        <v>4029</v>
      </c>
      <c r="C76" t="s">
        <v>3836</v>
      </c>
    </row>
    <row r="77" spans="1:6" x14ac:dyDescent="0.25">
      <c r="A77" t="s">
        <v>4029</v>
      </c>
      <c r="B77" t="s">
        <v>3828</v>
      </c>
      <c r="C77" t="s">
        <v>3838</v>
      </c>
      <c r="D77" t="s">
        <v>3839</v>
      </c>
      <c r="E77" s="24">
        <v>1100000</v>
      </c>
      <c r="F77" s="37">
        <v>69.599999999999994</v>
      </c>
    </row>
    <row r="78" spans="1:6" x14ac:dyDescent="0.25">
      <c r="A78" t="s">
        <v>4029</v>
      </c>
      <c r="B78" t="s">
        <v>3828</v>
      </c>
      <c r="C78" t="s">
        <v>3840</v>
      </c>
      <c r="D78" t="s">
        <v>3841</v>
      </c>
      <c r="E78" s="24">
        <v>450000</v>
      </c>
      <c r="F78" s="37">
        <v>69.599999999999994</v>
      </c>
    </row>
    <row r="79" spans="1:6" x14ac:dyDescent="0.25">
      <c r="A79" t="s">
        <v>4029</v>
      </c>
      <c r="B79" t="s">
        <v>3828</v>
      </c>
      <c r="C79" t="s">
        <v>3842</v>
      </c>
      <c r="D79" t="s">
        <v>3843</v>
      </c>
      <c r="E79" s="24">
        <v>1100000</v>
      </c>
      <c r="F79" s="37">
        <v>67.2</v>
      </c>
    </row>
    <row r="80" spans="1:6" x14ac:dyDescent="0.25">
      <c r="A80" t="s">
        <v>4029</v>
      </c>
      <c r="B80" t="s">
        <v>3828</v>
      </c>
      <c r="C80" t="s">
        <v>3844</v>
      </c>
      <c r="D80" t="s">
        <v>3846</v>
      </c>
      <c r="E80" s="24">
        <v>923720</v>
      </c>
      <c r="F80" s="37">
        <v>67.2</v>
      </c>
    </row>
    <row r="81" spans="1:6" x14ac:dyDescent="0.25">
      <c r="A81" t="s">
        <v>4029</v>
      </c>
      <c r="C81" t="s">
        <v>3845</v>
      </c>
    </row>
    <row r="82" spans="1:6" x14ac:dyDescent="0.25">
      <c r="A82" t="s">
        <v>4029</v>
      </c>
      <c r="B82" t="s">
        <v>3828</v>
      </c>
      <c r="C82" t="s">
        <v>3847</v>
      </c>
      <c r="D82" t="s">
        <v>3848</v>
      </c>
      <c r="E82" s="24">
        <v>588000</v>
      </c>
      <c r="F82" s="37">
        <v>67.2</v>
      </c>
    </row>
    <row r="83" spans="1:6" x14ac:dyDescent="0.25">
      <c r="A83" t="s">
        <v>4029</v>
      </c>
      <c r="B83" t="s">
        <v>3828</v>
      </c>
      <c r="C83" t="s">
        <v>3849</v>
      </c>
      <c r="D83" t="s">
        <v>3850</v>
      </c>
      <c r="E83" s="24">
        <v>1100000</v>
      </c>
      <c r="F83" s="37">
        <v>64.8</v>
      </c>
    </row>
    <row r="84" spans="1:6" x14ac:dyDescent="0.25">
      <c r="A84" t="s">
        <v>4029</v>
      </c>
      <c r="B84" t="s">
        <v>3828</v>
      </c>
      <c r="C84" t="s">
        <v>3851</v>
      </c>
      <c r="D84" t="s">
        <v>3852</v>
      </c>
      <c r="E84" s="24">
        <v>945000</v>
      </c>
      <c r="F84" s="37">
        <v>64.8</v>
      </c>
    </row>
    <row r="85" spans="1:6" x14ac:dyDescent="0.25">
      <c r="A85" t="s">
        <v>4029</v>
      </c>
      <c r="B85" t="s">
        <v>3828</v>
      </c>
      <c r="C85" t="s">
        <v>3853</v>
      </c>
      <c r="D85" t="s">
        <v>3854</v>
      </c>
      <c r="E85" s="24">
        <v>1079568</v>
      </c>
      <c r="F85" s="37">
        <v>64.8</v>
      </c>
    </row>
    <row r="86" spans="1:6" x14ac:dyDescent="0.25">
      <c r="A86" t="s">
        <v>4029</v>
      </c>
      <c r="B86" t="s">
        <v>3828</v>
      </c>
      <c r="C86" t="s">
        <v>3855</v>
      </c>
      <c r="D86" t="s">
        <v>3856</v>
      </c>
      <c r="E86" s="24">
        <v>1100000</v>
      </c>
      <c r="F86" s="37">
        <v>64.8</v>
      </c>
    </row>
    <row r="87" spans="1:6" x14ac:dyDescent="0.25">
      <c r="A87" t="s">
        <v>4029</v>
      </c>
      <c r="B87" t="s">
        <v>3828</v>
      </c>
      <c r="C87" t="s">
        <v>3857</v>
      </c>
      <c r="D87" t="s">
        <v>3859</v>
      </c>
      <c r="E87" s="24">
        <v>871000</v>
      </c>
      <c r="F87" s="37">
        <v>62.4</v>
      </c>
    </row>
    <row r="88" spans="1:6" x14ac:dyDescent="0.25">
      <c r="A88" t="s">
        <v>4029</v>
      </c>
      <c r="C88" t="s">
        <v>3858</v>
      </c>
    </row>
    <row r="89" spans="1:6" x14ac:dyDescent="0.25">
      <c r="A89" t="s">
        <v>4029</v>
      </c>
      <c r="B89" t="s">
        <v>3828</v>
      </c>
      <c r="C89" t="s">
        <v>3860</v>
      </c>
      <c r="D89" t="s">
        <v>3861</v>
      </c>
      <c r="E89" s="24">
        <v>1100000</v>
      </c>
      <c r="F89" s="37">
        <v>62.4</v>
      </c>
    </row>
    <row r="90" spans="1:6" x14ac:dyDescent="0.25">
      <c r="A90" t="s">
        <v>4029</v>
      </c>
      <c r="B90" t="s">
        <v>3828</v>
      </c>
      <c r="C90" t="s">
        <v>3862</v>
      </c>
      <c r="D90" t="s">
        <v>3863</v>
      </c>
      <c r="E90" s="24">
        <v>942600</v>
      </c>
      <c r="F90" s="37">
        <v>62.4</v>
      </c>
    </row>
    <row r="91" spans="1:6" x14ac:dyDescent="0.25">
      <c r="A91" t="s">
        <v>4029</v>
      </c>
      <c r="B91" t="s">
        <v>3828</v>
      </c>
      <c r="C91" t="s">
        <v>3864</v>
      </c>
      <c r="D91" t="s">
        <v>3865</v>
      </c>
      <c r="E91" s="24">
        <v>1008000</v>
      </c>
      <c r="F91" s="37">
        <v>62.4</v>
      </c>
    </row>
    <row r="92" spans="1:6" x14ac:dyDescent="0.25">
      <c r="A92" t="s">
        <v>4029</v>
      </c>
      <c r="B92" t="s">
        <v>3828</v>
      </c>
      <c r="C92" t="s">
        <v>3866</v>
      </c>
      <c r="D92" t="s">
        <v>3867</v>
      </c>
      <c r="E92" s="24">
        <v>1009770</v>
      </c>
      <c r="F92" s="37">
        <v>62.4</v>
      </c>
    </row>
    <row r="93" spans="1:6" x14ac:dyDescent="0.25">
      <c r="A93" t="s">
        <v>4029</v>
      </c>
      <c r="B93" t="s">
        <v>3828</v>
      </c>
      <c r="C93" t="s">
        <v>3868</v>
      </c>
      <c r="D93" t="s">
        <v>3870</v>
      </c>
      <c r="E93" s="24">
        <v>811000</v>
      </c>
      <c r="F93" s="37">
        <v>62</v>
      </c>
    </row>
    <row r="94" spans="1:6" x14ac:dyDescent="0.25">
      <c r="A94" t="s">
        <v>4029</v>
      </c>
      <c r="C94" t="s">
        <v>3869</v>
      </c>
    </row>
    <row r="95" spans="1:6" x14ac:dyDescent="0.25">
      <c r="A95" t="s">
        <v>4029</v>
      </c>
      <c r="B95" t="s">
        <v>3871</v>
      </c>
      <c r="C95" t="s">
        <v>3872</v>
      </c>
      <c r="D95" t="s">
        <v>3873</v>
      </c>
      <c r="E95" s="24">
        <v>1080000</v>
      </c>
      <c r="F95" s="37">
        <v>60</v>
      </c>
    </row>
    <row r="96" spans="1:6" x14ac:dyDescent="0.25">
      <c r="A96" t="s">
        <v>4029</v>
      </c>
      <c r="B96" t="s">
        <v>3828</v>
      </c>
      <c r="C96" t="s">
        <v>3874</v>
      </c>
      <c r="D96" t="s">
        <v>3875</v>
      </c>
      <c r="E96" s="24">
        <v>1100000</v>
      </c>
      <c r="F96" s="37">
        <v>60</v>
      </c>
    </row>
    <row r="97" spans="1:6" x14ac:dyDescent="0.25">
      <c r="A97" t="s">
        <v>4029</v>
      </c>
      <c r="B97" t="s">
        <v>3828</v>
      </c>
      <c r="C97" t="s">
        <v>3876</v>
      </c>
      <c r="D97" t="s">
        <v>3878</v>
      </c>
      <c r="E97" s="24">
        <v>1086000</v>
      </c>
      <c r="F97" s="37">
        <v>60</v>
      </c>
    </row>
    <row r="98" spans="1:6" x14ac:dyDescent="0.25">
      <c r="A98" t="s">
        <v>4029</v>
      </c>
      <c r="C98" t="s">
        <v>3877</v>
      </c>
    </row>
    <row r="99" spans="1:6" x14ac:dyDescent="0.25">
      <c r="A99" t="s">
        <v>4029</v>
      </c>
      <c r="B99" t="s">
        <v>3828</v>
      </c>
      <c r="C99" t="s">
        <v>3879</v>
      </c>
      <c r="D99" t="s">
        <v>3880</v>
      </c>
      <c r="E99" s="24">
        <v>878000</v>
      </c>
      <c r="F99" s="37">
        <v>60</v>
      </c>
    </row>
    <row r="100" spans="1:6" x14ac:dyDescent="0.25">
      <c r="A100" t="s">
        <v>4029</v>
      </c>
      <c r="B100" t="s">
        <v>3828</v>
      </c>
      <c r="C100" t="s">
        <v>3881</v>
      </c>
      <c r="D100" t="s">
        <v>3882</v>
      </c>
      <c r="E100" s="24">
        <v>925000</v>
      </c>
      <c r="F100" s="37">
        <v>60</v>
      </c>
    </row>
    <row r="101" spans="1:6" x14ac:dyDescent="0.25">
      <c r="A101" t="s">
        <v>4029</v>
      </c>
      <c r="B101" t="s">
        <v>3828</v>
      </c>
      <c r="C101" t="s">
        <v>3883</v>
      </c>
      <c r="D101" t="s">
        <v>3885</v>
      </c>
      <c r="E101" s="24">
        <v>811000</v>
      </c>
      <c r="F101" s="37">
        <v>60</v>
      </c>
    </row>
    <row r="102" spans="1:6" x14ac:dyDescent="0.25">
      <c r="A102" t="s">
        <v>4029</v>
      </c>
      <c r="C102" t="s">
        <v>3884</v>
      </c>
    </row>
    <row r="103" spans="1:6" x14ac:dyDescent="0.25">
      <c r="A103" t="s">
        <v>4029</v>
      </c>
      <c r="B103" t="s">
        <v>3828</v>
      </c>
      <c r="C103" t="s">
        <v>3886</v>
      </c>
      <c r="D103" t="s">
        <v>3887</v>
      </c>
      <c r="E103" s="24">
        <v>811000</v>
      </c>
      <c r="F103" s="37">
        <v>60</v>
      </c>
    </row>
    <row r="104" spans="1:6" x14ac:dyDescent="0.25">
      <c r="A104" t="s">
        <v>4029</v>
      </c>
      <c r="B104" t="s">
        <v>3828</v>
      </c>
      <c r="C104" t="s">
        <v>3888</v>
      </c>
      <c r="D104" t="s">
        <v>3889</v>
      </c>
      <c r="E104" s="24">
        <v>800000</v>
      </c>
      <c r="F104" s="37">
        <v>60</v>
      </c>
    </row>
    <row r="105" spans="1:6" x14ac:dyDescent="0.25">
      <c r="A105" t="s">
        <v>4029</v>
      </c>
      <c r="B105" t="s">
        <v>3828</v>
      </c>
      <c r="C105" t="s">
        <v>3890</v>
      </c>
      <c r="D105" t="s">
        <v>3891</v>
      </c>
      <c r="E105" s="24">
        <v>840000</v>
      </c>
      <c r="F105" s="37">
        <v>60</v>
      </c>
    </row>
    <row r="106" spans="1:6" x14ac:dyDescent="0.25">
      <c r="A106" t="s">
        <v>4029</v>
      </c>
      <c r="B106" t="s">
        <v>3828</v>
      </c>
      <c r="C106" t="s">
        <v>3892</v>
      </c>
      <c r="D106" t="s">
        <v>3893</v>
      </c>
      <c r="E106" s="24">
        <v>760000</v>
      </c>
      <c r="F106" s="37">
        <v>60</v>
      </c>
    </row>
    <row r="107" spans="1:6" x14ac:dyDescent="0.25">
      <c r="A107" t="s">
        <v>4029</v>
      </c>
      <c r="B107" t="s">
        <v>3894</v>
      </c>
      <c r="C107" t="s">
        <v>3895</v>
      </c>
      <c r="D107" t="s">
        <v>3896</v>
      </c>
      <c r="E107" s="24">
        <v>525000</v>
      </c>
      <c r="F107" s="37">
        <v>60</v>
      </c>
    </row>
    <row r="108" spans="1:6" x14ac:dyDescent="0.25">
      <c r="A108" t="s">
        <v>4029</v>
      </c>
      <c r="C108" t="s">
        <v>3833</v>
      </c>
    </row>
    <row r="109" spans="1:6" x14ac:dyDescent="0.25">
      <c r="A109" t="s">
        <v>4029</v>
      </c>
      <c r="B109" t="s">
        <v>3828</v>
      </c>
      <c r="C109" t="s">
        <v>3897</v>
      </c>
      <c r="D109" t="s">
        <v>3898</v>
      </c>
      <c r="E109" s="24">
        <v>1081000</v>
      </c>
      <c r="F109" s="37">
        <v>58</v>
      </c>
    </row>
    <row r="110" spans="1:6" x14ac:dyDescent="0.25">
      <c r="A110" t="s">
        <v>4029</v>
      </c>
      <c r="B110" t="s">
        <v>3828</v>
      </c>
      <c r="C110" t="s">
        <v>3883</v>
      </c>
      <c r="D110" t="s">
        <v>3900</v>
      </c>
      <c r="E110" s="24">
        <v>943600</v>
      </c>
      <c r="F110" s="37">
        <v>58</v>
      </c>
    </row>
    <row r="111" spans="1:6" x14ac:dyDescent="0.25">
      <c r="A111" t="s">
        <v>4029</v>
      </c>
      <c r="C111" t="s">
        <v>3899</v>
      </c>
    </row>
    <row r="112" spans="1:6" x14ac:dyDescent="0.25">
      <c r="A112" t="s">
        <v>4029</v>
      </c>
      <c r="B112" t="s">
        <v>3828</v>
      </c>
      <c r="C112" t="s">
        <v>3901</v>
      </c>
      <c r="D112" t="s">
        <v>3903</v>
      </c>
      <c r="E112" s="24">
        <v>900000</v>
      </c>
      <c r="F112" s="37">
        <v>58</v>
      </c>
    </row>
    <row r="113" spans="1:6" x14ac:dyDescent="0.25">
      <c r="A113" t="s">
        <v>4029</v>
      </c>
      <c r="C113" t="s">
        <v>3902</v>
      </c>
    </row>
    <row r="114" spans="1:6" x14ac:dyDescent="0.25">
      <c r="A114" t="s">
        <v>4029</v>
      </c>
      <c r="B114" t="s">
        <v>3828</v>
      </c>
      <c r="C114" t="s">
        <v>3904</v>
      </c>
      <c r="D114" t="s">
        <v>3905</v>
      </c>
      <c r="E114" s="24">
        <v>743446</v>
      </c>
      <c r="F114" s="37">
        <v>58</v>
      </c>
    </row>
    <row r="115" spans="1:6" x14ac:dyDescent="0.25">
      <c r="A115" t="s">
        <v>4029</v>
      </c>
      <c r="B115" t="s">
        <v>3828</v>
      </c>
      <c r="C115" t="s">
        <v>3906</v>
      </c>
      <c r="D115" t="s">
        <v>3907</v>
      </c>
      <c r="E115" s="24">
        <v>574464</v>
      </c>
      <c r="F115" s="37">
        <v>58</v>
      </c>
    </row>
    <row r="116" spans="1:6" x14ac:dyDescent="0.25">
      <c r="A116" t="s">
        <v>4029</v>
      </c>
      <c r="B116" t="s">
        <v>3828</v>
      </c>
      <c r="C116" t="s">
        <v>3908</v>
      </c>
      <c r="D116" t="s">
        <v>3910</v>
      </c>
      <c r="E116" s="24">
        <v>1080000</v>
      </c>
      <c r="F116" s="37">
        <v>57.6</v>
      </c>
    </row>
    <row r="117" spans="1:6" x14ac:dyDescent="0.25">
      <c r="A117" t="s">
        <v>4029</v>
      </c>
      <c r="C117" t="s">
        <v>3909</v>
      </c>
    </row>
    <row r="118" spans="1:6" x14ac:dyDescent="0.25">
      <c r="A118" t="s">
        <v>4029</v>
      </c>
      <c r="B118" t="s">
        <v>3828</v>
      </c>
      <c r="C118" t="s">
        <v>3911</v>
      </c>
      <c r="D118" t="s">
        <v>3912</v>
      </c>
      <c r="E118" s="24">
        <v>1066000</v>
      </c>
      <c r="F118" s="37">
        <v>57.6</v>
      </c>
    </row>
    <row r="119" spans="1:6" x14ac:dyDescent="0.25">
      <c r="A119" t="s">
        <v>4029</v>
      </c>
      <c r="B119" t="s">
        <v>3828</v>
      </c>
      <c r="C119" t="s">
        <v>3913</v>
      </c>
      <c r="D119" t="s">
        <v>3914</v>
      </c>
      <c r="E119" s="24">
        <v>820000</v>
      </c>
      <c r="F119" s="37">
        <v>55.2</v>
      </c>
    </row>
    <row r="120" spans="1:6" x14ac:dyDescent="0.25">
      <c r="A120" t="s">
        <v>4029</v>
      </c>
      <c r="B120" t="s">
        <v>3828</v>
      </c>
      <c r="C120" t="s">
        <v>3915</v>
      </c>
      <c r="D120" t="s">
        <v>3916</v>
      </c>
      <c r="E120" s="24">
        <v>600000</v>
      </c>
      <c r="F120" s="37">
        <v>55.2</v>
      </c>
    </row>
    <row r="121" spans="1:6" x14ac:dyDescent="0.25">
      <c r="A121" t="s">
        <v>4029</v>
      </c>
      <c r="B121" t="s">
        <v>3828</v>
      </c>
      <c r="C121" t="s">
        <v>3917</v>
      </c>
      <c r="D121" t="s">
        <v>3918</v>
      </c>
      <c r="E121" s="24">
        <v>1100000</v>
      </c>
      <c r="F121" s="37">
        <v>54</v>
      </c>
    </row>
    <row r="122" spans="1:6" x14ac:dyDescent="0.25">
      <c r="A122" t="s">
        <v>4029</v>
      </c>
      <c r="B122" t="s">
        <v>3894</v>
      </c>
      <c r="C122" t="s">
        <v>3919</v>
      </c>
      <c r="D122" t="s">
        <v>3920</v>
      </c>
      <c r="E122" s="24">
        <v>1100000</v>
      </c>
      <c r="F122" s="37">
        <v>54</v>
      </c>
    </row>
    <row r="123" spans="1:6" x14ac:dyDescent="0.25">
      <c r="A123" t="s">
        <v>4029</v>
      </c>
      <c r="B123" t="s">
        <v>3828</v>
      </c>
      <c r="C123" t="s">
        <v>3921</v>
      </c>
      <c r="D123" t="s">
        <v>3922</v>
      </c>
      <c r="E123" s="24">
        <v>1100000</v>
      </c>
      <c r="F123" s="37">
        <v>54</v>
      </c>
    </row>
    <row r="124" spans="1:6" x14ac:dyDescent="0.25">
      <c r="A124" t="s">
        <v>4029</v>
      </c>
      <c r="B124" t="s">
        <v>3828</v>
      </c>
      <c r="C124" t="s">
        <v>3923</v>
      </c>
      <c r="D124" t="s">
        <v>3924</v>
      </c>
      <c r="E124" s="24">
        <v>1100000</v>
      </c>
      <c r="F124" s="37">
        <v>54</v>
      </c>
    </row>
    <row r="125" spans="1:6" x14ac:dyDescent="0.25">
      <c r="A125" t="s">
        <v>4029</v>
      </c>
      <c r="B125" t="s">
        <v>3828</v>
      </c>
      <c r="C125" t="s">
        <v>3925</v>
      </c>
      <c r="D125" t="s">
        <v>3926</v>
      </c>
      <c r="E125" s="24">
        <v>1100000</v>
      </c>
      <c r="F125" s="37">
        <v>54</v>
      </c>
    </row>
    <row r="126" spans="1:6" x14ac:dyDescent="0.25">
      <c r="A126" t="s">
        <v>4029</v>
      </c>
      <c r="B126" t="s">
        <v>3828</v>
      </c>
      <c r="C126" t="s">
        <v>3927</v>
      </c>
      <c r="D126" t="s">
        <v>3928</v>
      </c>
      <c r="E126" s="24">
        <v>1080000</v>
      </c>
      <c r="F126" s="37">
        <v>54</v>
      </c>
    </row>
    <row r="127" spans="1:6" x14ac:dyDescent="0.25">
      <c r="A127" t="s">
        <v>4029</v>
      </c>
      <c r="B127" t="s">
        <v>3871</v>
      </c>
      <c r="C127" t="s">
        <v>3919</v>
      </c>
      <c r="D127" t="s">
        <v>3929</v>
      </c>
      <c r="E127" s="24">
        <v>1100000</v>
      </c>
      <c r="F127" s="37">
        <v>54</v>
      </c>
    </row>
    <row r="128" spans="1:6" x14ac:dyDescent="0.25">
      <c r="A128" t="s">
        <v>4029</v>
      </c>
      <c r="B128" t="s">
        <v>3828</v>
      </c>
      <c r="C128" t="s">
        <v>3930</v>
      </c>
      <c r="D128" t="s">
        <v>3931</v>
      </c>
      <c r="E128" s="24">
        <v>980000</v>
      </c>
      <c r="F128" s="37">
        <v>54</v>
      </c>
    </row>
    <row r="129" spans="1:6" x14ac:dyDescent="0.25">
      <c r="A129" t="s">
        <v>4029</v>
      </c>
      <c r="B129" t="s">
        <v>3828</v>
      </c>
      <c r="C129" t="s">
        <v>3932</v>
      </c>
      <c r="D129" t="s">
        <v>3933</v>
      </c>
      <c r="E129" s="24">
        <v>994000</v>
      </c>
      <c r="F129" s="37">
        <v>54</v>
      </c>
    </row>
    <row r="130" spans="1:6" x14ac:dyDescent="0.25">
      <c r="A130" t="s">
        <v>4029</v>
      </c>
      <c r="B130" t="s">
        <v>3828</v>
      </c>
      <c r="C130" t="s">
        <v>3934</v>
      </c>
      <c r="D130" t="s">
        <v>3936</v>
      </c>
      <c r="E130" s="24">
        <v>936680</v>
      </c>
      <c r="F130" s="37">
        <v>54</v>
      </c>
    </row>
    <row r="131" spans="1:6" x14ac:dyDescent="0.25">
      <c r="A131" t="s">
        <v>4029</v>
      </c>
      <c r="C131" t="s">
        <v>3935</v>
      </c>
    </row>
    <row r="132" spans="1:6" x14ac:dyDescent="0.25">
      <c r="A132" t="s">
        <v>4029</v>
      </c>
      <c r="B132" t="s">
        <v>3828</v>
      </c>
      <c r="C132" t="s">
        <v>3937</v>
      </c>
      <c r="D132" t="s">
        <v>3938</v>
      </c>
      <c r="E132" s="24">
        <v>740000</v>
      </c>
      <c r="F132" s="37">
        <v>54</v>
      </c>
    </row>
    <row r="133" spans="1:6" x14ac:dyDescent="0.25">
      <c r="A133" t="s">
        <v>4029</v>
      </c>
      <c r="B133" t="s">
        <v>3828</v>
      </c>
      <c r="C133" t="s">
        <v>3939</v>
      </c>
      <c r="D133" t="s">
        <v>3940</v>
      </c>
      <c r="E133" s="24">
        <v>675840</v>
      </c>
      <c r="F133" s="37">
        <v>54</v>
      </c>
    </row>
    <row r="134" spans="1:6" x14ac:dyDescent="0.25">
      <c r="A134" t="s">
        <v>4029</v>
      </c>
      <c r="B134" t="s">
        <v>3828</v>
      </c>
      <c r="C134" t="s">
        <v>3941</v>
      </c>
      <c r="D134" t="s">
        <v>3942</v>
      </c>
      <c r="E134" s="24">
        <v>996000</v>
      </c>
      <c r="F134" s="37">
        <v>52.8</v>
      </c>
    </row>
    <row r="135" spans="1:6" x14ac:dyDescent="0.25">
      <c r="A135" t="s">
        <v>4029</v>
      </c>
      <c r="B135" t="s">
        <v>3828</v>
      </c>
      <c r="C135" t="s">
        <v>3943</v>
      </c>
      <c r="D135" t="s">
        <v>3944</v>
      </c>
      <c r="E135" s="24">
        <v>1100000</v>
      </c>
      <c r="F135" s="37">
        <v>52.8</v>
      </c>
    </row>
    <row r="136" spans="1:6" x14ac:dyDescent="0.25">
      <c r="A136" t="s">
        <v>4029</v>
      </c>
      <c r="B136" t="s">
        <v>3828</v>
      </c>
      <c r="C136" t="s">
        <v>3945</v>
      </c>
      <c r="D136" t="s">
        <v>3947</v>
      </c>
      <c r="E136" s="24">
        <v>1020000</v>
      </c>
      <c r="F136" s="37">
        <v>52.8</v>
      </c>
    </row>
    <row r="137" spans="1:6" x14ac:dyDescent="0.25">
      <c r="A137" t="s">
        <v>4029</v>
      </c>
      <c r="C137" t="s">
        <v>3946</v>
      </c>
    </row>
    <row r="138" spans="1:6" x14ac:dyDescent="0.25">
      <c r="A138" t="s">
        <v>4029</v>
      </c>
      <c r="B138" t="s">
        <v>3828</v>
      </c>
      <c r="C138" t="s">
        <v>3948</v>
      </c>
      <c r="D138" t="s">
        <v>3949</v>
      </c>
      <c r="E138" s="24">
        <v>1100000</v>
      </c>
      <c r="F138" s="37">
        <v>52.8</v>
      </c>
    </row>
    <row r="139" spans="1:6" x14ac:dyDescent="0.25">
      <c r="A139" t="s">
        <v>4029</v>
      </c>
      <c r="B139" t="s">
        <v>3828</v>
      </c>
      <c r="C139" t="s">
        <v>3950</v>
      </c>
      <c r="D139" t="s">
        <v>3951</v>
      </c>
      <c r="E139" s="24">
        <v>1100000</v>
      </c>
      <c r="F139" s="37">
        <v>52</v>
      </c>
    </row>
    <row r="140" spans="1:6" x14ac:dyDescent="0.25">
      <c r="A140" t="s">
        <v>4029</v>
      </c>
      <c r="B140" t="s">
        <v>3871</v>
      </c>
      <c r="C140" t="s">
        <v>3952</v>
      </c>
      <c r="D140" t="s">
        <v>3954</v>
      </c>
      <c r="E140" s="24">
        <v>1100000</v>
      </c>
      <c r="F140" s="37">
        <v>52</v>
      </c>
    </row>
    <row r="141" spans="1:6" x14ac:dyDescent="0.25">
      <c r="A141" t="s">
        <v>4029</v>
      </c>
      <c r="C141" t="s">
        <v>3953</v>
      </c>
    </row>
    <row r="142" spans="1:6" x14ac:dyDescent="0.25">
      <c r="A142" t="s">
        <v>4029</v>
      </c>
      <c r="B142" t="s">
        <v>3828</v>
      </c>
      <c r="C142" t="s">
        <v>3955</v>
      </c>
      <c r="D142" t="s">
        <v>3956</v>
      </c>
      <c r="E142" s="24">
        <v>998729</v>
      </c>
      <c r="F142" s="37">
        <v>52</v>
      </c>
    </row>
    <row r="143" spans="1:6" x14ac:dyDescent="0.25">
      <c r="A143" t="s">
        <v>4029</v>
      </c>
      <c r="B143" t="s">
        <v>3871</v>
      </c>
      <c r="C143" t="s">
        <v>3957</v>
      </c>
      <c r="D143" t="s">
        <v>3958</v>
      </c>
      <c r="E143" s="24">
        <v>1100000</v>
      </c>
      <c r="F143" s="37">
        <v>52</v>
      </c>
    </row>
    <row r="144" spans="1:6" x14ac:dyDescent="0.25">
      <c r="A144" t="s">
        <v>4029</v>
      </c>
      <c r="B144" t="s">
        <v>3828</v>
      </c>
      <c r="C144" t="s">
        <v>3959</v>
      </c>
      <c r="D144" t="s">
        <v>3960</v>
      </c>
      <c r="E144" s="24">
        <v>1100000</v>
      </c>
      <c r="F144" s="37">
        <v>52</v>
      </c>
    </row>
    <row r="145" spans="1:6" x14ac:dyDescent="0.25">
      <c r="A145" t="s">
        <v>4029</v>
      </c>
      <c r="B145" t="s">
        <v>3828</v>
      </c>
      <c r="C145" t="s">
        <v>3961</v>
      </c>
      <c r="D145" t="s">
        <v>3962</v>
      </c>
      <c r="E145" s="24">
        <v>1100000</v>
      </c>
      <c r="F145" s="37">
        <v>52</v>
      </c>
    </row>
    <row r="146" spans="1:6" x14ac:dyDescent="0.25">
      <c r="A146" t="s">
        <v>4029</v>
      </c>
      <c r="B146" t="s">
        <v>3828</v>
      </c>
      <c r="C146" t="s">
        <v>2709</v>
      </c>
      <c r="D146" t="s">
        <v>3963</v>
      </c>
      <c r="E146" s="24">
        <v>1100000</v>
      </c>
      <c r="F146" s="37">
        <v>52</v>
      </c>
    </row>
    <row r="147" spans="1:6" x14ac:dyDescent="0.25">
      <c r="A147" t="s">
        <v>4029</v>
      </c>
      <c r="B147" t="s">
        <v>3828</v>
      </c>
      <c r="C147" t="s">
        <v>3964</v>
      </c>
      <c r="D147" t="s">
        <v>3965</v>
      </c>
      <c r="E147" s="24">
        <v>1056438</v>
      </c>
      <c r="F147" s="37">
        <v>52</v>
      </c>
    </row>
    <row r="148" spans="1:6" x14ac:dyDescent="0.25">
      <c r="A148" t="s">
        <v>4029</v>
      </c>
      <c r="B148" t="s">
        <v>3828</v>
      </c>
      <c r="C148" t="s">
        <v>3966</v>
      </c>
      <c r="D148" t="s">
        <v>3967</v>
      </c>
      <c r="E148" s="24">
        <v>1100000</v>
      </c>
      <c r="F148" s="37">
        <v>52</v>
      </c>
    </row>
    <row r="149" spans="1:6" x14ac:dyDescent="0.25">
      <c r="A149" t="s">
        <v>4029</v>
      </c>
      <c r="B149" t="s">
        <v>3828</v>
      </c>
      <c r="C149" t="s">
        <v>3883</v>
      </c>
      <c r="D149" t="s">
        <v>3969</v>
      </c>
      <c r="E149" s="24">
        <v>810000</v>
      </c>
      <c r="F149" s="37">
        <v>52</v>
      </c>
    </row>
    <row r="150" spans="1:6" x14ac:dyDescent="0.25">
      <c r="A150" t="s">
        <v>4029</v>
      </c>
      <c r="C150" t="s">
        <v>3968</v>
      </c>
    </row>
    <row r="151" spans="1:6" x14ac:dyDescent="0.25">
      <c r="A151" t="s">
        <v>4029</v>
      </c>
      <c r="B151" t="s">
        <v>3828</v>
      </c>
      <c r="C151" t="s">
        <v>3970</v>
      </c>
      <c r="D151" t="s">
        <v>3972</v>
      </c>
      <c r="E151" s="24">
        <v>902200</v>
      </c>
      <c r="F151" s="37">
        <v>52</v>
      </c>
    </row>
    <row r="152" spans="1:6" x14ac:dyDescent="0.25">
      <c r="A152" t="s">
        <v>4029</v>
      </c>
      <c r="C152" t="s">
        <v>3971</v>
      </c>
    </row>
    <row r="153" spans="1:6" x14ac:dyDescent="0.25">
      <c r="A153" t="s">
        <v>4029</v>
      </c>
      <c r="B153" t="s">
        <v>3828</v>
      </c>
      <c r="C153" t="s">
        <v>3973</v>
      </c>
      <c r="D153" t="s">
        <v>3974</v>
      </c>
      <c r="E153" s="24">
        <v>942500</v>
      </c>
      <c r="F153" s="37">
        <v>52</v>
      </c>
    </row>
    <row r="154" spans="1:6" x14ac:dyDescent="0.25">
      <c r="A154" t="s">
        <v>4029</v>
      </c>
      <c r="B154" t="s">
        <v>3828</v>
      </c>
      <c r="C154" t="s">
        <v>3549</v>
      </c>
      <c r="D154" t="s">
        <v>3976</v>
      </c>
      <c r="E154" s="24">
        <v>900000</v>
      </c>
      <c r="F154" s="37">
        <v>50.4</v>
      </c>
    </row>
    <row r="155" spans="1:6" x14ac:dyDescent="0.25">
      <c r="A155" t="s">
        <v>4029</v>
      </c>
      <c r="C155" t="s">
        <v>3975</v>
      </c>
    </row>
    <row r="156" spans="1:6" x14ac:dyDescent="0.25">
      <c r="A156" t="s">
        <v>4029</v>
      </c>
      <c r="B156" t="s">
        <v>3828</v>
      </c>
      <c r="C156" t="s">
        <v>3977</v>
      </c>
      <c r="D156" t="s">
        <v>3978</v>
      </c>
      <c r="E156" s="24">
        <v>773120</v>
      </c>
      <c r="F156" s="37">
        <v>50.4</v>
      </c>
    </row>
    <row r="157" spans="1:6" x14ac:dyDescent="0.25">
      <c r="A157" t="s">
        <v>4029</v>
      </c>
      <c r="B157" t="s">
        <v>3828</v>
      </c>
      <c r="C157" t="s">
        <v>3979</v>
      </c>
      <c r="D157" t="s">
        <v>3980</v>
      </c>
      <c r="E157" s="24">
        <v>1100000</v>
      </c>
      <c r="F157" s="37">
        <v>50.4</v>
      </c>
    </row>
    <row r="158" spans="1:6" x14ac:dyDescent="0.25">
      <c r="A158" t="s">
        <v>4029</v>
      </c>
      <c r="B158" t="s">
        <v>3828</v>
      </c>
      <c r="C158" t="s">
        <v>3829</v>
      </c>
      <c r="D158" t="s">
        <v>3982</v>
      </c>
      <c r="E158" s="24">
        <v>1100000</v>
      </c>
      <c r="F158" s="37">
        <v>50</v>
      </c>
    </row>
    <row r="159" spans="1:6" x14ac:dyDescent="0.25">
      <c r="A159" t="s">
        <v>4029</v>
      </c>
      <c r="C159" t="s">
        <v>3981</v>
      </c>
    </row>
    <row r="160" spans="1:6" x14ac:dyDescent="0.25">
      <c r="A160" t="s">
        <v>4029</v>
      </c>
      <c r="B160" t="s">
        <v>3828</v>
      </c>
      <c r="C160" t="s">
        <v>3983</v>
      </c>
      <c r="D160" t="s">
        <v>3984</v>
      </c>
      <c r="E160" s="24">
        <v>1100000</v>
      </c>
      <c r="F160" s="37">
        <v>50</v>
      </c>
    </row>
    <row r="161" spans="1:6" x14ac:dyDescent="0.25">
      <c r="A161" t="s">
        <v>4029</v>
      </c>
      <c r="B161" t="s">
        <v>3871</v>
      </c>
      <c r="C161" t="s">
        <v>3985</v>
      </c>
      <c r="D161" t="s">
        <v>3986</v>
      </c>
      <c r="E161" s="24">
        <v>1100000</v>
      </c>
      <c r="F161" s="37">
        <v>50</v>
      </c>
    </row>
    <row r="162" spans="1:6" x14ac:dyDescent="0.25">
      <c r="A162" t="s">
        <v>4029</v>
      </c>
      <c r="B162" t="s">
        <v>3828</v>
      </c>
      <c r="C162" t="s">
        <v>3987</v>
      </c>
      <c r="D162" t="s">
        <v>3989</v>
      </c>
      <c r="E162" s="24">
        <v>1100000</v>
      </c>
      <c r="F162" s="37">
        <v>50</v>
      </c>
    </row>
    <row r="163" spans="1:6" x14ac:dyDescent="0.25">
      <c r="A163" t="s">
        <v>4029</v>
      </c>
      <c r="C163" t="s">
        <v>3988</v>
      </c>
    </row>
    <row r="164" spans="1:6" x14ac:dyDescent="0.25">
      <c r="A164" t="s">
        <v>4029</v>
      </c>
      <c r="B164" t="s">
        <v>3871</v>
      </c>
      <c r="C164" t="s">
        <v>3990</v>
      </c>
      <c r="D164" t="s">
        <v>3991</v>
      </c>
      <c r="E164" s="24">
        <v>1100000</v>
      </c>
      <c r="F164" s="37">
        <v>50</v>
      </c>
    </row>
    <row r="165" spans="1:6" x14ac:dyDescent="0.25">
      <c r="A165" t="s">
        <v>4029</v>
      </c>
      <c r="B165" t="s">
        <v>3828</v>
      </c>
      <c r="C165" t="s">
        <v>3992</v>
      </c>
      <c r="D165" t="s">
        <v>3993</v>
      </c>
      <c r="E165" s="24">
        <v>1100000</v>
      </c>
      <c r="F165" s="37">
        <v>50</v>
      </c>
    </row>
    <row r="166" spans="1:6" x14ac:dyDescent="0.25">
      <c r="A166" t="s">
        <v>4029</v>
      </c>
      <c r="B166" t="s">
        <v>3828</v>
      </c>
      <c r="C166" t="s">
        <v>3994</v>
      </c>
      <c r="D166" t="s">
        <v>3995</v>
      </c>
      <c r="E166" s="24">
        <v>1100000</v>
      </c>
      <c r="F166" s="37">
        <v>50</v>
      </c>
    </row>
    <row r="167" spans="1:6" x14ac:dyDescent="0.25">
      <c r="A167" t="s">
        <v>4029</v>
      </c>
      <c r="B167" t="s">
        <v>3828</v>
      </c>
      <c r="C167" t="s">
        <v>3996</v>
      </c>
      <c r="D167" t="s">
        <v>3997</v>
      </c>
      <c r="E167" s="24">
        <v>1026000</v>
      </c>
      <c r="F167" s="37">
        <v>50</v>
      </c>
    </row>
    <row r="168" spans="1:6" x14ac:dyDescent="0.25">
      <c r="A168" t="s">
        <v>4029</v>
      </c>
      <c r="B168" t="s">
        <v>3828</v>
      </c>
      <c r="C168" t="s">
        <v>3998</v>
      </c>
      <c r="D168" t="s">
        <v>3999</v>
      </c>
      <c r="E168" s="24">
        <v>1100000</v>
      </c>
      <c r="F168" s="37">
        <v>50</v>
      </c>
    </row>
    <row r="169" spans="1:6" x14ac:dyDescent="0.25">
      <c r="A169" t="s">
        <v>4029</v>
      </c>
      <c r="B169" t="s">
        <v>3828</v>
      </c>
      <c r="C169" t="s">
        <v>4000</v>
      </c>
      <c r="D169" t="s">
        <v>4001</v>
      </c>
      <c r="E169" s="24">
        <v>930000</v>
      </c>
      <c r="F169" s="37">
        <v>50</v>
      </c>
    </row>
    <row r="170" spans="1:6" x14ac:dyDescent="0.25">
      <c r="A170" t="s">
        <v>4029</v>
      </c>
      <c r="B170" t="s">
        <v>3828</v>
      </c>
      <c r="C170" t="s">
        <v>4002</v>
      </c>
      <c r="D170" t="s">
        <v>4003</v>
      </c>
      <c r="E170" s="24">
        <v>959375</v>
      </c>
      <c r="F170" s="37">
        <v>50</v>
      </c>
    </row>
    <row r="171" spans="1:6" x14ac:dyDescent="0.25">
      <c r="A171" t="s">
        <v>4029</v>
      </c>
      <c r="B171" t="s">
        <v>3828</v>
      </c>
      <c r="C171" t="s">
        <v>4004</v>
      </c>
      <c r="D171" t="s">
        <v>4005</v>
      </c>
      <c r="E171" s="24">
        <v>1005312</v>
      </c>
      <c r="F171" s="37">
        <v>50</v>
      </c>
    </row>
    <row r="172" spans="1:6" x14ac:dyDescent="0.25">
      <c r="A172" t="s">
        <v>4029</v>
      </c>
      <c r="B172" t="s">
        <v>3828</v>
      </c>
      <c r="C172" t="s">
        <v>4006</v>
      </c>
      <c r="D172" t="s">
        <v>4007</v>
      </c>
      <c r="E172" s="24">
        <v>760029</v>
      </c>
      <c r="F172" s="37">
        <v>48</v>
      </c>
    </row>
    <row r="173" spans="1:6" x14ac:dyDescent="0.25">
      <c r="A173" t="s">
        <v>4029</v>
      </c>
      <c r="B173" t="s">
        <v>3894</v>
      </c>
      <c r="C173" t="s">
        <v>4008</v>
      </c>
      <c r="D173" t="s">
        <v>4009</v>
      </c>
      <c r="E173" s="24">
        <v>1100000</v>
      </c>
      <c r="F173" s="37">
        <v>48</v>
      </c>
    </row>
    <row r="174" spans="1:6" x14ac:dyDescent="0.25">
      <c r="A174" t="s">
        <v>4029</v>
      </c>
      <c r="B174" t="s">
        <v>3828</v>
      </c>
      <c r="C174" t="s">
        <v>4010</v>
      </c>
      <c r="D174" t="s">
        <v>4011</v>
      </c>
      <c r="E174" s="24">
        <v>1100000</v>
      </c>
      <c r="F174" s="37">
        <v>48</v>
      </c>
    </row>
    <row r="175" spans="1:6" x14ac:dyDescent="0.25">
      <c r="A175" t="s">
        <v>4029</v>
      </c>
      <c r="B175" t="s">
        <v>3828</v>
      </c>
      <c r="C175" t="s">
        <v>4012</v>
      </c>
      <c r="D175" t="s">
        <v>4013</v>
      </c>
      <c r="E175" s="24">
        <v>1100000</v>
      </c>
      <c r="F175" s="37">
        <v>48</v>
      </c>
    </row>
    <row r="176" spans="1:6" x14ac:dyDescent="0.25">
      <c r="A176" t="s">
        <v>4029</v>
      </c>
      <c r="B176" t="s">
        <v>3828</v>
      </c>
      <c r="C176" t="s">
        <v>4014</v>
      </c>
      <c r="D176" t="s">
        <v>4016</v>
      </c>
      <c r="E176" s="24">
        <v>1100000</v>
      </c>
      <c r="F176" s="37">
        <v>48</v>
      </c>
    </row>
    <row r="177" spans="1:6" x14ac:dyDescent="0.25">
      <c r="A177" t="s">
        <v>4029</v>
      </c>
      <c r="C177" t="s">
        <v>4015</v>
      </c>
    </row>
    <row r="178" spans="1:6" x14ac:dyDescent="0.25">
      <c r="A178" t="s">
        <v>4029</v>
      </c>
      <c r="B178" t="s">
        <v>3828</v>
      </c>
      <c r="C178" t="s">
        <v>4017</v>
      </c>
      <c r="D178" t="s">
        <v>4018</v>
      </c>
      <c r="E178" s="24">
        <v>1000000</v>
      </c>
      <c r="F178" s="37">
        <v>48</v>
      </c>
    </row>
    <row r="179" spans="1:6" x14ac:dyDescent="0.25">
      <c r="A179" t="s">
        <v>4029</v>
      </c>
      <c r="B179" t="s">
        <v>3828</v>
      </c>
      <c r="C179" t="s">
        <v>3883</v>
      </c>
      <c r="D179" t="s">
        <v>4020</v>
      </c>
      <c r="E179" s="24">
        <v>1022922</v>
      </c>
      <c r="F179" s="37">
        <v>48</v>
      </c>
    </row>
    <row r="180" spans="1:6" x14ac:dyDescent="0.25">
      <c r="A180" t="s">
        <v>4029</v>
      </c>
      <c r="C180" t="s">
        <v>4019</v>
      </c>
    </row>
    <row r="181" spans="1:6" x14ac:dyDescent="0.25">
      <c r="A181" t="s">
        <v>4029</v>
      </c>
      <c r="B181" t="s">
        <v>3828</v>
      </c>
      <c r="C181" t="s">
        <v>4021</v>
      </c>
      <c r="D181" t="s">
        <v>4022</v>
      </c>
      <c r="E181" s="24">
        <v>1100000</v>
      </c>
      <c r="F181" s="37">
        <v>48</v>
      </c>
    </row>
    <row r="182" spans="1:6" x14ac:dyDescent="0.25">
      <c r="A182" t="s">
        <v>4029</v>
      </c>
      <c r="B182" t="s">
        <v>3828</v>
      </c>
      <c r="C182" t="s">
        <v>4023</v>
      </c>
      <c r="D182" t="s">
        <v>4024</v>
      </c>
      <c r="E182" s="24">
        <v>1001620</v>
      </c>
      <c r="F182" s="37">
        <v>48</v>
      </c>
    </row>
    <row r="183" spans="1:6" x14ac:dyDescent="0.25">
      <c r="A183" t="s">
        <v>4029</v>
      </c>
      <c r="B183" t="s">
        <v>3828</v>
      </c>
      <c r="C183" t="s">
        <v>4025</v>
      </c>
      <c r="D183" t="s">
        <v>4026</v>
      </c>
      <c r="E183" s="24">
        <v>950000</v>
      </c>
      <c r="F183" s="37">
        <v>48</v>
      </c>
    </row>
    <row r="184" spans="1:6" x14ac:dyDescent="0.25">
      <c r="A184" t="s">
        <v>4029</v>
      </c>
      <c r="B184" t="s">
        <v>3828</v>
      </c>
      <c r="C184" t="s">
        <v>4027</v>
      </c>
      <c r="D184" t="s">
        <v>4028</v>
      </c>
      <c r="E184" s="24">
        <v>1100000</v>
      </c>
      <c r="F184" s="37">
        <v>48</v>
      </c>
    </row>
    <row r="185" spans="1:6" x14ac:dyDescent="0.25">
      <c r="A185" t="s">
        <v>4173</v>
      </c>
      <c r="B185" t="s">
        <v>4030</v>
      </c>
      <c r="C185" t="s">
        <v>4031</v>
      </c>
      <c r="D185" t="s">
        <v>4032</v>
      </c>
      <c r="E185" s="24">
        <v>500000</v>
      </c>
      <c r="F185" s="37">
        <v>74.400000000000006</v>
      </c>
    </row>
    <row r="186" spans="1:6" x14ac:dyDescent="0.25">
      <c r="A186" t="s">
        <v>4173</v>
      </c>
      <c r="B186" t="s">
        <v>4030</v>
      </c>
      <c r="C186" t="s">
        <v>4033</v>
      </c>
      <c r="D186" t="s">
        <v>4035</v>
      </c>
      <c r="E186" s="24">
        <v>1000000</v>
      </c>
      <c r="F186" s="37">
        <v>72</v>
      </c>
    </row>
    <row r="187" spans="1:6" x14ac:dyDescent="0.25">
      <c r="A187" t="s">
        <v>4173</v>
      </c>
      <c r="C187" t="s">
        <v>4034</v>
      </c>
    </row>
    <row r="188" spans="1:6" x14ac:dyDescent="0.25">
      <c r="A188" t="s">
        <v>4173</v>
      </c>
      <c r="B188" t="s">
        <v>4036</v>
      </c>
      <c r="C188" t="s">
        <v>4037</v>
      </c>
      <c r="D188" t="s">
        <v>4038</v>
      </c>
      <c r="E188" s="24">
        <v>2200000</v>
      </c>
      <c r="F188" s="37">
        <v>67.2</v>
      </c>
    </row>
    <row r="189" spans="1:6" x14ac:dyDescent="0.25">
      <c r="A189" t="s">
        <v>4173</v>
      </c>
      <c r="B189" t="s">
        <v>4039</v>
      </c>
      <c r="C189" t="s">
        <v>4040</v>
      </c>
      <c r="D189" t="s">
        <v>4041</v>
      </c>
      <c r="E189" s="24">
        <v>800000</v>
      </c>
      <c r="F189" s="37">
        <v>67.2</v>
      </c>
    </row>
    <row r="190" spans="1:6" x14ac:dyDescent="0.25">
      <c r="A190" t="s">
        <v>4173</v>
      </c>
      <c r="B190" t="s">
        <v>4039</v>
      </c>
      <c r="C190" t="s">
        <v>4042</v>
      </c>
      <c r="D190" t="s">
        <v>4043</v>
      </c>
      <c r="E190" s="24">
        <v>1100000</v>
      </c>
      <c r="F190" s="37">
        <v>64.8</v>
      </c>
    </row>
    <row r="191" spans="1:6" x14ac:dyDescent="0.25">
      <c r="A191" t="s">
        <v>4173</v>
      </c>
      <c r="B191" t="s">
        <v>4030</v>
      </c>
      <c r="C191" t="s">
        <v>4044</v>
      </c>
      <c r="D191" t="s">
        <v>4045</v>
      </c>
      <c r="E191" s="24">
        <v>900000</v>
      </c>
      <c r="F191" s="37">
        <v>64.8</v>
      </c>
    </row>
    <row r="192" spans="1:6" x14ac:dyDescent="0.25">
      <c r="A192" t="s">
        <v>4173</v>
      </c>
      <c r="B192" t="s">
        <v>4039</v>
      </c>
      <c r="C192" t="s">
        <v>4046</v>
      </c>
      <c r="D192" t="s">
        <v>4048</v>
      </c>
      <c r="E192" s="24">
        <v>1100000</v>
      </c>
      <c r="F192" s="37">
        <v>62.4</v>
      </c>
    </row>
    <row r="193" spans="1:6" x14ac:dyDescent="0.25">
      <c r="A193" t="s">
        <v>4173</v>
      </c>
      <c r="C193" t="s">
        <v>4047</v>
      </c>
    </row>
    <row r="194" spans="1:6" x14ac:dyDescent="0.25">
      <c r="A194" t="s">
        <v>4173</v>
      </c>
      <c r="B194" t="s">
        <v>4039</v>
      </c>
      <c r="C194" t="s">
        <v>4049</v>
      </c>
      <c r="D194" t="s">
        <v>4050</v>
      </c>
      <c r="E194" s="24">
        <v>1100000</v>
      </c>
      <c r="F194" s="37">
        <v>62.4</v>
      </c>
    </row>
    <row r="195" spans="1:6" x14ac:dyDescent="0.25">
      <c r="A195" t="s">
        <v>4173</v>
      </c>
      <c r="B195" t="s">
        <v>4039</v>
      </c>
      <c r="C195" t="s">
        <v>4051</v>
      </c>
      <c r="D195" t="s">
        <v>4053</v>
      </c>
      <c r="E195" s="24">
        <v>1019125</v>
      </c>
      <c r="F195" s="37">
        <v>62.4</v>
      </c>
    </row>
    <row r="196" spans="1:6" x14ac:dyDescent="0.25">
      <c r="A196" t="s">
        <v>4173</v>
      </c>
      <c r="C196" t="s">
        <v>4052</v>
      </c>
    </row>
    <row r="197" spans="1:6" x14ac:dyDescent="0.25">
      <c r="A197" t="s">
        <v>4173</v>
      </c>
      <c r="B197" t="s">
        <v>4030</v>
      </c>
      <c r="C197" t="s">
        <v>4054</v>
      </c>
      <c r="D197" t="s">
        <v>4055</v>
      </c>
      <c r="E197" s="24">
        <v>800000</v>
      </c>
      <c r="F197" s="37">
        <v>62.4</v>
      </c>
    </row>
    <row r="198" spans="1:6" x14ac:dyDescent="0.25">
      <c r="A198" t="s">
        <v>4173</v>
      </c>
      <c r="B198" t="s">
        <v>4039</v>
      </c>
      <c r="C198" t="s">
        <v>4056</v>
      </c>
      <c r="D198" t="s">
        <v>4058</v>
      </c>
      <c r="E198" s="24">
        <v>850000</v>
      </c>
      <c r="F198" s="37">
        <v>62.4</v>
      </c>
    </row>
    <row r="199" spans="1:6" x14ac:dyDescent="0.25">
      <c r="A199" t="s">
        <v>4173</v>
      </c>
      <c r="C199" t="s">
        <v>4057</v>
      </c>
    </row>
    <row r="200" spans="1:6" x14ac:dyDescent="0.25">
      <c r="A200" t="s">
        <v>4173</v>
      </c>
      <c r="B200" t="s">
        <v>4030</v>
      </c>
      <c r="C200" t="s">
        <v>4059</v>
      </c>
      <c r="D200" t="s">
        <v>4061</v>
      </c>
      <c r="E200" s="24">
        <v>1000000</v>
      </c>
      <c r="F200" s="37">
        <v>60</v>
      </c>
    </row>
    <row r="201" spans="1:6" x14ac:dyDescent="0.25">
      <c r="A201" t="s">
        <v>4173</v>
      </c>
      <c r="C201" t="s">
        <v>4060</v>
      </c>
    </row>
    <row r="202" spans="1:6" x14ac:dyDescent="0.25">
      <c r="A202" t="s">
        <v>4173</v>
      </c>
      <c r="B202" t="s">
        <v>4039</v>
      </c>
      <c r="C202" t="s">
        <v>4062</v>
      </c>
      <c r="D202" t="s">
        <v>4063</v>
      </c>
      <c r="E202" s="24">
        <v>1100000</v>
      </c>
      <c r="F202" s="37">
        <v>60</v>
      </c>
    </row>
    <row r="203" spans="1:6" x14ac:dyDescent="0.25">
      <c r="A203" t="s">
        <v>4173</v>
      </c>
      <c r="B203" t="s">
        <v>4039</v>
      </c>
      <c r="C203" t="s">
        <v>4064</v>
      </c>
      <c r="D203" t="s">
        <v>4065</v>
      </c>
      <c r="E203" s="24">
        <v>836000</v>
      </c>
      <c r="F203" s="37">
        <v>60</v>
      </c>
    </row>
    <row r="204" spans="1:6" x14ac:dyDescent="0.25">
      <c r="A204" t="s">
        <v>4173</v>
      </c>
      <c r="B204" t="s">
        <v>4030</v>
      </c>
      <c r="C204" t="s">
        <v>4066</v>
      </c>
      <c r="D204" t="s">
        <v>4067</v>
      </c>
      <c r="E204" s="24">
        <v>650000</v>
      </c>
      <c r="F204" s="37">
        <v>60</v>
      </c>
    </row>
    <row r="205" spans="1:6" x14ac:dyDescent="0.25">
      <c r="A205" t="s">
        <v>4173</v>
      </c>
      <c r="B205" t="s">
        <v>4030</v>
      </c>
      <c r="C205" t="s">
        <v>4068</v>
      </c>
      <c r="D205" t="s">
        <v>4069</v>
      </c>
      <c r="E205" s="24">
        <v>2200000</v>
      </c>
      <c r="F205" s="37">
        <v>58</v>
      </c>
    </row>
    <row r="206" spans="1:6" x14ac:dyDescent="0.25">
      <c r="A206" t="s">
        <v>4173</v>
      </c>
      <c r="B206" t="s">
        <v>4039</v>
      </c>
      <c r="C206" t="s">
        <v>4070</v>
      </c>
      <c r="D206" t="s">
        <v>4071</v>
      </c>
      <c r="E206" s="24">
        <v>1100000</v>
      </c>
      <c r="F206" s="37">
        <v>57.6</v>
      </c>
    </row>
    <row r="207" spans="1:6" x14ac:dyDescent="0.25">
      <c r="A207" t="s">
        <v>4173</v>
      </c>
      <c r="B207" t="s">
        <v>4036</v>
      </c>
      <c r="C207" t="s">
        <v>4072</v>
      </c>
      <c r="D207" t="s">
        <v>4073</v>
      </c>
      <c r="E207" s="24">
        <v>1100000</v>
      </c>
      <c r="F207" s="37">
        <v>57.6</v>
      </c>
    </row>
    <row r="208" spans="1:6" x14ac:dyDescent="0.25">
      <c r="A208" t="s">
        <v>4173</v>
      </c>
      <c r="B208" t="s">
        <v>4039</v>
      </c>
      <c r="C208" t="s">
        <v>4074</v>
      </c>
      <c r="D208" t="s">
        <v>4075</v>
      </c>
      <c r="E208" s="24">
        <v>1100000</v>
      </c>
      <c r="F208" s="37">
        <v>57.6</v>
      </c>
    </row>
    <row r="209" spans="1:6" x14ac:dyDescent="0.25">
      <c r="A209" t="s">
        <v>4173</v>
      </c>
      <c r="B209" t="s">
        <v>4039</v>
      </c>
      <c r="C209" t="s">
        <v>4076</v>
      </c>
      <c r="D209" t="s">
        <v>4077</v>
      </c>
      <c r="E209" s="24">
        <v>1100000</v>
      </c>
      <c r="F209" s="37">
        <v>57.6</v>
      </c>
    </row>
    <row r="210" spans="1:6" x14ac:dyDescent="0.25">
      <c r="A210" t="s">
        <v>4173</v>
      </c>
      <c r="B210" t="s">
        <v>4039</v>
      </c>
      <c r="C210" t="s">
        <v>4078</v>
      </c>
      <c r="D210" t="s">
        <v>4079</v>
      </c>
      <c r="E210" s="24">
        <v>895816</v>
      </c>
      <c r="F210" s="37">
        <v>57.6</v>
      </c>
    </row>
    <row r="211" spans="1:6" x14ac:dyDescent="0.25">
      <c r="A211" t="s">
        <v>4173</v>
      </c>
      <c r="B211" t="s">
        <v>4036</v>
      </c>
      <c r="C211" t="s">
        <v>4080</v>
      </c>
      <c r="D211" t="s">
        <v>4081</v>
      </c>
      <c r="E211" s="24">
        <v>1000000</v>
      </c>
      <c r="F211" s="37">
        <v>57.6</v>
      </c>
    </row>
    <row r="212" spans="1:6" x14ac:dyDescent="0.25">
      <c r="A212" t="s">
        <v>4173</v>
      </c>
      <c r="B212" t="s">
        <v>4030</v>
      </c>
      <c r="C212" t="s">
        <v>4082</v>
      </c>
      <c r="D212" t="s">
        <v>4083</v>
      </c>
      <c r="E212" s="24">
        <v>850000</v>
      </c>
      <c r="F212" s="37">
        <v>57.6</v>
      </c>
    </row>
    <row r="213" spans="1:6" x14ac:dyDescent="0.25">
      <c r="A213" t="s">
        <v>4173</v>
      </c>
      <c r="B213" t="s">
        <v>4084</v>
      </c>
      <c r="C213" t="s">
        <v>4085</v>
      </c>
      <c r="D213" t="s">
        <v>4086</v>
      </c>
      <c r="E213" s="24">
        <v>2200000</v>
      </c>
      <c r="F213" s="37">
        <v>56</v>
      </c>
    </row>
    <row r="214" spans="1:6" x14ac:dyDescent="0.25">
      <c r="A214" t="s">
        <v>4173</v>
      </c>
      <c r="B214" t="s">
        <v>4030</v>
      </c>
      <c r="C214" t="s">
        <v>4087</v>
      </c>
      <c r="D214" t="s">
        <v>4089</v>
      </c>
      <c r="E214" s="24">
        <v>1100000</v>
      </c>
      <c r="F214" s="37">
        <v>56</v>
      </c>
    </row>
    <row r="215" spans="1:6" x14ac:dyDescent="0.25">
      <c r="A215" t="s">
        <v>4173</v>
      </c>
      <c r="C215" t="s">
        <v>4088</v>
      </c>
    </row>
    <row r="216" spans="1:6" x14ac:dyDescent="0.25">
      <c r="A216" t="s">
        <v>4173</v>
      </c>
      <c r="B216" t="s">
        <v>4030</v>
      </c>
      <c r="C216" t="s">
        <v>4090</v>
      </c>
      <c r="D216" t="s">
        <v>4091</v>
      </c>
      <c r="E216" s="24">
        <v>812000</v>
      </c>
      <c r="F216" s="37">
        <v>56</v>
      </c>
    </row>
    <row r="217" spans="1:6" x14ac:dyDescent="0.25">
      <c r="A217" t="s">
        <v>4173</v>
      </c>
      <c r="B217" t="s">
        <v>4030</v>
      </c>
      <c r="C217" t="s">
        <v>4092</v>
      </c>
      <c r="D217" t="s">
        <v>4093</v>
      </c>
      <c r="E217" s="24">
        <v>900000</v>
      </c>
      <c r="F217" s="37">
        <v>56</v>
      </c>
    </row>
    <row r="218" spans="1:6" x14ac:dyDescent="0.25">
      <c r="A218" t="s">
        <v>4173</v>
      </c>
      <c r="B218" t="s">
        <v>4039</v>
      </c>
      <c r="C218" t="s">
        <v>4094</v>
      </c>
      <c r="D218" t="s">
        <v>4095</v>
      </c>
      <c r="E218" s="24">
        <v>1100000</v>
      </c>
      <c r="F218" s="37">
        <v>55.2</v>
      </c>
    </row>
    <row r="219" spans="1:6" x14ac:dyDescent="0.25">
      <c r="A219" t="s">
        <v>4173</v>
      </c>
      <c r="B219" t="s">
        <v>4039</v>
      </c>
      <c r="C219" t="s">
        <v>4096</v>
      </c>
      <c r="D219" t="s">
        <v>4097</v>
      </c>
      <c r="E219" s="24">
        <v>950000</v>
      </c>
      <c r="F219" s="37">
        <v>55.2</v>
      </c>
    </row>
    <row r="220" spans="1:6" x14ac:dyDescent="0.25">
      <c r="A220" t="s">
        <v>4173</v>
      </c>
      <c r="B220" t="s">
        <v>4039</v>
      </c>
      <c r="C220" t="s">
        <v>4098</v>
      </c>
      <c r="D220" t="s">
        <v>4099</v>
      </c>
      <c r="E220" s="24">
        <v>1100000</v>
      </c>
      <c r="F220" s="37">
        <v>55.2</v>
      </c>
    </row>
    <row r="221" spans="1:6" x14ac:dyDescent="0.25">
      <c r="A221" t="s">
        <v>4173</v>
      </c>
      <c r="B221" t="s">
        <v>4039</v>
      </c>
      <c r="C221" t="s">
        <v>4100</v>
      </c>
      <c r="D221" t="s">
        <v>4101</v>
      </c>
      <c r="E221" s="24">
        <v>1020000</v>
      </c>
      <c r="F221" s="37">
        <v>55.2</v>
      </c>
    </row>
    <row r="222" spans="1:6" x14ac:dyDescent="0.25">
      <c r="A222" t="s">
        <v>4173</v>
      </c>
      <c r="B222" t="s">
        <v>4039</v>
      </c>
      <c r="C222" t="s">
        <v>4102</v>
      </c>
      <c r="D222" t="s">
        <v>4103</v>
      </c>
      <c r="E222" s="24">
        <v>1000000</v>
      </c>
      <c r="F222" s="37">
        <v>54</v>
      </c>
    </row>
    <row r="223" spans="1:6" x14ac:dyDescent="0.25">
      <c r="A223" t="s">
        <v>4173</v>
      </c>
      <c r="B223" t="s">
        <v>4030</v>
      </c>
      <c r="C223" t="s">
        <v>4104</v>
      </c>
      <c r="D223" t="s">
        <v>4105</v>
      </c>
      <c r="E223" s="24">
        <v>1000000</v>
      </c>
      <c r="F223" s="37">
        <v>54</v>
      </c>
    </row>
    <row r="224" spans="1:6" x14ac:dyDescent="0.25">
      <c r="A224" t="s">
        <v>4173</v>
      </c>
      <c r="B224" t="s">
        <v>4036</v>
      </c>
      <c r="C224" t="s">
        <v>4106</v>
      </c>
      <c r="D224" t="s">
        <v>4107</v>
      </c>
      <c r="E224" s="24">
        <v>1100000</v>
      </c>
      <c r="F224" s="37">
        <v>54</v>
      </c>
    </row>
    <row r="225" spans="1:6" x14ac:dyDescent="0.25">
      <c r="A225" t="s">
        <v>4173</v>
      </c>
      <c r="B225" t="s">
        <v>4084</v>
      </c>
      <c r="C225" t="s">
        <v>4108</v>
      </c>
      <c r="D225" t="s">
        <v>4109</v>
      </c>
      <c r="E225" s="24">
        <v>950000</v>
      </c>
      <c r="F225" s="37">
        <v>54</v>
      </c>
    </row>
    <row r="226" spans="1:6" x14ac:dyDescent="0.25">
      <c r="A226" t="s">
        <v>4173</v>
      </c>
      <c r="B226" t="s">
        <v>4030</v>
      </c>
      <c r="C226" t="s">
        <v>4110</v>
      </c>
      <c r="D226" t="s">
        <v>4112</v>
      </c>
      <c r="E226" s="24">
        <v>950000</v>
      </c>
      <c r="F226" s="37">
        <v>54</v>
      </c>
    </row>
    <row r="227" spans="1:6" x14ac:dyDescent="0.25">
      <c r="A227" t="s">
        <v>4173</v>
      </c>
      <c r="C227" t="s">
        <v>4111</v>
      </c>
    </row>
    <row r="228" spans="1:6" x14ac:dyDescent="0.25">
      <c r="A228" t="s">
        <v>4173</v>
      </c>
      <c r="B228" t="s">
        <v>4030</v>
      </c>
      <c r="C228" t="s">
        <v>4113</v>
      </c>
      <c r="D228" t="s">
        <v>4114</v>
      </c>
      <c r="E228" s="24">
        <v>550000</v>
      </c>
      <c r="F228" s="37">
        <v>54</v>
      </c>
    </row>
    <row r="229" spans="1:6" x14ac:dyDescent="0.25">
      <c r="A229" t="s">
        <v>4173</v>
      </c>
      <c r="B229" t="s">
        <v>4039</v>
      </c>
      <c r="C229" t="s">
        <v>4115</v>
      </c>
      <c r="D229" t="s">
        <v>4116</v>
      </c>
      <c r="E229" s="24">
        <v>1100000</v>
      </c>
      <c r="F229" s="37">
        <v>52.8</v>
      </c>
    </row>
    <row r="230" spans="1:6" x14ac:dyDescent="0.25">
      <c r="A230" t="s">
        <v>4173</v>
      </c>
      <c r="B230" t="s">
        <v>4036</v>
      </c>
      <c r="C230" t="s">
        <v>4117</v>
      </c>
      <c r="D230" t="s">
        <v>4119</v>
      </c>
      <c r="E230" s="24">
        <v>1100000</v>
      </c>
      <c r="F230" s="37">
        <v>52.8</v>
      </c>
    </row>
    <row r="231" spans="1:6" x14ac:dyDescent="0.25">
      <c r="A231" t="s">
        <v>4173</v>
      </c>
      <c r="C231" t="s">
        <v>4118</v>
      </c>
    </row>
    <row r="232" spans="1:6" x14ac:dyDescent="0.25">
      <c r="A232" t="s">
        <v>4173</v>
      </c>
      <c r="B232" t="s">
        <v>4039</v>
      </c>
      <c r="C232" t="s">
        <v>4120</v>
      </c>
      <c r="D232" t="s">
        <v>4122</v>
      </c>
      <c r="E232" s="24">
        <v>1100000</v>
      </c>
      <c r="F232" s="37">
        <v>52.8</v>
      </c>
    </row>
    <row r="233" spans="1:6" x14ac:dyDescent="0.25">
      <c r="A233" t="s">
        <v>4173</v>
      </c>
      <c r="C233" t="s">
        <v>4121</v>
      </c>
    </row>
    <row r="234" spans="1:6" x14ac:dyDescent="0.25">
      <c r="A234" t="s">
        <v>4173</v>
      </c>
      <c r="B234" t="s">
        <v>4039</v>
      </c>
      <c r="C234" t="s">
        <v>3901</v>
      </c>
      <c r="D234" t="s">
        <v>4124</v>
      </c>
      <c r="E234" s="24">
        <v>1100000</v>
      </c>
      <c r="F234" s="37">
        <v>52.8</v>
      </c>
    </row>
    <row r="235" spans="1:6" x14ac:dyDescent="0.25">
      <c r="A235" t="s">
        <v>4173</v>
      </c>
      <c r="C235" t="s">
        <v>4123</v>
      </c>
    </row>
    <row r="236" spans="1:6" x14ac:dyDescent="0.25">
      <c r="A236" t="s">
        <v>4173</v>
      </c>
      <c r="B236" t="s">
        <v>4039</v>
      </c>
      <c r="C236" t="s">
        <v>4125</v>
      </c>
      <c r="D236" t="s">
        <v>4126</v>
      </c>
      <c r="E236" s="24">
        <v>1671438</v>
      </c>
      <c r="F236" s="37">
        <v>52</v>
      </c>
    </row>
    <row r="237" spans="1:6" x14ac:dyDescent="0.25">
      <c r="A237" t="s">
        <v>4173</v>
      </c>
      <c r="B237" t="s">
        <v>4039</v>
      </c>
      <c r="C237" t="s">
        <v>4127</v>
      </c>
      <c r="D237" t="s">
        <v>4129</v>
      </c>
      <c r="E237" s="24">
        <v>1100000</v>
      </c>
      <c r="F237" s="37">
        <v>52</v>
      </c>
    </row>
    <row r="238" spans="1:6" x14ac:dyDescent="0.25">
      <c r="A238" t="s">
        <v>4173</v>
      </c>
      <c r="C238" t="s">
        <v>4128</v>
      </c>
    </row>
    <row r="239" spans="1:6" x14ac:dyDescent="0.25">
      <c r="A239" t="s">
        <v>4173</v>
      </c>
      <c r="B239" t="s">
        <v>4030</v>
      </c>
      <c r="C239" t="s">
        <v>4130</v>
      </c>
      <c r="D239" t="s">
        <v>4131</v>
      </c>
      <c r="E239" s="24">
        <v>1100000</v>
      </c>
      <c r="F239" s="37">
        <v>52</v>
      </c>
    </row>
    <row r="240" spans="1:6" x14ac:dyDescent="0.25">
      <c r="A240" t="s">
        <v>4173</v>
      </c>
      <c r="B240" t="s">
        <v>4030</v>
      </c>
      <c r="C240" t="s">
        <v>4132</v>
      </c>
      <c r="D240" t="s">
        <v>4133</v>
      </c>
      <c r="E240" s="24">
        <v>990000</v>
      </c>
      <c r="F240" s="37">
        <v>52</v>
      </c>
    </row>
    <row r="241" spans="1:6" x14ac:dyDescent="0.25">
      <c r="A241" t="s">
        <v>4173</v>
      </c>
      <c r="B241" t="s">
        <v>4030</v>
      </c>
      <c r="C241" t="s">
        <v>4134</v>
      </c>
      <c r="D241" t="s">
        <v>4135</v>
      </c>
      <c r="E241" s="24">
        <v>750000</v>
      </c>
      <c r="F241" s="37">
        <v>52</v>
      </c>
    </row>
    <row r="242" spans="1:6" x14ac:dyDescent="0.25">
      <c r="A242" t="s">
        <v>4173</v>
      </c>
      <c r="B242" t="s">
        <v>4030</v>
      </c>
      <c r="C242" t="s">
        <v>4136</v>
      </c>
      <c r="D242" t="s">
        <v>4137</v>
      </c>
      <c r="E242" s="24">
        <v>600000</v>
      </c>
      <c r="F242" s="37">
        <v>52</v>
      </c>
    </row>
    <row r="243" spans="1:6" x14ac:dyDescent="0.25">
      <c r="A243" t="s">
        <v>4173</v>
      </c>
      <c r="B243" t="s">
        <v>4039</v>
      </c>
      <c r="C243" t="s">
        <v>4138</v>
      </c>
      <c r="D243" t="s">
        <v>4139</v>
      </c>
      <c r="E243" s="24">
        <v>1100000</v>
      </c>
      <c r="F243" s="37">
        <v>50.4</v>
      </c>
    </row>
    <row r="244" spans="1:6" x14ac:dyDescent="0.25">
      <c r="A244" t="s">
        <v>4173</v>
      </c>
      <c r="B244" t="s">
        <v>4039</v>
      </c>
      <c r="C244" t="s">
        <v>4140</v>
      </c>
      <c r="D244" t="s">
        <v>4141</v>
      </c>
      <c r="E244" s="24">
        <v>720000</v>
      </c>
      <c r="F244" s="37">
        <v>50.4</v>
      </c>
    </row>
    <row r="245" spans="1:6" x14ac:dyDescent="0.25">
      <c r="A245" t="s">
        <v>4173</v>
      </c>
      <c r="B245" t="s">
        <v>4039</v>
      </c>
      <c r="C245" t="s">
        <v>4142</v>
      </c>
      <c r="D245" t="s">
        <v>4144</v>
      </c>
      <c r="E245" s="24">
        <v>1100000</v>
      </c>
      <c r="F245" s="37">
        <v>50</v>
      </c>
    </row>
    <row r="246" spans="1:6" x14ac:dyDescent="0.25">
      <c r="A246" t="s">
        <v>4173</v>
      </c>
      <c r="C246" t="s">
        <v>4143</v>
      </c>
    </row>
    <row r="247" spans="1:6" x14ac:dyDescent="0.25">
      <c r="A247" t="s">
        <v>4173</v>
      </c>
      <c r="B247" t="s">
        <v>4030</v>
      </c>
      <c r="C247" t="s">
        <v>4145</v>
      </c>
      <c r="D247" t="s">
        <v>4146</v>
      </c>
      <c r="E247" s="24">
        <v>1000000</v>
      </c>
      <c r="F247" s="37">
        <v>50</v>
      </c>
    </row>
    <row r="248" spans="1:6" x14ac:dyDescent="0.25">
      <c r="A248" t="s">
        <v>4173</v>
      </c>
      <c r="B248" t="s">
        <v>4030</v>
      </c>
      <c r="C248" t="s">
        <v>4147</v>
      </c>
      <c r="D248" t="s">
        <v>4148</v>
      </c>
      <c r="E248" s="24">
        <v>1100000</v>
      </c>
      <c r="F248" s="37">
        <v>50</v>
      </c>
    </row>
    <row r="249" spans="1:6" x14ac:dyDescent="0.25">
      <c r="A249" t="s">
        <v>4173</v>
      </c>
      <c r="B249" t="s">
        <v>4030</v>
      </c>
      <c r="C249" t="s">
        <v>4149</v>
      </c>
      <c r="D249" t="s">
        <v>4150</v>
      </c>
      <c r="E249" s="24">
        <v>850000</v>
      </c>
      <c r="F249" s="37">
        <v>50</v>
      </c>
    </row>
    <row r="250" spans="1:6" x14ac:dyDescent="0.25">
      <c r="A250" t="s">
        <v>4173</v>
      </c>
      <c r="C250" t="s">
        <v>3988</v>
      </c>
    </row>
    <row r="251" spans="1:6" x14ac:dyDescent="0.25">
      <c r="A251" t="s">
        <v>4173</v>
      </c>
      <c r="B251" t="s">
        <v>4084</v>
      </c>
      <c r="C251" t="s">
        <v>4151</v>
      </c>
      <c r="D251" t="s">
        <v>4152</v>
      </c>
      <c r="E251" s="24">
        <v>1000000</v>
      </c>
      <c r="F251" s="37">
        <v>50</v>
      </c>
    </row>
    <row r="252" spans="1:6" x14ac:dyDescent="0.25">
      <c r="A252" t="s">
        <v>4173</v>
      </c>
      <c r="B252" t="s">
        <v>4039</v>
      </c>
      <c r="C252" t="s">
        <v>4153</v>
      </c>
      <c r="D252" t="s">
        <v>4154</v>
      </c>
      <c r="E252" s="24">
        <v>1100000</v>
      </c>
      <c r="F252" s="37">
        <v>50</v>
      </c>
    </row>
    <row r="253" spans="1:6" x14ac:dyDescent="0.25">
      <c r="A253" t="s">
        <v>4173</v>
      </c>
      <c r="B253" t="s">
        <v>4036</v>
      </c>
      <c r="C253" t="s">
        <v>4155</v>
      </c>
      <c r="D253" t="s">
        <v>4156</v>
      </c>
      <c r="E253" s="24">
        <v>1100000</v>
      </c>
      <c r="F253" s="37">
        <v>50</v>
      </c>
    </row>
    <row r="254" spans="1:6" x14ac:dyDescent="0.25">
      <c r="A254" t="s">
        <v>4173</v>
      </c>
      <c r="B254" t="s">
        <v>4084</v>
      </c>
      <c r="C254" t="s">
        <v>4157</v>
      </c>
      <c r="D254" t="s">
        <v>4158</v>
      </c>
      <c r="E254" s="24">
        <v>1100000</v>
      </c>
      <c r="F254" s="37">
        <v>50</v>
      </c>
    </row>
    <row r="255" spans="1:6" x14ac:dyDescent="0.25">
      <c r="A255" t="s">
        <v>4173</v>
      </c>
      <c r="B255" t="s">
        <v>4030</v>
      </c>
      <c r="C255" t="s">
        <v>4159</v>
      </c>
      <c r="D255" t="s">
        <v>4160</v>
      </c>
      <c r="E255" s="24">
        <v>966000</v>
      </c>
      <c r="F255" s="37">
        <v>50</v>
      </c>
    </row>
    <row r="256" spans="1:6" x14ac:dyDescent="0.25">
      <c r="A256" t="s">
        <v>4173</v>
      </c>
      <c r="C256" t="s">
        <v>4036</v>
      </c>
    </row>
    <row r="257" spans="1:6" x14ac:dyDescent="0.25">
      <c r="A257" t="s">
        <v>4173</v>
      </c>
      <c r="B257" t="s">
        <v>4030</v>
      </c>
      <c r="C257" t="s">
        <v>4161</v>
      </c>
      <c r="D257" t="s">
        <v>4162</v>
      </c>
      <c r="E257" s="24">
        <v>900000</v>
      </c>
      <c r="F257" s="37">
        <v>50</v>
      </c>
    </row>
    <row r="258" spans="1:6" x14ac:dyDescent="0.25">
      <c r="A258" t="s">
        <v>4173</v>
      </c>
      <c r="B258" t="s">
        <v>4084</v>
      </c>
      <c r="C258" t="s">
        <v>4163</v>
      </c>
      <c r="D258" t="s">
        <v>4164</v>
      </c>
      <c r="E258" s="24">
        <v>1000000</v>
      </c>
      <c r="F258" s="37">
        <v>50</v>
      </c>
    </row>
    <row r="259" spans="1:6" x14ac:dyDescent="0.25">
      <c r="A259" t="s">
        <v>4173</v>
      </c>
      <c r="B259" t="s">
        <v>4030</v>
      </c>
      <c r="C259" t="s">
        <v>4165</v>
      </c>
      <c r="D259" t="s">
        <v>4166</v>
      </c>
      <c r="E259" s="24">
        <v>890000</v>
      </c>
      <c r="F259" s="37">
        <v>50</v>
      </c>
    </row>
    <row r="260" spans="1:6" x14ac:dyDescent="0.25">
      <c r="A260" t="s">
        <v>4173</v>
      </c>
      <c r="B260" t="s">
        <v>4030</v>
      </c>
      <c r="C260" t="s">
        <v>4167</v>
      </c>
      <c r="D260" t="s">
        <v>4168</v>
      </c>
      <c r="E260" s="24">
        <v>680000</v>
      </c>
      <c r="F260" s="37">
        <v>50</v>
      </c>
    </row>
    <row r="261" spans="1:6" x14ac:dyDescent="0.25">
      <c r="A261" t="s">
        <v>4173</v>
      </c>
      <c r="B261" t="s">
        <v>4084</v>
      </c>
      <c r="C261" t="s">
        <v>4169</v>
      </c>
      <c r="D261" t="s">
        <v>4170</v>
      </c>
      <c r="E261" s="24">
        <v>900000</v>
      </c>
      <c r="F261" s="37">
        <v>50</v>
      </c>
    </row>
    <row r="262" spans="1:6" x14ac:dyDescent="0.25">
      <c r="A262" t="s">
        <v>4173</v>
      </c>
      <c r="B262" t="s">
        <v>4039</v>
      </c>
      <c r="C262" t="s">
        <v>4171</v>
      </c>
      <c r="D262" t="s">
        <v>4172</v>
      </c>
      <c r="E262" s="24">
        <v>1100000</v>
      </c>
      <c r="F262" s="37">
        <v>48</v>
      </c>
    </row>
    <row r="263" spans="1:6" x14ac:dyDescent="0.25">
      <c r="A263" t="s">
        <v>4173</v>
      </c>
      <c r="B263" t="s">
        <v>4030</v>
      </c>
      <c r="C263" t="s">
        <v>4054</v>
      </c>
      <c r="D263" t="s">
        <v>4055</v>
      </c>
      <c r="E263" s="24">
        <v>800000</v>
      </c>
      <c r="F263" s="37">
        <v>62.4</v>
      </c>
    </row>
    <row r="264" spans="1:6" x14ac:dyDescent="0.25">
      <c r="A264" t="s">
        <v>4173</v>
      </c>
      <c r="B264" t="s">
        <v>4039</v>
      </c>
      <c r="C264" t="s">
        <v>4056</v>
      </c>
      <c r="D264" t="s">
        <v>4058</v>
      </c>
      <c r="E264" s="24">
        <v>850000</v>
      </c>
      <c r="F264" s="37">
        <v>62.4</v>
      </c>
    </row>
    <row r="265" spans="1:6" x14ac:dyDescent="0.25">
      <c r="A265" t="s">
        <v>4173</v>
      </c>
      <c r="C265" t="s">
        <v>4057</v>
      </c>
    </row>
    <row r="266" spans="1:6" x14ac:dyDescent="0.25">
      <c r="A266" t="s">
        <v>4173</v>
      </c>
      <c r="B266" t="s">
        <v>4030</v>
      </c>
      <c r="C266" t="s">
        <v>4059</v>
      </c>
      <c r="D266" t="s">
        <v>4061</v>
      </c>
      <c r="E266" s="24">
        <v>1000000</v>
      </c>
      <c r="F266" s="37">
        <v>60</v>
      </c>
    </row>
    <row r="267" spans="1:6" x14ac:dyDescent="0.25">
      <c r="A267" t="s">
        <v>4173</v>
      </c>
      <c r="C267" t="s">
        <v>4060</v>
      </c>
    </row>
    <row r="268" spans="1:6" x14ac:dyDescent="0.25">
      <c r="A268" t="s">
        <v>4173</v>
      </c>
      <c r="B268" t="s">
        <v>4039</v>
      </c>
      <c r="C268" t="s">
        <v>4062</v>
      </c>
      <c r="D268" t="s">
        <v>4063</v>
      </c>
      <c r="E268" s="24">
        <v>1100000</v>
      </c>
      <c r="F268" s="37">
        <v>60</v>
      </c>
    </row>
    <row r="269" spans="1:6" x14ac:dyDescent="0.25">
      <c r="A269" t="s">
        <v>4173</v>
      </c>
      <c r="B269" t="s">
        <v>4039</v>
      </c>
      <c r="C269" t="s">
        <v>4064</v>
      </c>
      <c r="D269" t="s">
        <v>4065</v>
      </c>
      <c r="E269" s="24">
        <v>836000</v>
      </c>
      <c r="F269" s="37">
        <v>60</v>
      </c>
    </row>
    <row r="270" spans="1:6" x14ac:dyDescent="0.25">
      <c r="A270" t="s">
        <v>4173</v>
      </c>
      <c r="B270" t="s">
        <v>4030</v>
      </c>
      <c r="C270" t="s">
        <v>4066</v>
      </c>
      <c r="D270" t="s">
        <v>4067</v>
      </c>
      <c r="E270" s="24">
        <v>650000</v>
      </c>
      <c r="F270" s="37">
        <v>60</v>
      </c>
    </row>
    <row r="271" spans="1:6" x14ac:dyDescent="0.25">
      <c r="A271" t="s">
        <v>4173</v>
      </c>
      <c r="B271" t="s">
        <v>4030</v>
      </c>
      <c r="C271" t="s">
        <v>4068</v>
      </c>
      <c r="D271" t="s">
        <v>4069</v>
      </c>
      <c r="E271" s="24">
        <v>2200000</v>
      </c>
      <c r="F271" s="37">
        <v>58</v>
      </c>
    </row>
    <row r="272" spans="1:6" x14ac:dyDescent="0.25">
      <c r="A272" t="s">
        <v>4173</v>
      </c>
      <c r="B272" t="s">
        <v>4039</v>
      </c>
      <c r="C272" t="s">
        <v>4070</v>
      </c>
      <c r="D272" t="s">
        <v>4071</v>
      </c>
      <c r="E272" s="24">
        <v>1100000</v>
      </c>
      <c r="F272" s="37">
        <v>57.6</v>
      </c>
    </row>
    <row r="273" spans="1:6" x14ac:dyDescent="0.25">
      <c r="A273" t="s">
        <v>4173</v>
      </c>
      <c r="B273" t="s">
        <v>4036</v>
      </c>
      <c r="C273" t="s">
        <v>4072</v>
      </c>
      <c r="D273" t="s">
        <v>4073</v>
      </c>
      <c r="E273" s="24">
        <v>1100000</v>
      </c>
      <c r="F273" s="37">
        <v>57.6</v>
      </c>
    </row>
    <row r="274" spans="1:6" x14ac:dyDescent="0.25">
      <c r="A274" t="s">
        <v>4173</v>
      </c>
      <c r="B274" t="s">
        <v>4039</v>
      </c>
      <c r="C274" t="s">
        <v>4074</v>
      </c>
      <c r="D274" t="s">
        <v>4075</v>
      </c>
      <c r="E274" s="24">
        <v>1100000</v>
      </c>
      <c r="F274" s="37">
        <v>57.6</v>
      </c>
    </row>
    <row r="275" spans="1:6" x14ac:dyDescent="0.25">
      <c r="A275" t="s">
        <v>4173</v>
      </c>
      <c r="B275" t="s">
        <v>4039</v>
      </c>
      <c r="C275" t="s">
        <v>4076</v>
      </c>
      <c r="D275" t="s">
        <v>4077</v>
      </c>
      <c r="E275" s="24">
        <v>1100000</v>
      </c>
      <c r="F275" s="37">
        <v>57.6</v>
      </c>
    </row>
    <row r="276" spans="1:6" x14ac:dyDescent="0.25">
      <c r="A276" t="s">
        <v>4173</v>
      </c>
      <c r="B276" t="s">
        <v>4039</v>
      </c>
      <c r="C276" t="s">
        <v>4078</v>
      </c>
      <c r="D276" t="s">
        <v>4079</v>
      </c>
      <c r="E276" s="24">
        <v>895816</v>
      </c>
      <c r="F276" s="37">
        <v>57.6</v>
      </c>
    </row>
    <row r="277" spans="1:6" x14ac:dyDescent="0.25">
      <c r="A277" t="s">
        <v>4173</v>
      </c>
      <c r="B277" t="s">
        <v>4036</v>
      </c>
      <c r="C277" t="s">
        <v>4080</v>
      </c>
      <c r="D277" t="s">
        <v>4081</v>
      </c>
      <c r="E277" s="24">
        <v>1000000</v>
      </c>
      <c r="F277" s="37">
        <v>57.6</v>
      </c>
    </row>
    <row r="278" spans="1:6" x14ac:dyDescent="0.25">
      <c r="A278" t="s">
        <v>4173</v>
      </c>
      <c r="B278" t="s">
        <v>4030</v>
      </c>
      <c r="C278" t="s">
        <v>4082</v>
      </c>
      <c r="D278" t="s">
        <v>4083</v>
      </c>
      <c r="E278" s="24">
        <v>850000</v>
      </c>
      <c r="F278" s="37">
        <v>57.6</v>
      </c>
    </row>
    <row r="279" spans="1:6" x14ac:dyDescent="0.25">
      <c r="A279" t="s">
        <v>4173</v>
      </c>
      <c r="B279" t="s">
        <v>4084</v>
      </c>
      <c r="C279" t="s">
        <v>4085</v>
      </c>
      <c r="D279" t="s">
        <v>4086</v>
      </c>
      <c r="E279" s="24">
        <v>2200000</v>
      </c>
      <c r="F279" s="37">
        <v>56</v>
      </c>
    </row>
    <row r="280" spans="1:6" x14ac:dyDescent="0.25">
      <c r="A280" t="s">
        <v>4173</v>
      </c>
      <c r="B280" t="s">
        <v>4030</v>
      </c>
      <c r="C280" t="s">
        <v>4087</v>
      </c>
      <c r="D280" t="s">
        <v>4089</v>
      </c>
      <c r="E280" s="24">
        <v>1100000</v>
      </c>
      <c r="F280" s="37">
        <v>56</v>
      </c>
    </row>
    <row r="281" spans="1:6" x14ac:dyDescent="0.25">
      <c r="A281" t="s">
        <v>4173</v>
      </c>
      <c r="C281" t="s">
        <v>4088</v>
      </c>
    </row>
    <row r="282" spans="1:6" x14ac:dyDescent="0.25">
      <c r="A282" t="s">
        <v>4173</v>
      </c>
      <c r="B282" t="s">
        <v>4030</v>
      </c>
      <c r="C282" t="s">
        <v>4090</v>
      </c>
      <c r="D282" t="s">
        <v>4091</v>
      </c>
      <c r="E282" s="24">
        <v>812000</v>
      </c>
      <c r="F282" s="37">
        <v>56</v>
      </c>
    </row>
    <row r="283" spans="1:6" x14ac:dyDescent="0.25">
      <c r="A283" t="s">
        <v>4173</v>
      </c>
      <c r="B283" t="s">
        <v>4030</v>
      </c>
      <c r="C283" t="s">
        <v>4092</v>
      </c>
      <c r="D283" t="s">
        <v>4093</v>
      </c>
      <c r="E283" s="24">
        <v>900000</v>
      </c>
      <c r="F283" s="37">
        <v>56</v>
      </c>
    </row>
    <row r="284" spans="1:6" x14ac:dyDescent="0.25">
      <c r="A284" t="s">
        <v>4173</v>
      </c>
      <c r="B284" t="s">
        <v>4039</v>
      </c>
      <c r="C284" t="s">
        <v>4094</v>
      </c>
      <c r="D284" t="s">
        <v>4095</v>
      </c>
      <c r="E284" s="24">
        <v>1100000</v>
      </c>
      <c r="F284" s="37">
        <v>55.2</v>
      </c>
    </row>
    <row r="285" spans="1:6" x14ac:dyDescent="0.25">
      <c r="A285" t="s">
        <v>4173</v>
      </c>
      <c r="B285" t="s">
        <v>4039</v>
      </c>
      <c r="C285" t="s">
        <v>4096</v>
      </c>
      <c r="D285" t="s">
        <v>4097</v>
      </c>
      <c r="E285" s="24">
        <v>950000</v>
      </c>
      <c r="F285" s="37">
        <v>55.2</v>
      </c>
    </row>
    <row r="286" spans="1:6" x14ac:dyDescent="0.25">
      <c r="A286" t="s">
        <v>4173</v>
      </c>
      <c r="B286" t="s">
        <v>4039</v>
      </c>
      <c r="C286" t="s">
        <v>4098</v>
      </c>
      <c r="D286" t="s">
        <v>4099</v>
      </c>
      <c r="E286" s="24">
        <v>1100000</v>
      </c>
      <c r="F286" s="37">
        <v>55.2</v>
      </c>
    </row>
    <row r="287" spans="1:6" x14ac:dyDescent="0.25">
      <c r="A287" t="s">
        <v>4173</v>
      </c>
      <c r="B287" t="s">
        <v>4039</v>
      </c>
      <c r="C287" t="s">
        <v>4100</v>
      </c>
      <c r="D287" t="s">
        <v>4101</v>
      </c>
      <c r="E287" s="24">
        <v>1020000</v>
      </c>
      <c r="F287" s="37">
        <v>55.2</v>
      </c>
    </row>
    <row r="288" spans="1:6" x14ac:dyDescent="0.25">
      <c r="A288" t="s">
        <v>4173</v>
      </c>
      <c r="B288" t="s">
        <v>4039</v>
      </c>
      <c r="C288" t="s">
        <v>4102</v>
      </c>
      <c r="D288" t="s">
        <v>4103</v>
      </c>
      <c r="E288" s="24">
        <v>1000000</v>
      </c>
      <c r="F288" s="37">
        <v>54</v>
      </c>
    </row>
    <row r="289" spans="1:6" x14ac:dyDescent="0.25">
      <c r="A289" t="s">
        <v>4173</v>
      </c>
      <c r="B289" t="s">
        <v>4030</v>
      </c>
      <c r="C289" t="s">
        <v>4104</v>
      </c>
      <c r="D289" t="s">
        <v>4105</v>
      </c>
      <c r="E289" s="24">
        <v>1000000</v>
      </c>
      <c r="F289" s="37">
        <v>54</v>
      </c>
    </row>
    <row r="290" spans="1:6" x14ac:dyDescent="0.25">
      <c r="A290" t="s">
        <v>4173</v>
      </c>
      <c r="B290" t="s">
        <v>4036</v>
      </c>
      <c r="C290" t="s">
        <v>4106</v>
      </c>
      <c r="D290" t="s">
        <v>4107</v>
      </c>
      <c r="E290" s="24">
        <v>1100000</v>
      </c>
      <c r="F290" s="37">
        <v>54</v>
      </c>
    </row>
    <row r="291" spans="1:6" x14ac:dyDescent="0.25">
      <c r="A291" t="s">
        <v>4173</v>
      </c>
      <c r="B291" t="s">
        <v>4084</v>
      </c>
      <c r="C291" t="s">
        <v>4108</v>
      </c>
      <c r="D291" t="s">
        <v>4109</v>
      </c>
      <c r="E291" s="24">
        <v>950000</v>
      </c>
      <c r="F291" s="37">
        <v>54</v>
      </c>
    </row>
    <row r="292" spans="1:6" x14ac:dyDescent="0.25">
      <c r="A292" t="s">
        <v>4173</v>
      </c>
      <c r="B292" t="s">
        <v>4030</v>
      </c>
      <c r="C292" t="s">
        <v>4110</v>
      </c>
      <c r="D292" t="s">
        <v>4112</v>
      </c>
      <c r="E292" s="24">
        <v>950000</v>
      </c>
      <c r="F292" s="37">
        <v>54</v>
      </c>
    </row>
    <row r="293" spans="1:6" x14ac:dyDescent="0.25">
      <c r="A293" t="s">
        <v>4173</v>
      </c>
      <c r="C293" t="s">
        <v>4111</v>
      </c>
    </row>
    <row r="294" spans="1:6" x14ac:dyDescent="0.25">
      <c r="A294" t="s">
        <v>4173</v>
      </c>
      <c r="B294" t="s">
        <v>4030</v>
      </c>
      <c r="C294" t="s">
        <v>4113</v>
      </c>
      <c r="D294" t="s">
        <v>4114</v>
      </c>
      <c r="E294" s="24">
        <v>550000</v>
      </c>
      <c r="F294" s="37">
        <v>54</v>
      </c>
    </row>
    <row r="295" spans="1:6" x14ac:dyDescent="0.25">
      <c r="A295" t="s">
        <v>4173</v>
      </c>
      <c r="B295" t="s">
        <v>4039</v>
      </c>
      <c r="C295" t="s">
        <v>4115</v>
      </c>
      <c r="D295" t="s">
        <v>4116</v>
      </c>
      <c r="E295" s="24">
        <v>1100000</v>
      </c>
      <c r="F295" s="37">
        <v>52.8</v>
      </c>
    </row>
    <row r="296" spans="1:6" x14ac:dyDescent="0.25">
      <c r="A296" t="s">
        <v>4173</v>
      </c>
      <c r="B296" t="s">
        <v>4036</v>
      </c>
      <c r="C296" t="s">
        <v>4117</v>
      </c>
      <c r="D296" t="s">
        <v>4119</v>
      </c>
      <c r="E296" s="24">
        <v>1100000</v>
      </c>
      <c r="F296" s="37">
        <v>52.8</v>
      </c>
    </row>
    <row r="297" spans="1:6" x14ac:dyDescent="0.25">
      <c r="A297" t="s">
        <v>4173</v>
      </c>
      <c r="C297" t="s">
        <v>4118</v>
      </c>
    </row>
    <row r="298" spans="1:6" x14ac:dyDescent="0.25">
      <c r="A298" t="s">
        <v>4173</v>
      </c>
      <c r="B298" t="s">
        <v>4039</v>
      </c>
      <c r="C298" t="s">
        <v>4120</v>
      </c>
      <c r="D298" t="s">
        <v>4122</v>
      </c>
      <c r="E298" s="24">
        <v>1100000</v>
      </c>
      <c r="F298" s="37">
        <v>52.8</v>
      </c>
    </row>
    <row r="299" spans="1:6" x14ac:dyDescent="0.25">
      <c r="A299" t="s">
        <v>4173</v>
      </c>
      <c r="C299" t="s">
        <v>4121</v>
      </c>
    </row>
    <row r="300" spans="1:6" x14ac:dyDescent="0.25">
      <c r="A300" t="s">
        <v>4173</v>
      </c>
      <c r="B300" t="s">
        <v>4039</v>
      </c>
      <c r="C300" t="s">
        <v>3901</v>
      </c>
      <c r="D300" t="s">
        <v>4124</v>
      </c>
      <c r="E300" s="24">
        <v>1100000</v>
      </c>
      <c r="F300" s="37">
        <v>52.8</v>
      </c>
    </row>
    <row r="301" spans="1:6" x14ac:dyDescent="0.25">
      <c r="A301" t="s">
        <v>4173</v>
      </c>
      <c r="C301" t="s">
        <v>4123</v>
      </c>
    </row>
    <row r="302" spans="1:6" x14ac:dyDescent="0.25">
      <c r="A302" t="s">
        <v>4173</v>
      </c>
      <c r="B302" t="s">
        <v>4039</v>
      </c>
      <c r="C302" t="s">
        <v>4125</v>
      </c>
      <c r="D302" t="s">
        <v>4126</v>
      </c>
      <c r="E302" s="24">
        <v>1671438</v>
      </c>
      <c r="F302" s="37">
        <v>52</v>
      </c>
    </row>
    <row r="303" spans="1:6" x14ac:dyDescent="0.25">
      <c r="A303" t="s">
        <v>4173</v>
      </c>
      <c r="B303" t="s">
        <v>4039</v>
      </c>
      <c r="C303" t="s">
        <v>4127</v>
      </c>
      <c r="D303" t="s">
        <v>4129</v>
      </c>
      <c r="E303" s="24">
        <v>1100000</v>
      </c>
      <c r="F303" s="37">
        <v>52</v>
      </c>
    </row>
    <row r="304" spans="1:6" x14ac:dyDescent="0.25">
      <c r="A304" t="s">
        <v>4173</v>
      </c>
      <c r="C304" t="s">
        <v>4128</v>
      </c>
    </row>
    <row r="305" spans="1:6" x14ac:dyDescent="0.25">
      <c r="A305" t="s">
        <v>4173</v>
      </c>
      <c r="B305" t="s">
        <v>4030</v>
      </c>
      <c r="C305" t="s">
        <v>4130</v>
      </c>
      <c r="D305" t="s">
        <v>4131</v>
      </c>
      <c r="E305" s="24">
        <v>1100000</v>
      </c>
      <c r="F305" s="37">
        <v>52</v>
      </c>
    </row>
    <row r="306" spans="1:6" x14ac:dyDescent="0.25">
      <c r="A306" t="s">
        <v>4173</v>
      </c>
      <c r="B306" t="s">
        <v>4030</v>
      </c>
      <c r="C306" t="s">
        <v>4132</v>
      </c>
      <c r="D306" t="s">
        <v>4133</v>
      </c>
      <c r="E306" s="24">
        <v>990000</v>
      </c>
      <c r="F306" s="37">
        <v>52</v>
      </c>
    </row>
    <row r="307" spans="1:6" x14ac:dyDescent="0.25">
      <c r="A307" t="s">
        <v>4173</v>
      </c>
      <c r="B307" t="s">
        <v>4030</v>
      </c>
      <c r="C307" t="s">
        <v>4134</v>
      </c>
      <c r="D307" t="s">
        <v>4135</v>
      </c>
      <c r="E307" s="24">
        <v>750000</v>
      </c>
      <c r="F307" s="37">
        <v>52</v>
      </c>
    </row>
    <row r="308" spans="1:6" x14ac:dyDescent="0.25">
      <c r="A308" t="s">
        <v>4173</v>
      </c>
      <c r="B308" t="s">
        <v>4030</v>
      </c>
      <c r="C308" t="s">
        <v>4136</v>
      </c>
      <c r="D308" t="s">
        <v>4137</v>
      </c>
      <c r="E308" s="24">
        <v>600000</v>
      </c>
      <c r="F308" s="37">
        <v>52</v>
      </c>
    </row>
    <row r="309" spans="1:6" x14ac:dyDescent="0.25">
      <c r="A309" t="s">
        <v>4173</v>
      </c>
      <c r="B309" t="s">
        <v>4039</v>
      </c>
      <c r="C309" t="s">
        <v>4138</v>
      </c>
      <c r="D309" t="s">
        <v>4139</v>
      </c>
      <c r="E309" s="24">
        <v>1100000</v>
      </c>
      <c r="F309" s="37">
        <v>50.4</v>
      </c>
    </row>
    <row r="310" spans="1:6" x14ac:dyDescent="0.25">
      <c r="A310" t="s">
        <v>4173</v>
      </c>
      <c r="B310" t="s">
        <v>4039</v>
      </c>
      <c r="C310" t="s">
        <v>4140</v>
      </c>
      <c r="D310" t="s">
        <v>4141</v>
      </c>
      <c r="E310" s="24">
        <v>720000</v>
      </c>
      <c r="F310" s="37">
        <v>50.4</v>
      </c>
    </row>
    <row r="311" spans="1:6" x14ac:dyDescent="0.25">
      <c r="A311" t="s">
        <v>4173</v>
      </c>
      <c r="B311" t="s">
        <v>4039</v>
      </c>
      <c r="C311" t="s">
        <v>4142</v>
      </c>
      <c r="D311" t="s">
        <v>4144</v>
      </c>
      <c r="E311" s="24">
        <v>1100000</v>
      </c>
      <c r="F311" s="37">
        <v>50</v>
      </c>
    </row>
    <row r="312" spans="1:6" x14ac:dyDescent="0.25">
      <c r="A312" t="s">
        <v>4173</v>
      </c>
      <c r="C312" t="s">
        <v>4143</v>
      </c>
    </row>
    <row r="313" spans="1:6" x14ac:dyDescent="0.25">
      <c r="A313" t="s">
        <v>4173</v>
      </c>
      <c r="B313" t="s">
        <v>4030</v>
      </c>
      <c r="C313" t="s">
        <v>4145</v>
      </c>
      <c r="D313" t="s">
        <v>4146</v>
      </c>
      <c r="E313" s="24">
        <v>1000000</v>
      </c>
      <c r="F313" s="37">
        <v>50</v>
      </c>
    </row>
    <row r="314" spans="1:6" x14ac:dyDescent="0.25">
      <c r="A314" t="s">
        <v>4173</v>
      </c>
      <c r="B314" t="s">
        <v>4030</v>
      </c>
      <c r="C314" t="s">
        <v>4147</v>
      </c>
      <c r="D314" t="s">
        <v>4148</v>
      </c>
      <c r="E314" s="24">
        <v>1100000</v>
      </c>
      <c r="F314" s="37">
        <v>50</v>
      </c>
    </row>
    <row r="315" spans="1:6" x14ac:dyDescent="0.25">
      <c r="A315" t="s">
        <v>4173</v>
      </c>
      <c r="B315" t="s">
        <v>4030</v>
      </c>
      <c r="C315" t="s">
        <v>4149</v>
      </c>
      <c r="D315" t="s">
        <v>4150</v>
      </c>
      <c r="E315" s="24">
        <v>850000</v>
      </c>
      <c r="F315" s="37">
        <v>50</v>
      </c>
    </row>
    <row r="316" spans="1:6" x14ac:dyDescent="0.25">
      <c r="A316" t="s">
        <v>4173</v>
      </c>
      <c r="C316" t="s">
        <v>3988</v>
      </c>
    </row>
    <row r="317" spans="1:6" x14ac:dyDescent="0.25">
      <c r="A317" t="s">
        <v>4173</v>
      </c>
      <c r="B317" t="s">
        <v>4084</v>
      </c>
      <c r="C317" t="s">
        <v>4151</v>
      </c>
      <c r="D317" t="s">
        <v>4152</v>
      </c>
      <c r="E317" s="24">
        <v>1000000</v>
      </c>
      <c r="F317" s="37">
        <v>50</v>
      </c>
    </row>
    <row r="318" spans="1:6" x14ac:dyDescent="0.25">
      <c r="A318" t="s">
        <v>4173</v>
      </c>
      <c r="B318" t="s">
        <v>4039</v>
      </c>
      <c r="C318" t="s">
        <v>4153</v>
      </c>
      <c r="D318" t="s">
        <v>4154</v>
      </c>
      <c r="E318" s="24">
        <v>1100000</v>
      </c>
      <c r="F318" s="37">
        <v>50</v>
      </c>
    </row>
    <row r="319" spans="1:6" x14ac:dyDescent="0.25">
      <c r="A319" t="s">
        <v>4173</v>
      </c>
      <c r="B319" t="s">
        <v>4036</v>
      </c>
      <c r="C319" t="s">
        <v>4155</v>
      </c>
      <c r="D319" t="s">
        <v>4156</v>
      </c>
      <c r="E319" s="24">
        <v>1100000</v>
      </c>
      <c r="F319" s="37">
        <v>50</v>
      </c>
    </row>
    <row r="320" spans="1:6" x14ac:dyDescent="0.25">
      <c r="A320" t="s">
        <v>4173</v>
      </c>
      <c r="B320" t="s">
        <v>4084</v>
      </c>
      <c r="C320" t="s">
        <v>4157</v>
      </c>
      <c r="D320" t="s">
        <v>4158</v>
      </c>
      <c r="E320" s="24">
        <v>1100000</v>
      </c>
      <c r="F320" s="37">
        <v>50</v>
      </c>
    </row>
    <row r="321" spans="1:6" x14ac:dyDescent="0.25">
      <c r="A321" t="s">
        <v>4173</v>
      </c>
      <c r="B321" t="s">
        <v>4030</v>
      </c>
      <c r="C321" t="s">
        <v>4159</v>
      </c>
      <c r="D321" t="s">
        <v>4160</v>
      </c>
      <c r="E321" s="24">
        <v>966000</v>
      </c>
      <c r="F321" s="37">
        <v>50</v>
      </c>
    </row>
    <row r="322" spans="1:6" x14ac:dyDescent="0.25">
      <c r="A322" t="s">
        <v>4173</v>
      </c>
      <c r="C322" t="s">
        <v>4036</v>
      </c>
    </row>
    <row r="323" spans="1:6" x14ac:dyDescent="0.25">
      <c r="A323" t="s">
        <v>4173</v>
      </c>
      <c r="B323" t="s">
        <v>4030</v>
      </c>
      <c r="C323" t="s">
        <v>4161</v>
      </c>
      <c r="D323" t="s">
        <v>4162</v>
      </c>
      <c r="E323" s="24">
        <v>900000</v>
      </c>
      <c r="F323" s="37">
        <v>50</v>
      </c>
    </row>
    <row r="324" spans="1:6" x14ac:dyDescent="0.25">
      <c r="A324" t="s">
        <v>4173</v>
      </c>
      <c r="B324" t="s">
        <v>4084</v>
      </c>
      <c r="C324" t="s">
        <v>4163</v>
      </c>
      <c r="D324" t="s">
        <v>4164</v>
      </c>
      <c r="E324" s="24">
        <v>1000000</v>
      </c>
      <c r="F324" s="37">
        <v>50</v>
      </c>
    </row>
    <row r="325" spans="1:6" x14ac:dyDescent="0.25">
      <c r="A325" t="s">
        <v>4173</v>
      </c>
      <c r="B325" t="s">
        <v>4030</v>
      </c>
      <c r="C325" t="s">
        <v>4165</v>
      </c>
      <c r="D325" t="s">
        <v>4166</v>
      </c>
      <c r="E325" s="24">
        <v>890000</v>
      </c>
      <c r="F325" s="37">
        <v>50</v>
      </c>
    </row>
    <row r="326" spans="1:6" x14ac:dyDescent="0.25">
      <c r="A326" t="s">
        <v>4173</v>
      </c>
      <c r="B326" t="s">
        <v>4030</v>
      </c>
      <c r="C326" t="s">
        <v>4167</v>
      </c>
      <c r="D326" t="s">
        <v>4168</v>
      </c>
      <c r="E326" s="24">
        <v>680000</v>
      </c>
      <c r="F326" s="37">
        <v>50</v>
      </c>
    </row>
    <row r="327" spans="1:6" x14ac:dyDescent="0.25">
      <c r="A327" t="s">
        <v>4173</v>
      </c>
      <c r="B327" t="s">
        <v>4084</v>
      </c>
      <c r="C327" t="s">
        <v>4169</v>
      </c>
      <c r="D327" t="s">
        <v>4170</v>
      </c>
      <c r="E327" s="24">
        <v>900000</v>
      </c>
      <c r="F327" s="37">
        <v>50</v>
      </c>
    </row>
    <row r="328" spans="1:6" x14ac:dyDescent="0.25">
      <c r="A328" t="s">
        <v>4173</v>
      </c>
      <c r="B328" t="s">
        <v>4039</v>
      </c>
      <c r="C328" t="s">
        <v>4171</v>
      </c>
      <c r="D328" t="s">
        <v>4172</v>
      </c>
      <c r="E328" s="24">
        <v>1100000</v>
      </c>
      <c r="F328" s="37">
        <v>48</v>
      </c>
    </row>
    <row r="329" spans="1:6" x14ac:dyDescent="0.25">
      <c r="A329" t="s">
        <v>4311</v>
      </c>
      <c r="B329" t="s">
        <v>4174</v>
      </c>
      <c r="C329" t="s">
        <v>4175</v>
      </c>
      <c r="D329" t="s">
        <v>4176</v>
      </c>
      <c r="E329" s="24">
        <v>1100000</v>
      </c>
      <c r="F329" s="37">
        <v>64.8</v>
      </c>
    </row>
    <row r="330" spans="1:6" x14ac:dyDescent="0.25">
      <c r="A330" t="s">
        <v>4311</v>
      </c>
      <c r="B330" t="s">
        <v>4177</v>
      </c>
      <c r="C330" t="s">
        <v>4178</v>
      </c>
      <c r="D330" t="s">
        <v>4179</v>
      </c>
      <c r="E330" s="24">
        <v>1000000</v>
      </c>
      <c r="F330" s="37">
        <v>64.8</v>
      </c>
    </row>
    <row r="331" spans="1:6" x14ac:dyDescent="0.25">
      <c r="A331" t="s">
        <v>4311</v>
      </c>
      <c r="B331" t="s">
        <v>4180</v>
      </c>
      <c r="C331" t="s">
        <v>4181</v>
      </c>
      <c r="D331" t="s">
        <v>4182</v>
      </c>
      <c r="E331" s="24">
        <v>1100000</v>
      </c>
      <c r="F331" s="37">
        <v>64.8</v>
      </c>
    </row>
    <row r="332" spans="1:6" x14ac:dyDescent="0.25">
      <c r="A332" t="s">
        <v>4311</v>
      </c>
      <c r="C332" t="s">
        <v>4123</v>
      </c>
    </row>
    <row r="333" spans="1:6" x14ac:dyDescent="0.25">
      <c r="A333" t="s">
        <v>4311</v>
      </c>
      <c r="B333" t="s">
        <v>4183</v>
      </c>
      <c r="C333" t="s">
        <v>4184</v>
      </c>
      <c r="D333" t="s">
        <v>4185</v>
      </c>
      <c r="E333" s="24">
        <v>1100000</v>
      </c>
      <c r="F333" s="37">
        <v>62.4</v>
      </c>
    </row>
    <row r="334" spans="1:6" x14ac:dyDescent="0.25">
      <c r="A334" t="s">
        <v>4311</v>
      </c>
      <c r="B334" t="s">
        <v>4174</v>
      </c>
      <c r="C334" t="s">
        <v>4186</v>
      </c>
      <c r="D334" t="s">
        <v>4187</v>
      </c>
      <c r="E334" s="24">
        <v>1100000</v>
      </c>
      <c r="F334" s="37">
        <v>62.4</v>
      </c>
    </row>
    <row r="335" spans="1:6" x14ac:dyDescent="0.25">
      <c r="A335" t="s">
        <v>4311</v>
      </c>
      <c r="B335" t="s">
        <v>4188</v>
      </c>
      <c r="C335" t="s">
        <v>4189</v>
      </c>
      <c r="D335" t="s">
        <v>4191</v>
      </c>
      <c r="E335" s="24">
        <v>1100000</v>
      </c>
      <c r="F335" s="37">
        <v>62.4</v>
      </c>
    </row>
    <row r="336" spans="1:6" x14ac:dyDescent="0.25">
      <c r="A336" t="s">
        <v>4311</v>
      </c>
      <c r="C336" t="s">
        <v>4190</v>
      </c>
    </row>
    <row r="337" spans="1:6" x14ac:dyDescent="0.25">
      <c r="A337" t="s">
        <v>4311</v>
      </c>
      <c r="B337" t="s">
        <v>4174</v>
      </c>
      <c r="C337" t="s">
        <v>4192</v>
      </c>
      <c r="D337" t="s">
        <v>4193</v>
      </c>
      <c r="E337" s="24">
        <v>1100000</v>
      </c>
      <c r="F337" s="37">
        <v>62.4</v>
      </c>
    </row>
    <row r="338" spans="1:6" x14ac:dyDescent="0.25">
      <c r="A338" t="s">
        <v>4311</v>
      </c>
      <c r="B338" t="s">
        <v>4183</v>
      </c>
      <c r="C338" t="s">
        <v>4194</v>
      </c>
      <c r="D338" t="s">
        <v>4196</v>
      </c>
      <c r="E338" s="24">
        <v>1100000</v>
      </c>
      <c r="F338" s="37">
        <v>62.4</v>
      </c>
    </row>
    <row r="339" spans="1:6" x14ac:dyDescent="0.25">
      <c r="A339" t="s">
        <v>4311</v>
      </c>
      <c r="C339" t="s">
        <v>4195</v>
      </c>
    </row>
    <row r="340" spans="1:6" x14ac:dyDescent="0.25">
      <c r="A340" t="s">
        <v>4311</v>
      </c>
      <c r="B340" t="s">
        <v>4180</v>
      </c>
      <c r="C340" t="s">
        <v>4197</v>
      </c>
      <c r="D340" t="s">
        <v>4198</v>
      </c>
      <c r="E340" s="24">
        <v>1100000</v>
      </c>
      <c r="F340" s="37">
        <v>62.4</v>
      </c>
    </row>
    <row r="341" spans="1:6" x14ac:dyDescent="0.25">
      <c r="A341" t="s">
        <v>4311</v>
      </c>
      <c r="B341" t="s">
        <v>4180</v>
      </c>
      <c r="C341" t="s">
        <v>4199</v>
      </c>
      <c r="D341" t="s">
        <v>4200</v>
      </c>
      <c r="E341" s="24">
        <v>1100000</v>
      </c>
      <c r="F341" s="37">
        <v>62.4</v>
      </c>
    </row>
    <row r="342" spans="1:6" x14ac:dyDescent="0.25">
      <c r="A342" t="s">
        <v>4311</v>
      </c>
      <c r="B342" t="s">
        <v>4174</v>
      </c>
      <c r="C342" t="s">
        <v>4201</v>
      </c>
      <c r="D342" t="s">
        <v>4202</v>
      </c>
      <c r="E342" s="24">
        <v>1100000</v>
      </c>
      <c r="F342" s="37">
        <v>62.4</v>
      </c>
    </row>
    <row r="343" spans="1:6" x14ac:dyDescent="0.25">
      <c r="A343" t="s">
        <v>4311</v>
      </c>
      <c r="B343" t="s">
        <v>4180</v>
      </c>
      <c r="C343" t="s">
        <v>4203</v>
      </c>
      <c r="D343" t="s">
        <v>4205</v>
      </c>
      <c r="E343" s="24">
        <v>1100000</v>
      </c>
      <c r="F343" s="37">
        <v>62</v>
      </c>
    </row>
    <row r="344" spans="1:6" x14ac:dyDescent="0.25">
      <c r="A344" t="s">
        <v>4311</v>
      </c>
      <c r="C344" t="s">
        <v>4204</v>
      </c>
    </row>
    <row r="345" spans="1:6" x14ac:dyDescent="0.25">
      <c r="A345" t="s">
        <v>4311</v>
      </c>
      <c r="B345" t="s">
        <v>4174</v>
      </c>
      <c r="C345" t="s">
        <v>4206</v>
      </c>
      <c r="D345" t="s">
        <v>4207</v>
      </c>
      <c r="E345" s="24">
        <v>1100000</v>
      </c>
      <c r="F345" s="37">
        <v>60</v>
      </c>
    </row>
    <row r="346" spans="1:6" x14ac:dyDescent="0.25">
      <c r="A346" t="s">
        <v>4311</v>
      </c>
      <c r="B346" t="s">
        <v>4174</v>
      </c>
      <c r="C346" t="s">
        <v>4208</v>
      </c>
      <c r="D346" t="s">
        <v>4209</v>
      </c>
      <c r="E346" s="24">
        <v>1100000</v>
      </c>
      <c r="F346" s="37">
        <v>60</v>
      </c>
    </row>
    <row r="347" spans="1:6" x14ac:dyDescent="0.25">
      <c r="A347" t="s">
        <v>4311</v>
      </c>
      <c r="B347" t="s">
        <v>4177</v>
      </c>
      <c r="C347" t="s">
        <v>4210</v>
      </c>
      <c r="D347" t="s">
        <v>4212</v>
      </c>
      <c r="E347" s="24">
        <v>1100000</v>
      </c>
      <c r="F347" s="37">
        <v>60</v>
      </c>
    </row>
    <row r="348" spans="1:6" x14ac:dyDescent="0.25">
      <c r="A348" t="s">
        <v>4311</v>
      </c>
      <c r="C348" t="s">
        <v>4211</v>
      </c>
    </row>
    <row r="349" spans="1:6" x14ac:dyDescent="0.25">
      <c r="A349" t="s">
        <v>4311</v>
      </c>
      <c r="B349" t="s">
        <v>4174</v>
      </c>
      <c r="C349" t="s">
        <v>4213</v>
      </c>
      <c r="D349" t="s">
        <v>4214</v>
      </c>
      <c r="E349" s="24">
        <v>1100000</v>
      </c>
      <c r="F349" s="37">
        <v>60</v>
      </c>
    </row>
    <row r="350" spans="1:6" x14ac:dyDescent="0.25">
      <c r="A350" t="s">
        <v>4311</v>
      </c>
      <c r="B350" t="s">
        <v>4174</v>
      </c>
      <c r="C350" t="s">
        <v>4215</v>
      </c>
      <c r="D350" t="s">
        <v>4216</v>
      </c>
      <c r="E350" s="24">
        <v>1100000</v>
      </c>
      <c r="F350" s="37">
        <v>60</v>
      </c>
    </row>
    <row r="351" spans="1:6" x14ac:dyDescent="0.25">
      <c r="A351" t="s">
        <v>4311</v>
      </c>
      <c r="B351" t="s">
        <v>4174</v>
      </c>
      <c r="C351" t="s">
        <v>4217</v>
      </c>
      <c r="D351" t="s">
        <v>4218</v>
      </c>
      <c r="E351" s="24">
        <v>1100000</v>
      </c>
      <c r="F351" s="37">
        <v>60</v>
      </c>
    </row>
    <row r="352" spans="1:6" x14ac:dyDescent="0.25">
      <c r="A352" t="s">
        <v>4311</v>
      </c>
      <c r="B352" t="s">
        <v>4180</v>
      </c>
      <c r="C352" t="s">
        <v>4219</v>
      </c>
      <c r="D352" t="s">
        <v>4220</v>
      </c>
      <c r="E352" s="24">
        <v>1100000</v>
      </c>
      <c r="F352" s="37">
        <v>58</v>
      </c>
    </row>
    <row r="353" spans="1:6" x14ac:dyDescent="0.25">
      <c r="A353" t="s">
        <v>4311</v>
      </c>
      <c r="B353" t="s">
        <v>4174</v>
      </c>
      <c r="C353" t="s">
        <v>4221</v>
      </c>
      <c r="D353" t="s">
        <v>4222</v>
      </c>
      <c r="E353" s="24">
        <v>1100000</v>
      </c>
      <c r="F353" s="37">
        <v>57.6</v>
      </c>
    </row>
    <row r="354" spans="1:6" x14ac:dyDescent="0.25">
      <c r="A354" t="s">
        <v>4311</v>
      </c>
      <c r="B354" t="s">
        <v>4174</v>
      </c>
      <c r="C354" t="s">
        <v>4223</v>
      </c>
      <c r="D354" t="s">
        <v>4225</v>
      </c>
      <c r="E354" s="24">
        <v>1100000</v>
      </c>
      <c r="F354" s="37">
        <v>57.6</v>
      </c>
    </row>
    <row r="355" spans="1:6" x14ac:dyDescent="0.25">
      <c r="A355" t="s">
        <v>4311</v>
      </c>
      <c r="C355" t="s">
        <v>4224</v>
      </c>
    </row>
    <row r="356" spans="1:6" x14ac:dyDescent="0.25">
      <c r="A356" t="s">
        <v>4311</v>
      </c>
      <c r="B356" t="s">
        <v>4174</v>
      </c>
      <c r="C356" t="s">
        <v>4226</v>
      </c>
      <c r="D356" t="s">
        <v>4227</v>
      </c>
      <c r="E356" s="24">
        <v>1100000</v>
      </c>
      <c r="F356" s="37">
        <v>57.6</v>
      </c>
    </row>
    <row r="357" spans="1:6" x14ac:dyDescent="0.25">
      <c r="A357" t="s">
        <v>4311</v>
      </c>
      <c r="B357" t="s">
        <v>4174</v>
      </c>
      <c r="C357" t="s">
        <v>4228</v>
      </c>
      <c r="D357" t="s">
        <v>4229</v>
      </c>
      <c r="E357" s="24">
        <v>1100000</v>
      </c>
      <c r="F357" s="37">
        <v>57.6</v>
      </c>
    </row>
    <row r="358" spans="1:6" x14ac:dyDescent="0.25">
      <c r="A358" t="s">
        <v>4311</v>
      </c>
      <c r="B358" t="s">
        <v>4174</v>
      </c>
      <c r="C358" t="s">
        <v>4230</v>
      </c>
      <c r="D358" t="s">
        <v>4233</v>
      </c>
      <c r="E358" s="24">
        <v>1100000</v>
      </c>
      <c r="F358" s="37">
        <v>57.6</v>
      </c>
    </row>
    <row r="359" spans="1:6" x14ac:dyDescent="0.25">
      <c r="A359" t="s">
        <v>4311</v>
      </c>
      <c r="C359" t="s">
        <v>4231</v>
      </c>
    </row>
    <row r="360" spans="1:6" x14ac:dyDescent="0.25">
      <c r="A360" t="s">
        <v>4311</v>
      </c>
      <c r="C360" t="s">
        <v>4232</v>
      </c>
    </row>
    <row r="361" spans="1:6" x14ac:dyDescent="0.25">
      <c r="A361" t="s">
        <v>4311</v>
      </c>
      <c r="B361" t="s">
        <v>4174</v>
      </c>
      <c r="C361" t="s">
        <v>4234</v>
      </c>
      <c r="D361" t="s">
        <v>4235</v>
      </c>
      <c r="E361" s="24">
        <v>1100000</v>
      </c>
      <c r="F361" s="37">
        <v>57.6</v>
      </c>
    </row>
    <row r="362" spans="1:6" x14ac:dyDescent="0.25">
      <c r="A362" t="s">
        <v>4311</v>
      </c>
      <c r="B362" t="s">
        <v>4174</v>
      </c>
      <c r="C362" t="s">
        <v>4236</v>
      </c>
      <c r="D362" t="s">
        <v>4238</v>
      </c>
      <c r="E362" s="24">
        <v>1100000</v>
      </c>
      <c r="F362" s="37">
        <v>57.6</v>
      </c>
    </row>
    <row r="363" spans="1:6" x14ac:dyDescent="0.25">
      <c r="A363" t="s">
        <v>4311</v>
      </c>
      <c r="C363" t="s">
        <v>4237</v>
      </c>
    </row>
    <row r="364" spans="1:6" x14ac:dyDescent="0.25">
      <c r="A364" t="s">
        <v>4311</v>
      </c>
      <c r="B364" t="s">
        <v>4188</v>
      </c>
      <c r="C364" t="s">
        <v>4239</v>
      </c>
      <c r="D364" t="s">
        <v>4240</v>
      </c>
      <c r="E364" s="24">
        <v>1100000</v>
      </c>
      <c r="F364" s="37">
        <v>57.6</v>
      </c>
    </row>
    <row r="365" spans="1:6" x14ac:dyDescent="0.25">
      <c r="A365" t="s">
        <v>4311</v>
      </c>
      <c r="C365">
        <v>22</v>
      </c>
    </row>
    <row r="366" spans="1:6" x14ac:dyDescent="0.25">
      <c r="A366" t="s">
        <v>4311</v>
      </c>
      <c r="B366" t="s">
        <v>4174</v>
      </c>
      <c r="C366" t="s">
        <v>4241</v>
      </c>
      <c r="D366" t="s">
        <v>4242</v>
      </c>
      <c r="E366" s="24">
        <v>1100000</v>
      </c>
      <c r="F366" s="37">
        <v>56</v>
      </c>
    </row>
    <row r="367" spans="1:6" x14ac:dyDescent="0.25">
      <c r="A367" t="s">
        <v>4311</v>
      </c>
      <c r="B367" t="s">
        <v>4174</v>
      </c>
      <c r="C367" t="s">
        <v>4243</v>
      </c>
      <c r="D367" t="s">
        <v>4244</v>
      </c>
      <c r="E367" s="24">
        <v>1100000</v>
      </c>
      <c r="F367" s="37">
        <v>56</v>
      </c>
    </row>
    <row r="368" spans="1:6" x14ac:dyDescent="0.25">
      <c r="A368" t="s">
        <v>4311</v>
      </c>
      <c r="B368" t="s">
        <v>4174</v>
      </c>
      <c r="C368" t="s">
        <v>4245</v>
      </c>
      <c r="D368" t="s">
        <v>4246</v>
      </c>
      <c r="E368" s="24">
        <v>1100000</v>
      </c>
      <c r="F368" s="37">
        <v>56</v>
      </c>
    </row>
    <row r="369" spans="1:6" x14ac:dyDescent="0.25">
      <c r="A369" t="s">
        <v>4311</v>
      </c>
      <c r="B369" t="s">
        <v>4180</v>
      </c>
      <c r="C369" t="s">
        <v>4247</v>
      </c>
      <c r="D369" t="s">
        <v>4248</v>
      </c>
      <c r="E369" s="24">
        <v>1100000</v>
      </c>
      <c r="F369" s="37">
        <v>56</v>
      </c>
    </row>
    <row r="370" spans="1:6" x14ac:dyDescent="0.25">
      <c r="A370" t="s">
        <v>4311</v>
      </c>
      <c r="B370" t="s">
        <v>4188</v>
      </c>
      <c r="C370" t="s">
        <v>4249</v>
      </c>
      <c r="D370" t="s">
        <v>4250</v>
      </c>
      <c r="E370" s="24">
        <v>1100000</v>
      </c>
      <c r="F370" s="37">
        <v>55.2</v>
      </c>
    </row>
    <row r="371" spans="1:6" x14ac:dyDescent="0.25">
      <c r="A371" t="s">
        <v>4311</v>
      </c>
      <c r="B371" t="s">
        <v>4180</v>
      </c>
      <c r="C371" t="s">
        <v>4251</v>
      </c>
      <c r="D371" t="s">
        <v>4252</v>
      </c>
      <c r="E371" s="24">
        <v>2200000</v>
      </c>
      <c r="F371" s="37">
        <v>54</v>
      </c>
    </row>
    <row r="372" spans="1:6" x14ac:dyDescent="0.25">
      <c r="A372" t="s">
        <v>4311</v>
      </c>
      <c r="B372" t="s">
        <v>4174</v>
      </c>
      <c r="C372" t="s">
        <v>4253</v>
      </c>
      <c r="D372" t="s">
        <v>4254</v>
      </c>
      <c r="E372" s="24">
        <v>1100000</v>
      </c>
      <c r="F372" s="37">
        <v>54</v>
      </c>
    </row>
    <row r="373" spans="1:6" x14ac:dyDescent="0.25">
      <c r="A373" t="s">
        <v>4311</v>
      </c>
      <c r="B373" t="s">
        <v>4183</v>
      </c>
      <c r="C373" t="s">
        <v>4255</v>
      </c>
      <c r="D373" t="s">
        <v>4256</v>
      </c>
      <c r="E373" s="24">
        <v>1100000</v>
      </c>
      <c r="F373" s="37">
        <v>54</v>
      </c>
    </row>
    <row r="374" spans="1:6" x14ac:dyDescent="0.25">
      <c r="A374" t="s">
        <v>4311</v>
      </c>
      <c r="B374" t="s">
        <v>4174</v>
      </c>
      <c r="C374" t="s">
        <v>4257</v>
      </c>
      <c r="D374" t="s">
        <v>4258</v>
      </c>
      <c r="E374" s="24">
        <v>1100000</v>
      </c>
      <c r="F374" s="37">
        <v>54</v>
      </c>
    </row>
    <row r="375" spans="1:6" x14ac:dyDescent="0.25">
      <c r="A375" t="s">
        <v>4311</v>
      </c>
      <c r="B375" t="s">
        <v>4183</v>
      </c>
      <c r="C375" t="s">
        <v>4259</v>
      </c>
      <c r="D375" t="s">
        <v>4260</v>
      </c>
      <c r="E375" s="24">
        <v>1100000</v>
      </c>
      <c r="F375" s="37">
        <v>54</v>
      </c>
    </row>
    <row r="376" spans="1:6" x14ac:dyDescent="0.25">
      <c r="A376" t="s">
        <v>4311</v>
      </c>
      <c r="B376" t="s">
        <v>4174</v>
      </c>
      <c r="C376" t="s">
        <v>4261</v>
      </c>
      <c r="D376" t="s">
        <v>4262</v>
      </c>
      <c r="E376" s="24">
        <v>1100000</v>
      </c>
      <c r="F376" s="37">
        <v>54</v>
      </c>
    </row>
    <row r="377" spans="1:6" x14ac:dyDescent="0.25">
      <c r="A377" t="s">
        <v>4311</v>
      </c>
      <c r="B377" t="s">
        <v>4174</v>
      </c>
      <c r="C377" t="s">
        <v>4263</v>
      </c>
      <c r="D377" t="s">
        <v>4265</v>
      </c>
      <c r="E377" s="24">
        <v>1100000</v>
      </c>
      <c r="F377" s="37">
        <v>54</v>
      </c>
    </row>
    <row r="378" spans="1:6" x14ac:dyDescent="0.25">
      <c r="A378" t="s">
        <v>4311</v>
      </c>
      <c r="C378" t="s">
        <v>4264</v>
      </c>
    </row>
    <row r="379" spans="1:6" x14ac:dyDescent="0.25">
      <c r="A379" t="s">
        <v>4311</v>
      </c>
      <c r="B379" t="s">
        <v>4174</v>
      </c>
      <c r="C379" t="s">
        <v>4266</v>
      </c>
      <c r="D379" t="s">
        <v>4267</v>
      </c>
      <c r="E379" s="24">
        <v>1100000</v>
      </c>
      <c r="F379" s="37">
        <v>54</v>
      </c>
    </row>
    <row r="380" spans="1:6" x14ac:dyDescent="0.25">
      <c r="A380" t="s">
        <v>4311</v>
      </c>
      <c r="B380" t="s">
        <v>4180</v>
      </c>
      <c r="C380" t="s">
        <v>4268</v>
      </c>
      <c r="D380" t="s">
        <v>4269</v>
      </c>
      <c r="E380" s="24">
        <v>1100000</v>
      </c>
      <c r="F380" s="37">
        <v>54</v>
      </c>
    </row>
    <row r="381" spans="1:6" x14ac:dyDescent="0.25">
      <c r="A381" t="s">
        <v>4311</v>
      </c>
      <c r="B381" t="s">
        <v>4177</v>
      </c>
      <c r="C381" t="s">
        <v>4270</v>
      </c>
      <c r="D381" t="s">
        <v>4271</v>
      </c>
      <c r="E381" s="24">
        <v>1100000</v>
      </c>
      <c r="F381" s="37">
        <v>54</v>
      </c>
    </row>
    <row r="382" spans="1:6" x14ac:dyDescent="0.25">
      <c r="A382" t="s">
        <v>4311</v>
      </c>
      <c r="B382" t="s">
        <v>4174</v>
      </c>
      <c r="C382" t="s">
        <v>4272</v>
      </c>
      <c r="D382" t="s">
        <v>4273</v>
      </c>
      <c r="E382" s="24">
        <v>1100000</v>
      </c>
      <c r="F382" s="37">
        <v>54</v>
      </c>
    </row>
    <row r="383" spans="1:6" x14ac:dyDescent="0.25">
      <c r="A383" t="s">
        <v>4311</v>
      </c>
      <c r="B383" t="s">
        <v>4174</v>
      </c>
      <c r="C383" t="s">
        <v>4274</v>
      </c>
      <c r="D383" t="s">
        <v>4275</v>
      </c>
      <c r="E383" s="24">
        <v>1100000</v>
      </c>
      <c r="F383" s="37">
        <v>54</v>
      </c>
    </row>
    <row r="384" spans="1:6" x14ac:dyDescent="0.25">
      <c r="A384" t="s">
        <v>4311</v>
      </c>
      <c r="B384" t="s">
        <v>4183</v>
      </c>
      <c r="C384" t="s">
        <v>4276</v>
      </c>
      <c r="D384" t="s">
        <v>4277</v>
      </c>
      <c r="E384" s="24">
        <v>1100000</v>
      </c>
      <c r="F384" s="37">
        <v>54</v>
      </c>
    </row>
    <row r="385" spans="1:6" x14ac:dyDescent="0.25">
      <c r="A385" t="s">
        <v>4311</v>
      </c>
      <c r="B385" t="s">
        <v>4180</v>
      </c>
      <c r="C385" t="s">
        <v>4278</v>
      </c>
      <c r="D385" t="s">
        <v>4279</v>
      </c>
      <c r="E385" s="24">
        <v>1100000</v>
      </c>
      <c r="F385" s="37">
        <v>54</v>
      </c>
    </row>
    <row r="386" spans="1:6" x14ac:dyDescent="0.25">
      <c r="A386" t="s">
        <v>4311</v>
      </c>
      <c r="B386" t="s">
        <v>4183</v>
      </c>
      <c r="C386" t="s">
        <v>4280</v>
      </c>
      <c r="D386" t="s">
        <v>4281</v>
      </c>
      <c r="E386" s="24">
        <v>1100000</v>
      </c>
      <c r="F386" s="37">
        <v>52</v>
      </c>
    </row>
    <row r="387" spans="1:6" x14ac:dyDescent="0.25">
      <c r="A387" t="s">
        <v>4311</v>
      </c>
      <c r="B387" t="s">
        <v>4183</v>
      </c>
      <c r="C387" t="s">
        <v>4282</v>
      </c>
      <c r="D387" t="s">
        <v>4283</v>
      </c>
      <c r="E387" s="24">
        <v>1100000</v>
      </c>
      <c r="F387" s="37">
        <v>52</v>
      </c>
    </row>
    <row r="388" spans="1:6" x14ac:dyDescent="0.25">
      <c r="A388" t="s">
        <v>4311</v>
      </c>
      <c r="B388" t="s">
        <v>4188</v>
      </c>
      <c r="C388" t="s">
        <v>4284</v>
      </c>
      <c r="D388" t="s">
        <v>4285</v>
      </c>
      <c r="E388" s="24">
        <v>1100000</v>
      </c>
      <c r="F388" s="37">
        <v>52</v>
      </c>
    </row>
    <row r="389" spans="1:6" x14ac:dyDescent="0.25">
      <c r="A389" t="s">
        <v>4311</v>
      </c>
      <c r="B389" t="s">
        <v>4183</v>
      </c>
      <c r="C389" t="s">
        <v>4286</v>
      </c>
      <c r="D389" t="s">
        <v>4287</v>
      </c>
      <c r="E389" s="24">
        <v>1100000</v>
      </c>
      <c r="F389" s="37">
        <v>52</v>
      </c>
    </row>
    <row r="390" spans="1:6" x14ac:dyDescent="0.25">
      <c r="A390" t="s">
        <v>4311</v>
      </c>
      <c r="B390" t="s">
        <v>4174</v>
      </c>
      <c r="C390" t="s">
        <v>4288</v>
      </c>
      <c r="D390" t="s">
        <v>4290</v>
      </c>
      <c r="E390" s="24">
        <v>1100000</v>
      </c>
      <c r="F390" s="37">
        <v>52</v>
      </c>
    </row>
    <row r="391" spans="1:6" x14ac:dyDescent="0.25">
      <c r="A391" t="s">
        <v>4311</v>
      </c>
      <c r="C391" t="s">
        <v>4289</v>
      </c>
    </row>
    <row r="392" spans="1:6" x14ac:dyDescent="0.25">
      <c r="A392" t="s">
        <v>4311</v>
      </c>
      <c r="B392" t="s">
        <v>4188</v>
      </c>
      <c r="C392" t="s">
        <v>4291</v>
      </c>
      <c r="D392" t="s">
        <v>4292</v>
      </c>
      <c r="E392" s="24">
        <v>1100000</v>
      </c>
      <c r="F392" s="37">
        <v>52</v>
      </c>
    </row>
    <row r="393" spans="1:6" x14ac:dyDescent="0.25">
      <c r="A393" t="s">
        <v>4311</v>
      </c>
      <c r="B393" t="s">
        <v>4174</v>
      </c>
      <c r="C393" t="s">
        <v>4293</v>
      </c>
      <c r="D393" t="s">
        <v>4295</v>
      </c>
      <c r="E393" s="24">
        <v>1100000</v>
      </c>
      <c r="F393" s="37">
        <v>52</v>
      </c>
    </row>
    <row r="394" spans="1:6" x14ac:dyDescent="0.25">
      <c r="A394" t="s">
        <v>4311</v>
      </c>
      <c r="C394" t="s">
        <v>4294</v>
      </c>
    </row>
    <row r="395" spans="1:6" x14ac:dyDescent="0.25">
      <c r="A395" t="s">
        <v>4311</v>
      </c>
      <c r="B395" t="s">
        <v>4183</v>
      </c>
      <c r="C395" t="s">
        <v>4296</v>
      </c>
      <c r="D395" t="s">
        <v>4297</v>
      </c>
      <c r="E395" s="24">
        <v>1100000</v>
      </c>
      <c r="F395" s="37">
        <v>52</v>
      </c>
    </row>
    <row r="396" spans="1:6" x14ac:dyDescent="0.25">
      <c r="A396" t="s">
        <v>4311</v>
      </c>
      <c r="B396" t="s">
        <v>4183</v>
      </c>
      <c r="C396" t="s">
        <v>4298</v>
      </c>
      <c r="D396" t="s">
        <v>4299</v>
      </c>
      <c r="E396" s="24">
        <v>1100000</v>
      </c>
      <c r="F396" s="37">
        <v>52</v>
      </c>
    </row>
    <row r="397" spans="1:6" x14ac:dyDescent="0.25">
      <c r="A397" t="s">
        <v>4311</v>
      </c>
      <c r="B397" t="s">
        <v>4183</v>
      </c>
      <c r="C397" t="s">
        <v>4300</v>
      </c>
      <c r="D397" t="s">
        <v>4301</v>
      </c>
      <c r="E397" s="24">
        <v>1100000</v>
      </c>
      <c r="F397" s="37">
        <v>52</v>
      </c>
    </row>
    <row r="398" spans="1:6" x14ac:dyDescent="0.25">
      <c r="A398" t="s">
        <v>4311</v>
      </c>
      <c r="B398" t="s">
        <v>4174</v>
      </c>
      <c r="C398" t="s">
        <v>4302</v>
      </c>
      <c r="D398" t="s">
        <v>4304</v>
      </c>
      <c r="E398" s="24">
        <v>1100000</v>
      </c>
      <c r="F398" s="37">
        <v>52</v>
      </c>
    </row>
    <row r="399" spans="1:6" x14ac:dyDescent="0.25">
      <c r="A399" t="s">
        <v>4311</v>
      </c>
      <c r="C399" t="s">
        <v>4303</v>
      </c>
    </row>
    <row r="400" spans="1:6" x14ac:dyDescent="0.25">
      <c r="A400" t="s">
        <v>4311</v>
      </c>
      <c r="B400" t="s">
        <v>4174</v>
      </c>
      <c r="C400" t="s">
        <v>4305</v>
      </c>
      <c r="D400" t="s">
        <v>4306</v>
      </c>
      <c r="E400" s="24">
        <v>1100000</v>
      </c>
      <c r="F400" s="37">
        <v>52</v>
      </c>
    </row>
    <row r="401" spans="1:6" x14ac:dyDescent="0.25">
      <c r="A401" t="s">
        <v>4311</v>
      </c>
      <c r="B401" t="s">
        <v>4174</v>
      </c>
      <c r="C401" t="s">
        <v>4307</v>
      </c>
      <c r="D401" t="s">
        <v>4308</v>
      </c>
      <c r="E401" s="24">
        <v>1100000</v>
      </c>
      <c r="F401" s="37">
        <v>52</v>
      </c>
    </row>
    <row r="402" spans="1:6" x14ac:dyDescent="0.25">
      <c r="A402" t="s">
        <v>4311</v>
      </c>
      <c r="B402" t="s">
        <v>4183</v>
      </c>
      <c r="C402" t="s">
        <v>4309</v>
      </c>
      <c r="D402" t="s">
        <v>4310</v>
      </c>
      <c r="E402" s="24">
        <v>1100000</v>
      </c>
      <c r="F402" s="37">
        <v>52</v>
      </c>
    </row>
    <row r="403" spans="1:6" x14ac:dyDescent="0.25">
      <c r="A403" t="s">
        <v>6063</v>
      </c>
      <c r="B403" t="s">
        <v>4312</v>
      </c>
      <c r="C403" t="s">
        <v>4313</v>
      </c>
      <c r="D403" t="s">
        <v>4314</v>
      </c>
      <c r="E403" s="24">
        <v>2200000</v>
      </c>
      <c r="F403" s="37">
        <v>76.8</v>
      </c>
    </row>
    <row r="404" spans="1:6" x14ac:dyDescent="0.25">
      <c r="A404" t="s">
        <v>6063</v>
      </c>
      <c r="B404" t="s">
        <v>4315</v>
      </c>
      <c r="C404" t="s">
        <v>4316</v>
      </c>
      <c r="D404" t="s">
        <v>4317</v>
      </c>
      <c r="E404" s="24">
        <v>1100000</v>
      </c>
      <c r="F404" s="37">
        <v>76.8</v>
      </c>
    </row>
    <row r="405" spans="1:6" x14ac:dyDescent="0.25">
      <c r="A405" t="s">
        <v>6063</v>
      </c>
      <c r="B405" t="s">
        <v>4315</v>
      </c>
      <c r="C405" t="s">
        <v>4318</v>
      </c>
      <c r="D405" t="s">
        <v>4319</v>
      </c>
      <c r="E405" s="24">
        <v>1100000</v>
      </c>
      <c r="F405" s="37">
        <v>76.8</v>
      </c>
    </row>
    <row r="406" spans="1:6" x14ac:dyDescent="0.25">
      <c r="A406" t="s">
        <v>6063</v>
      </c>
      <c r="B406" t="s">
        <v>4320</v>
      </c>
      <c r="C406" t="s">
        <v>4321</v>
      </c>
      <c r="D406" t="s">
        <v>4322</v>
      </c>
      <c r="E406" s="24">
        <v>1096200</v>
      </c>
      <c r="F406" s="37">
        <v>76.8</v>
      </c>
    </row>
    <row r="407" spans="1:6" x14ac:dyDescent="0.25">
      <c r="A407" t="s">
        <v>6063</v>
      </c>
      <c r="B407" t="s">
        <v>4323</v>
      </c>
      <c r="C407" t="s">
        <v>4324</v>
      </c>
      <c r="D407" t="s">
        <v>4325</v>
      </c>
      <c r="E407" s="24">
        <v>811008</v>
      </c>
      <c r="F407" s="37">
        <v>76.8</v>
      </c>
    </row>
    <row r="408" spans="1:6" x14ac:dyDescent="0.25">
      <c r="A408" t="s">
        <v>6063</v>
      </c>
      <c r="B408" t="s">
        <v>4326</v>
      </c>
      <c r="C408" t="s">
        <v>4327</v>
      </c>
      <c r="D408" t="s">
        <v>4328</v>
      </c>
      <c r="E408" s="24">
        <v>1100000</v>
      </c>
      <c r="F408" s="37">
        <v>74.400000000000006</v>
      </c>
    </row>
    <row r="409" spans="1:6" x14ac:dyDescent="0.25">
      <c r="A409" t="s">
        <v>6063</v>
      </c>
      <c r="B409" t="s">
        <v>4329</v>
      </c>
      <c r="C409" t="s">
        <v>4330</v>
      </c>
      <c r="D409" t="s">
        <v>4331</v>
      </c>
      <c r="E409" s="24">
        <v>1100000</v>
      </c>
      <c r="F409" s="37">
        <v>74.400000000000006</v>
      </c>
    </row>
    <row r="410" spans="1:6" x14ac:dyDescent="0.25">
      <c r="A410" t="s">
        <v>6063</v>
      </c>
      <c r="B410" t="s">
        <v>4332</v>
      </c>
      <c r="C410" t="s">
        <v>4333</v>
      </c>
      <c r="D410" t="s">
        <v>4335</v>
      </c>
      <c r="E410" s="24">
        <v>2200000</v>
      </c>
      <c r="F410" s="37">
        <v>72</v>
      </c>
    </row>
    <row r="411" spans="1:6" x14ac:dyDescent="0.25">
      <c r="A411" t="s">
        <v>6063</v>
      </c>
      <c r="C411" t="s">
        <v>4334</v>
      </c>
    </row>
    <row r="412" spans="1:6" x14ac:dyDescent="0.25">
      <c r="A412" t="s">
        <v>6063</v>
      </c>
      <c r="B412" t="s">
        <v>4315</v>
      </c>
      <c r="C412" t="s">
        <v>4336</v>
      </c>
      <c r="D412" t="s">
        <v>4337</v>
      </c>
      <c r="E412" s="24">
        <v>2200000</v>
      </c>
      <c r="F412" s="37">
        <v>72</v>
      </c>
    </row>
    <row r="413" spans="1:6" x14ac:dyDescent="0.25">
      <c r="A413" t="s">
        <v>6063</v>
      </c>
      <c r="B413" t="s">
        <v>4332</v>
      </c>
      <c r="C413" t="s">
        <v>4338</v>
      </c>
      <c r="D413" t="s">
        <v>4339</v>
      </c>
      <c r="E413" s="24">
        <v>450000</v>
      </c>
      <c r="F413" s="37">
        <v>72</v>
      </c>
    </row>
    <row r="414" spans="1:6" x14ac:dyDescent="0.25">
      <c r="A414" t="s">
        <v>6063</v>
      </c>
      <c r="B414" t="s">
        <v>4323</v>
      </c>
      <c r="C414" t="s">
        <v>4340</v>
      </c>
      <c r="D414" t="s">
        <v>4341</v>
      </c>
      <c r="E414" s="24">
        <v>1100000</v>
      </c>
      <c r="F414" s="37">
        <v>69.599999999999994</v>
      </c>
    </row>
    <row r="415" spans="1:6" x14ac:dyDescent="0.25">
      <c r="A415" t="s">
        <v>6063</v>
      </c>
      <c r="B415" t="s">
        <v>4342</v>
      </c>
      <c r="C415" t="s">
        <v>4343</v>
      </c>
      <c r="D415" t="s">
        <v>4344</v>
      </c>
      <c r="E415" s="24">
        <v>1100000</v>
      </c>
      <c r="F415" s="37">
        <v>69.599999999999994</v>
      </c>
    </row>
    <row r="416" spans="1:6" x14ac:dyDescent="0.25">
      <c r="A416" t="s">
        <v>6063</v>
      </c>
      <c r="B416" t="s">
        <v>4342</v>
      </c>
      <c r="C416" t="s">
        <v>4345</v>
      </c>
      <c r="D416" t="s">
        <v>4346</v>
      </c>
      <c r="E416" s="24">
        <v>1100000</v>
      </c>
      <c r="F416" s="37">
        <v>69.599999999999994</v>
      </c>
    </row>
    <row r="417" spans="1:6" x14ac:dyDescent="0.25">
      <c r="A417" t="s">
        <v>6063</v>
      </c>
      <c r="B417" t="s">
        <v>4329</v>
      </c>
      <c r="C417" t="s">
        <v>4347</v>
      </c>
      <c r="D417" t="s">
        <v>4348</v>
      </c>
      <c r="E417" s="24">
        <v>1100000</v>
      </c>
      <c r="F417" s="37">
        <v>69.599999999999994</v>
      </c>
    </row>
    <row r="418" spans="1:6" x14ac:dyDescent="0.25">
      <c r="A418" t="s">
        <v>6063</v>
      </c>
      <c r="B418" t="s">
        <v>4349</v>
      </c>
      <c r="C418" t="s">
        <v>4350</v>
      </c>
      <c r="D418" t="s">
        <v>4351</v>
      </c>
      <c r="E418" s="24">
        <v>1100000</v>
      </c>
      <c r="F418" s="37">
        <v>69.599999999999994</v>
      </c>
    </row>
    <row r="419" spans="1:6" x14ac:dyDescent="0.25">
      <c r="A419" t="s">
        <v>6063</v>
      </c>
      <c r="B419" t="s">
        <v>4352</v>
      </c>
      <c r="C419" t="s">
        <v>4353</v>
      </c>
      <c r="D419" t="s">
        <v>4354</v>
      </c>
      <c r="E419" s="24">
        <v>1100000</v>
      </c>
      <c r="F419" s="37">
        <v>69.599999999999994</v>
      </c>
    </row>
    <row r="420" spans="1:6" x14ac:dyDescent="0.25">
      <c r="A420" t="s">
        <v>6063</v>
      </c>
      <c r="B420" t="s">
        <v>4315</v>
      </c>
      <c r="C420" t="s">
        <v>4355</v>
      </c>
      <c r="D420" t="s">
        <v>4356</v>
      </c>
      <c r="E420" s="24">
        <v>1100000</v>
      </c>
      <c r="F420" s="37">
        <v>69.599999999999994</v>
      </c>
    </row>
    <row r="421" spans="1:6" x14ac:dyDescent="0.25">
      <c r="A421" t="s">
        <v>6063</v>
      </c>
      <c r="B421" t="s">
        <v>4349</v>
      </c>
      <c r="C421" t="s">
        <v>4357</v>
      </c>
      <c r="D421" t="s">
        <v>4358</v>
      </c>
      <c r="E421" s="24">
        <v>1100000</v>
      </c>
      <c r="F421" s="37">
        <v>69.599999999999994</v>
      </c>
    </row>
    <row r="422" spans="1:6" x14ac:dyDescent="0.25">
      <c r="A422" t="s">
        <v>6063</v>
      </c>
      <c r="B422" t="s">
        <v>4359</v>
      </c>
      <c r="C422" t="s">
        <v>4360</v>
      </c>
      <c r="D422" t="s">
        <v>4361</v>
      </c>
      <c r="E422" s="24">
        <v>930000</v>
      </c>
      <c r="F422" s="37">
        <v>69.599999999999994</v>
      </c>
    </row>
    <row r="423" spans="1:6" x14ac:dyDescent="0.25">
      <c r="A423" t="s">
        <v>6063</v>
      </c>
      <c r="B423" t="s">
        <v>4362</v>
      </c>
      <c r="C423" t="s">
        <v>4363</v>
      </c>
      <c r="D423" t="s">
        <v>4364</v>
      </c>
      <c r="E423" s="24">
        <v>841460</v>
      </c>
      <c r="F423" s="37">
        <v>69.599999999999994</v>
      </c>
    </row>
    <row r="424" spans="1:6" x14ac:dyDescent="0.25">
      <c r="A424" t="s">
        <v>6063</v>
      </c>
      <c r="B424" t="s">
        <v>4365</v>
      </c>
      <c r="C424" t="s">
        <v>4366</v>
      </c>
      <c r="D424" t="s">
        <v>4367</v>
      </c>
      <c r="E424" s="24">
        <v>1046540</v>
      </c>
      <c r="F424" s="37">
        <v>69.599999999999994</v>
      </c>
    </row>
    <row r="425" spans="1:6" x14ac:dyDescent="0.25">
      <c r="A425" t="s">
        <v>6063</v>
      </c>
      <c r="B425" t="s">
        <v>4323</v>
      </c>
      <c r="C425" t="s">
        <v>2725</v>
      </c>
      <c r="D425" t="s">
        <v>4368</v>
      </c>
      <c r="E425" s="24">
        <v>672000</v>
      </c>
      <c r="F425" s="37">
        <v>69.599999999999994</v>
      </c>
    </row>
    <row r="426" spans="1:6" x14ac:dyDescent="0.25">
      <c r="A426" t="s">
        <v>6063</v>
      </c>
      <c r="B426" t="s">
        <v>4329</v>
      </c>
      <c r="C426" t="s">
        <v>4194</v>
      </c>
      <c r="D426" t="s">
        <v>4369</v>
      </c>
      <c r="E426" s="24">
        <v>743400</v>
      </c>
      <c r="F426" s="37">
        <v>69.599999999999994</v>
      </c>
    </row>
    <row r="427" spans="1:6" x14ac:dyDescent="0.25">
      <c r="A427" t="s">
        <v>6063</v>
      </c>
      <c r="C427" t="s">
        <v>4195</v>
      </c>
    </row>
    <row r="428" spans="1:6" x14ac:dyDescent="0.25">
      <c r="A428" t="s">
        <v>6063</v>
      </c>
      <c r="B428" t="s">
        <v>4349</v>
      </c>
      <c r="C428" t="s">
        <v>4370</v>
      </c>
      <c r="D428" t="s">
        <v>4372</v>
      </c>
      <c r="E428" s="24">
        <v>640106</v>
      </c>
      <c r="F428" s="37">
        <v>69.599999999999994</v>
      </c>
    </row>
    <row r="429" spans="1:6" x14ac:dyDescent="0.25">
      <c r="A429" t="s">
        <v>6063</v>
      </c>
      <c r="C429" t="s">
        <v>4371</v>
      </c>
    </row>
    <row r="430" spans="1:6" x14ac:dyDescent="0.25">
      <c r="A430" t="s">
        <v>6063</v>
      </c>
      <c r="B430" t="s">
        <v>4373</v>
      </c>
      <c r="C430" t="s">
        <v>4374</v>
      </c>
      <c r="D430" t="s">
        <v>4375</v>
      </c>
      <c r="E430" s="24">
        <v>1077990</v>
      </c>
      <c r="F430" s="37">
        <v>69.599999999999994</v>
      </c>
    </row>
    <row r="431" spans="1:6" x14ac:dyDescent="0.25">
      <c r="A431" t="s">
        <v>6063</v>
      </c>
      <c r="B431" t="s">
        <v>4373</v>
      </c>
      <c r="C431" t="s">
        <v>4376</v>
      </c>
      <c r="D431" t="s">
        <v>4378</v>
      </c>
      <c r="E431" s="24">
        <v>600000</v>
      </c>
      <c r="F431" s="37">
        <v>69.599999999999994</v>
      </c>
    </row>
    <row r="432" spans="1:6" x14ac:dyDescent="0.25">
      <c r="A432" t="s">
        <v>6063</v>
      </c>
      <c r="C432" t="s">
        <v>4377</v>
      </c>
    </row>
    <row r="433" spans="1:6" x14ac:dyDescent="0.25">
      <c r="A433" t="s">
        <v>6063</v>
      </c>
      <c r="B433" t="s">
        <v>4373</v>
      </c>
      <c r="C433" t="s">
        <v>4379</v>
      </c>
      <c r="D433" t="s">
        <v>4380</v>
      </c>
      <c r="E433" s="24">
        <v>525000</v>
      </c>
      <c r="F433" s="37">
        <v>69.599999999999994</v>
      </c>
    </row>
    <row r="434" spans="1:6" x14ac:dyDescent="0.25">
      <c r="A434" t="s">
        <v>6063</v>
      </c>
      <c r="B434" t="s">
        <v>4323</v>
      </c>
      <c r="C434" t="s">
        <v>4381</v>
      </c>
      <c r="D434" t="s">
        <v>4382</v>
      </c>
      <c r="E434" s="24">
        <v>1460000</v>
      </c>
      <c r="F434" s="37">
        <v>67.2</v>
      </c>
    </row>
    <row r="435" spans="1:6" x14ac:dyDescent="0.25">
      <c r="A435" t="s">
        <v>6063</v>
      </c>
      <c r="B435" t="s">
        <v>4383</v>
      </c>
      <c r="C435" t="s">
        <v>4384</v>
      </c>
      <c r="D435" t="s">
        <v>4385</v>
      </c>
      <c r="E435" s="24">
        <v>1589000</v>
      </c>
      <c r="F435" s="37">
        <v>67.2</v>
      </c>
    </row>
    <row r="436" spans="1:6" x14ac:dyDescent="0.25">
      <c r="A436" t="s">
        <v>6063</v>
      </c>
      <c r="B436" t="s">
        <v>4386</v>
      </c>
      <c r="C436" t="s">
        <v>4387</v>
      </c>
      <c r="D436" t="s">
        <v>4388</v>
      </c>
      <c r="E436" s="24">
        <v>1100000</v>
      </c>
      <c r="F436" s="37">
        <v>67.2</v>
      </c>
    </row>
    <row r="437" spans="1:6" x14ac:dyDescent="0.25">
      <c r="A437" t="s">
        <v>6063</v>
      </c>
      <c r="B437" t="s">
        <v>4389</v>
      </c>
      <c r="C437" t="s">
        <v>4390</v>
      </c>
      <c r="D437" t="s">
        <v>4391</v>
      </c>
      <c r="E437" s="24">
        <v>1100000</v>
      </c>
      <c r="F437" s="37">
        <v>67.2</v>
      </c>
    </row>
    <row r="438" spans="1:6" x14ac:dyDescent="0.25">
      <c r="A438" t="s">
        <v>6063</v>
      </c>
      <c r="B438" t="s">
        <v>4392</v>
      </c>
      <c r="C438" t="s">
        <v>4393</v>
      </c>
      <c r="D438" t="s">
        <v>4394</v>
      </c>
      <c r="E438" s="24">
        <v>1100000</v>
      </c>
      <c r="F438" s="37">
        <v>67.2</v>
      </c>
    </row>
    <row r="439" spans="1:6" x14ac:dyDescent="0.25">
      <c r="A439" t="s">
        <v>6063</v>
      </c>
      <c r="B439" t="s">
        <v>4349</v>
      </c>
      <c r="C439" t="s">
        <v>4395</v>
      </c>
      <c r="D439" t="s">
        <v>4396</v>
      </c>
      <c r="E439" s="24">
        <v>1100000</v>
      </c>
      <c r="F439" s="37">
        <v>67.2</v>
      </c>
    </row>
    <row r="440" spans="1:6" x14ac:dyDescent="0.25">
      <c r="A440" t="s">
        <v>6063</v>
      </c>
      <c r="B440" t="s">
        <v>4323</v>
      </c>
      <c r="C440" t="s">
        <v>4397</v>
      </c>
      <c r="D440" t="s">
        <v>4399</v>
      </c>
      <c r="E440" s="24">
        <v>1100000</v>
      </c>
      <c r="F440" s="37">
        <v>67.2</v>
      </c>
    </row>
    <row r="441" spans="1:6" x14ac:dyDescent="0.25">
      <c r="A441" t="s">
        <v>6063</v>
      </c>
      <c r="C441" t="s">
        <v>4398</v>
      </c>
    </row>
    <row r="442" spans="1:6" x14ac:dyDescent="0.25">
      <c r="A442" t="s">
        <v>6063</v>
      </c>
      <c r="B442" t="s">
        <v>4323</v>
      </c>
      <c r="C442" t="s">
        <v>4400</v>
      </c>
      <c r="D442" t="s">
        <v>4401</v>
      </c>
      <c r="E442" s="24">
        <v>990000</v>
      </c>
      <c r="F442" s="37">
        <v>67.2</v>
      </c>
    </row>
    <row r="443" spans="1:6" x14ac:dyDescent="0.25">
      <c r="A443" t="s">
        <v>6063</v>
      </c>
      <c r="B443" t="s">
        <v>4323</v>
      </c>
      <c r="C443" t="s">
        <v>4402</v>
      </c>
      <c r="D443" t="s">
        <v>4403</v>
      </c>
      <c r="E443" s="24">
        <v>1000000</v>
      </c>
      <c r="F443" s="37">
        <v>67.2</v>
      </c>
    </row>
    <row r="444" spans="1:6" x14ac:dyDescent="0.25">
      <c r="A444" t="s">
        <v>6063</v>
      </c>
      <c r="B444" t="s">
        <v>4404</v>
      </c>
      <c r="C444" t="s">
        <v>4405</v>
      </c>
      <c r="D444" t="s">
        <v>4406</v>
      </c>
      <c r="E444" s="24">
        <v>1070000</v>
      </c>
      <c r="F444" s="37">
        <v>67.2</v>
      </c>
    </row>
    <row r="445" spans="1:6" x14ac:dyDescent="0.25">
      <c r="A445" t="s">
        <v>6063</v>
      </c>
      <c r="B445" t="s">
        <v>4342</v>
      </c>
      <c r="C445" t="s">
        <v>4407</v>
      </c>
      <c r="D445" t="s">
        <v>4408</v>
      </c>
      <c r="E445" s="24">
        <v>1100000</v>
      </c>
      <c r="F445" s="37">
        <v>67.2</v>
      </c>
    </row>
    <row r="446" spans="1:6" x14ac:dyDescent="0.25">
      <c r="A446" t="s">
        <v>6063</v>
      </c>
      <c r="B446" t="s">
        <v>4359</v>
      </c>
      <c r="C446" t="s">
        <v>4409</v>
      </c>
      <c r="D446" t="s">
        <v>4410</v>
      </c>
      <c r="E446" s="24">
        <v>1100000</v>
      </c>
      <c r="F446" s="37">
        <v>67.2</v>
      </c>
    </row>
    <row r="447" spans="1:6" x14ac:dyDescent="0.25">
      <c r="A447" t="s">
        <v>6063</v>
      </c>
      <c r="B447" t="s">
        <v>4411</v>
      </c>
      <c r="C447" t="s">
        <v>4412</v>
      </c>
      <c r="D447" t="s">
        <v>4414</v>
      </c>
      <c r="E447" s="24">
        <v>1100000</v>
      </c>
      <c r="F447" s="37">
        <v>67.2</v>
      </c>
    </row>
    <row r="448" spans="1:6" x14ac:dyDescent="0.25">
      <c r="A448" t="s">
        <v>6063</v>
      </c>
      <c r="C448" t="s">
        <v>4413</v>
      </c>
    </row>
    <row r="449" spans="1:6" x14ac:dyDescent="0.25">
      <c r="A449" t="s">
        <v>6063</v>
      </c>
      <c r="B449" t="s">
        <v>4342</v>
      </c>
      <c r="C449" t="s">
        <v>4415</v>
      </c>
      <c r="D449" t="s">
        <v>4416</v>
      </c>
      <c r="E449" s="24">
        <v>1100000</v>
      </c>
      <c r="F449" s="37">
        <v>67.2</v>
      </c>
    </row>
    <row r="450" spans="1:6" x14ac:dyDescent="0.25">
      <c r="A450" t="s">
        <v>6063</v>
      </c>
      <c r="B450" t="s">
        <v>4389</v>
      </c>
      <c r="C450" t="s">
        <v>4417</v>
      </c>
      <c r="D450" t="s">
        <v>4418</v>
      </c>
      <c r="E450" s="24">
        <v>1100000</v>
      </c>
      <c r="F450" s="37">
        <v>67.2</v>
      </c>
    </row>
    <row r="451" spans="1:6" x14ac:dyDescent="0.25">
      <c r="A451" t="s">
        <v>6063</v>
      </c>
      <c r="B451" t="s">
        <v>4419</v>
      </c>
      <c r="C451" t="s">
        <v>4420</v>
      </c>
      <c r="D451" t="s">
        <v>4421</v>
      </c>
      <c r="E451" s="24">
        <v>900000</v>
      </c>
      <c r="F451" s="37">
        <v>67.2</v>
      </c>
    </row>
    <row r="452" spans="1:6" x14ac:dyDescent="0.25">
      <c r="A452" t="s">
        <v>6063</v>
      </c>
      <c r="B452" t="s">
        <v>4373</v>
      </c>
      <c r="C452" t="s">
        <v>4422</v>
      </c>
      <c r="D452" t="s">
        <v>4423</v>
      </c>
      <c r="E452" s="24">
        <v>810000</v>
      </c>
      <c r="F452" s="37">
        <v>67.2</v>
      </c>
    </row>
    <row r="453" spans="1:6" x14ac:dyDescent="0.25">
      <c r="A453" t="s">
        <v>6063</v>
      </c>
      <c r="B453" t="s">
        <v>4320</v>
      </c>
      <c r="C453" t="s">
        <v>4424</v>
      </c>
      <c r="D453" t="s">
        <v>4425</v>
      </c>
      <c r="E453" s="24">
        <v>1100000</v>
      </c>
      <c r="F453" s="37">
        <v>67.2</v>
      </c>
    </row>
    <row r="454" spans="1:6" x14ac:dyDescent="0.25">
      <c r="A454" t="s">
        <v>6063</v>
      </c>
      <c r="B454" t="s">
        <v>4383</v>
      </c>
      <c r="C454" t="s">
        <v>4426</v>
      </c>
      <c r="D454" t="s">
        <v>4427</v>
      </c>
      <c r="E454" s="24">
        <v>1100000</v>
      </c>
      <c r="F454" s="37">
        <v>67.2</v>
      </c>
    </row>
    <row r="455" spans="1:6" x14ac:dyDescent="0.25">
      <c r="A455" t="s">
        <v>6063</v>
      </c>
      <c r="B455" t="s">
        <v>4411</v>
      </c>
      <c r="C455" t="s">
        <v>4428</v>
      </c>
      <c r="D455" t="s">
        <v>4429</v>
      </c>
      <c r="E455" s="24">
        <v>733040</v>
      </c>
      <c r="F455" s="37">
        <v>67.2</v>
      </c>
    </row>
    <row r="456" spans="1:6" x14ac:dyDescent="0.25">
      <c r="A456" t="s">
        <v>6063</v>
      </c>
      <c r="B456" t="s">
        <v>4373</v>
      </c>
      <c r="C456" t="s">
        <v>4430</v>
      </c>
      <c r="D456" t="s">
        <v>4431</v>
      </c>
      <c r="E456" s="24">
        <v>810000</v>
      </c>
      <c r="F456" s="37">
        <v>67.2</v>
      </c>
    </row>
    <row r="457" spans="1:6" x14ac:dyDescent="0.25">
      <c r="A457" t="s">
        <v>6063</v>
      </c>
      <c r="B457" t="s">
        <v>4342</v>
      </c>
      <c r="C457" t="s">
        <v>4432</v>
      </c>
      <c r="D457" t="s">
        <v>4434</v>
      </c>
      <c r="E457" s="24">
        <v>2200000</v>
      </c>
      <c r="F457" s="37">
        <v>64.8</v>
      </c>
    </row>
    <row r="458" spans="1:6" x14ac:dyDescent="0.25">
      <c r="A458" t="s">
        <v>6063</v>
      </c>
      <c r="C458" t="s">
        <v>4433</v>
      </c>
    </row>
    <row r="459" spans="1:6" x14ac:dyDescent="0.25">
      <c r="A459" t="s">
        <v>6063</v>
      </c>
      <c r="B459" t="s">
        <v>4362</v>
      </c>
      <c r="C459" t="s">
        <v>4435</v>
      </c>
      <c r="D459" t="s">
        <v>4436</v>
      </c>
      <c r="E459" s="24">
        <v>1100000</v>
      </c>
      <c r="F459" s="37">
        <v>64.8</v>
      </c>
    </row>
    <row r="460" spans="1:6" x14ac:dyDescent="0.25">
      <c r="A460" t="s">
        <v>6063</v>
      </c>
      <c r="B460" t="s">
        <v>4362</v>
      </c>
      <c r="C460" t="s">
        <v>4437</v>
      </c>
      <c r="D460" t="s">
        <v>4438</v>
      </c>
      <c r="E460" s="24">
        <v>1100000</v>
      </c>
      <c r="F460" s="37">
        <v>64.8</v>
      </c>
    </row>
    <row r="461" spans="1:6" x14ac:dyDescent="0.25">
      <c r="A461" t="s">
        <v>6063</v>
      </c>
      <c r="B461" t="s">
        <v>4389</v>
      </c>
      <c r="C461" t="s">
        <v>4033</v>
      </c>
      <c r="D461" t="s">
        <v>4441</v>
      </c>
      <c r="E461" s="24">
        <v>1100000</v>
      </c>
      <c r="F461" s="37">
        <v>64.8</v>
      </c>
    </row>
    <row r="462" spans="1:6" x14ac:dyDescent="0.25">
      <c r="A462" t="s">
        <v>6063</v>
      </c>
      <c r="C462" t="s">
        <v>4439</v>
      </c>
    </row>
    <row r="463" spans="1:6" x14ac:dyDescent="0.25">
      <c r="A463" t="s">
        <v>6063</v>
      </c>
      <c r="C463" t="s">
        <v>4440</v>
      </c>
    </row>
    <row r="464" spans="1:6" x14ac:dyDescent="0.25">
      <c r="A464" t="s">
        <v>6063</v>
      </c>
      <c r="B464" t="s">
        <v>4389</v>
      </c>
      <c r="C464" t="s">
        <v>4442</v>
      </c>
      <c r="D464" t="s">
        <v>4443</v>
      </c>
      <c r="E464" s="24">
        <v>1100000</v>
      </c>
      <c r="F464" s="37">
        <v>64.8</v>
      </c>
    </row>
    <row r="465" spans="1:6" x14ac:dyDescent="0.25">
      <c r="A465" t="s">
        <v>6063</v>
      </c>
      <c r="B465" t="s">
        <v>4419</v>
      </c>
      <c r="C465" t="s">
        <v>4444</v>
      </c>
      <c r="D465" t="s">
        <v>4445</v>
      </c>
      <c r="E465" s="24">
        <v>1035776</v>
      </c>
      <c r="F465" s="37">
        <v>64.8</v>
      </c>
    </row>
    <row r="466" spans="1:6" x14ac:dyDescent="0.25">
      <c r="A466" t="s">
        <v>6063</v>
      </c>
      <c r="B466" t="s">
        <v>4419</v>
      </c>
      <c r="C466" t="s">
        <v>4446</v>
      </c>
      <c r="D466" t="s">
        <v>4448</v>
      </c>
      <c r="E466" s="24">
        <v>1100000</v>
      </c>
      <c r="F466" s="37">
        <v>64.8</v>
      </c>
    </row>
    <row r="467" spans="1:6" x14ac:dyDescent="0.25">
      <c r="A467" t="s">
        <v>6063</v>
      </c>
      <c r="C467" t="s">
        <v>4447</v>
      </c>
    </row>
    <row r="468" spans="1:6" x14ac:dyDescent="0.25">
      <c r="A468" t="s">
        <v>6063</v>
      </c>
      <c r="B468" t="s">
        <v>4404</v>
      </c>
      <c r="C468" t="s">
        <v>4449</v>
      </c>
      <c r="D468" t="s">
        <v>4450</v>
      </c>
      <c r="E468" s="24">
        <v>1100000</v>
      </c>
      <c r="F468" s="37">
        <v>64.8</v>
      </c>
    </row>
    <row r="469" spans="1:6" x14ac:dyDescent="0.25">
      <c r="A469" t="s">
        <v>6063</v>
      </c>
      <c r="B469" t="s">
        <v>4389</v>
      </c>
      <c r="C469" t="s">
        <v>4451</v>
      </c>
      <c r="D469" t="s">
        <v>4452</v>
      </c>
      <c r="E469" s="24">
        <v>1100000</v>
      </c>
      <c r="F469" s="37">
        <v>64.8</v>
      </c>
    </row>
    <row r="470" spans="1:6" x14ac:dyDescent="0.25">
      <c r="A470" t="s">
        <v>6063</v>
      </c>
      <c r="B470" t="s">
        <v>4453</v>
      </c>
      <c r="C470" t="s">
        <v>4454</v>
      </c>
      <c r="D470" t="s">
        <v>4455</v>
      </c>
      <c r="E470" s="24">
        <v>1100000</v>
      </c>
      <c r="F470" s="37">
        <v>64.8</v>
      </c>
    </row>
    <row r="471" spans="1:6" x14ac:dyDescent="0.25">
      <c r="A471" t="s">
        <v>6063</v>
      </c>
      <c r="B471" t="s">
        <v>4323</v>
      </c>
      <c r="C471" t="s">
        <v>4456</v>
      </c>
      <c r="D471" t="s">
        <v>4457</v>
      </c>
      <c r="E471" s="24">
        <v>864000</v>
      </c>
      <c r="F471" s="37">
        <v>64.8</v>
      </c>
    </row>
    <row r="472" spans="1:6" x14ac:dyDescent="0.25">
      <c r="A472" t="s">
        <v>6063</v>
      </c>
      <c r="B472" t="s">
        <v>4386</v>
      </c>
      <c r="C472" t="s">
        <v>4458</v>
      </c>
      <c r="D472" t="s">
        <v>4460</v>
      </c>
      <c r="E472" s="24">
        <v>1100000</v>
      </c>
      <c r="F472" s="37">
        <v>64.8</v>
      </c>
    </row>
    <row r="473" spans="1:6" x14ac:dyDescent="0.25">
      <c r="A473" t="s">
        <v>6063</v>
      </c>
      <c r="C473" t="s">
        <v>4459</v>
      </c>
    </row>
    <row r="474" spans="1:6" x14ac:dyDescent="0.25">
      <c r="A474" t="s">
        <v>6063</v>
      </c>
      <c r="B474" t="s">
        <v>4342</v>
      </c>
      <c r="C474" t="s">
        <v>4461</v>
      </c>
      <c r="D474" t="s">
        <v>4462</v>
      </c>
      <c r="E474" s="24">
        <v>1100000</v>
      </c>
      <c r="F474" s="37">
        <v>64.8</v>
      </c>
    </row>
    <row r="475" spans="1:6" x14ac:dyDescent="0.25">
      <c r="A475" t="s">
        <v>6063</v>
      </c>
      <c r="B475" t="s">
        <v>4352</v>
      </c>
      <c r="C475" t="s">
        <v>4463</v>
      </c>
      <c r="D475" t="s">
        <v>4464</v>
      </c>
      <c r="E475" s="24">
        <v>950000</v>
      </c>
      <c r="F475" s="37">
        <v>64.8</v>
      </c>
    </row>
    <row r="476" spans="1:6" x14ac:dyDescent="0.25">
      <c r="A476" t="s">
        <v>6063</v>
      </c>
      <c r="B476" t="s">
        <v>4323</v>
      </c>
      <c r="C476" t="s">
        <v>4465</v>
      </c>
      <c r="D476" t="s">
        <v>4466</v>
      </c>
      <c r="E476" s="24">
        <v>825000</v>
      </c>
      <c r="F476" s="37">
        <v>64.8</v>
      </c>
    </row>
    <row r="477" spans="1:6" x14ac:dyDescent="0.25">
      <c r="A477" t="s">
        <v>6063</v>
      </c>
      <c r="B477" t="s">
        <v>4349</v>
      </c>
      <c r="C477" t="s">
        <v>4467</v>
      </c>
      <c r="D477" t="s">
        <v>4470</v>
      </c>
      <c r="E477" s="24">
        <v>1100000</v>
      </c>
      <c r="F477" s="37">
        <v>64.8</v>
      </c>
    </row>
    <row r="478" spans="1:6" x14ac:dyDescent="0.25">
      <c r="A478" t="s">
        <v>6063</v>
      </c>
      <c r="C478" t="s">
        <v>4468</v>
      </c>
    </row>
    <row r="479" spans="1:6" x14ac:dyDescent="0.25">
      <c r="A479" t="s">
        <v>6063</v>
      </c>
      <c r="C479" t="s">
        <v>4469</v>
      </c>
    </row>
    <row r="480" spans="1:6" x14ac:dyDescent="0.25">
      <c r="A480" t="s">
        <v>6063</v>
      </c>
      <c r="B480" t="s">
        <v>4419</v>
      </c>
      <c r="C480" t="s">
        <v>4471</v>
      </c>
      <c r="D480" t="s">
        <v>4472</v>
      </c>
      <c r="E480" s="24">
        <v>850000</v>
      </c>
      <c r="F480" s="37">
        <v>64.8</v>
      </c>
    </row>
    <row r="481" spans="1:6" x14ac:dyDescent="0.25">
      <c r="A481" t="s">
        <v>6063</v>
      </c>
      <c r="B481" t="s">
        <v>4389</v>
      </c>
      <c r="C481" t="s">
        <v>4473</v>
      </c>
      <c r="D481" t="s">
        <v>4474</v>
      </c>
      <c r="E481" s="24">
        <v>900000</v>
      </c>
      <c r="F481" s="37">
        <v>64.8</v>
      </c>
    </row>
    <row r="482" spans="1:6" x14ac:dyDescent="0.25">
      <c r="A482" t="s">
        <v>6063</v>
      </c>
      <c r="B482" t="s">
        <v>4329</v>
      </c>
      <c r="C482" t="s">
        <v>4475</v>
      </c>
      <c r="D482" t="s">
        <v>4476</v>
      </c>
      <c r="E482" s="24">
        <v>709600</v>
      </c>
      <c r="F482" s="37">
        <v>64.8</v>
      </c>
    </row>
    <row r="483" spans="1:6" x14ac:dyDescent="0.25">
      <c r="A483" t="s">
        <v>6063</v>
      </c>
      <c r="B483" t="s">
        <v>4477</v>
      </c>
      <c r="C483" t="s">
        <v>4478</v>
      </c>
      <c r="D483" t="s">
        <v>4480</v>
      </c>
      <c r="E483" s="24">
        <v>1100000</v>
      </c>
      <c r="F483" s="37">
        <v>64.8</v>
      </c>
    </row>
    <row r="484" spans="1:6" x14ac:dyDescent="0.25">
      <c r="A484" t="s">
        <v>6063</v>
      </c>
      <c r="C484" t="s">
        <v>4479</v>
      </c>
    </row>
    <row r="485" spans="1:6" x14ac:dyDescent="0.25">
      <c r="A485" t="s">
        <v>6063</v>
      </c>
      <c r="B485" t="s">
        <v>4419</v>
      </c>
      <c r="C485" t="s">
        <v>4481</v>
      </c>
      <c r="D485" t="s">
        <v>4482</v>
      </c>
      <c r="E485" s="24">
        <v>510000</v>
      </c>
      <c r="F485" s="37">
        <v>64.8</v>
      </c>
    </row>
    <row r="486" spans="1:6" x14ac:dyDescent="0.25">
      <c r="A486" t="s">
        <v>6063</v>
      </c>
      <c r="B486" t="s">
        <v>4483</v>
      </c>
      <c r="C486" t="s">
        <v>4484</v>
      </c>
      <c r="D486" t="s">
        <v>4486</v>
      </c>
      <c r="E486" s="24">
        <v>1100000</v>
      </c>
      <c r="F486" s="37">
        <v>64.8</v>
      </c>
    </row>
    <row r="487" spans="1:6" x14ac:dyDescent="0.25">
      <c r="A487" t="s">
        <v>6063</v>
      </c>
      <c r="C487" t="s">
        <v>4485</v>
      </c>
    </row>
    <row r="488" spans="1:6" x14ac:dyDescent="0.25">
      <c r="A488" t="s">
        <v>6063</v>
      </c>
      <c r="B488" t="s">
        <v>4373</v>
      </c>
      <c r="C488" t="s">
        <v>4487</v>
      </c>
      <c r="D488" t="s">
        <v>4488</v>
      </c>
      <c r="E488" s="24">
        <v>741860</v>
      </c>
      <c r="F488" s="37">
        <v>64.8</v>
      </c>
    </row>
    <row r="489" spans="1:6" x14ac:dyDescent="0.25">
      <c r="A489" t="s">
        <v>6063</v>
      </c>
      <c r="B489" t="s">
        <v>4349</v>
      </c>
      <c r="C489" t="s">
        <v>4489</v>
      </c>
      <c r="D489" t="s">
        <v>4490</v>
      </c>
      <c r="E489" s="24">
        <v>1100000</v>
      </c>
      <c r="F489" s="37">
        <v>62.4</v>
      </c>
    </row>
    <row r="490" spans="1:6" x14ac:dyDescent="0.25">
      <c r="A490" t="s">
        <v>6063</v>
      </c>
      <c r="B490" t="s">
        <v>4389</v>
      </c>
      <c r="C490" t="s">
        <v>4491</v>
      </c>
      <c r="D490" t="s">
        <v>4492</v>
      </c>
      <c r="E490" s="24">
        <v>1100000</v>
      </c>
      <c r="F490" s="37">
        <v>62.4</v>
      </c>
    </row>
    <row r="491" spans="1:6" x14ac:dyDescent="0.25">
      <c r="A491" t="s">
        <v>6063</v>
      </c>
      <c r="B491" t="s">
        <v>4373</v>
      </c>
      <c r="C491" t="s">
        <v>4493</v>
      </c>
      <c r="D491" t="s">
        <v>4494</v>
      </c>
      <c r="E491" s="24">
        <v>1100000</v>
      </c>
      <c r="F491" s="37">
        <v>62.4</v>
      </c>
    </row>
    <row r="492" spans="1:6" x14ac:dyDescent="0.25">
      <c r="A492" t="s">
        <v>6063</v>
      </c>
      <c r="B492" t="s">
        <v>4342</v>
      </c>
      <c r="C492" t="s">
        <v>4495</v>
      </c>
      <c r="D492" t="s">
        <v>4496</v>
      </c>
      <c r="E492" s="24">
        <v>1100000</v>
      </c>
      <c r="F492" s="37">
        <v>62.4</v>
      </c>
    </row>
    <row r="493" spans="1:6" x14ac:dyDescent="0.25">
      <c r="A493" t="s">
        <v>6063</v>
      </c>
      <c r="B493" t="s">
        <v>4383</v>
      </c>
      <c r="C493" t="s">
        <v>4497</v>
      </c>
      <c r="D493" t="s">
        <v>4499</v>
      </c>
      <c r="E493" s="24">
        <v>1100000</v>
      </c>
      <c r="F493" s="37">
        <v>62.4</v>
      </c>
    </row>
    <row r="494" spans="1:6" x14ac:dyDescent="0.25">
      <c r="A494" t="s">
        <v>6063</v>
      </c>
      <c r="C494" t="s">
        <v>4498</v>
      </c>
    </row>
    <row r="495" spans="1:6" x14ac:dyDescent="0.25">
      <c r="A495" t="s">
        <v>6063</v>
      </c>
      <c r="B495" t="s">
        <v>4500</v>
      </c>
      <c r="C495" t="s">
        <v>4501</v>
      </c>
      <c r="D495" t="s">
        <v>4503</v>
      </c>
      <c r="E495" s="24">
        <v>1100000</v>
      </c>
      <c r="F495" s="37">
        <v>62.4</v>
      </c>
    </row>
    <row r="496" spans="1:6" x14ac:dyDescent="0.25">
      <c r="A496" t="s">
        <v>6063</v>
      </c>
      <c r="C496" t="s">
        <v>4502</v>
      </c>
    </row>
    <row r="497" spans="1:6" x14ac:dyDescent="0.25">
      <c r="A497" t="s">
        <v>6063</v>
      </c>
      <c r="B497" t="s">
        <v>4419</v>
      </c>
      <c r="C497" t="s">
        <v>4504</v>
      </c>
      <c r="D497" t="s">
        <v>4505</v>
      </c>
      <c r="E497" s="24">
        <v>1100000</v>
      </c>
      <c r="F497" s="37">
        <v>62.4</v>
      </c>
    </row>
    <row r="498" spans="1:6" x14ac:dyDescent="0.25">
      <c r="A498" t="s">
        <v>6063</v>
      </c>
      <c r="B498" t="s">
        <v>4404</v>
      </c>
      <c r="C498" t="s">
        <v>4506</v>
      </c>
      <c r="D498" t="s">
        <v>4507</v>
      </c>
      <c r="E498" s="24">
        <v>1000000</v>
      </c>
      <c r="F498" s="37">
        <v>62.4</v>
      </c>
    </row>
    <row r="499" spans="1:6" x14ac:dyDescent="0.25">
      <c r="A499" t="s">
        <v>6063</v>
      </c>
      <c r="B499" t="s">
        <v>4323</v>
      </c>
      <c r="C499" t="s">
        <v>4508</v>
      </c>
      <c r="D499" t="s">
        <v>4509</v>
      </c>
      <c r="E499" s="24">
        <v>1100000</v>
      </c>
      <c r="F499" s="37">
        <v>62.4</v>
      </c>
    </row>
    <row r="500" spans="1:6" x14ac:dyDescent="0.25">
      <c r="A500" t="s">
        <v>6063</v>
      </c>
      <c r="B500" t="s">
        <v>4453</v>
      </c>
      <c r="C500" t="s">
        <v>4510</v>
      </c>
      <c r="D500" t="s">
        <v>4511</v>
      </c>
      <c r="E500" s="24">
        <v>1015000</v>
      </c>
      <c r="F500" s="37">
        <v>62.4</v>
      </c>
    </row>
    <row r="501" spans="1:6" x14ac:dyDescent="0.25">
      <c r="A501" t="s">
        <v>6063</v>
      </c>
      <c r="B501" t="s">
        <v>4389</v>
      </c>
      <c r="C501" t="s">
        <v>4512</v>
      </c>
      <c r="D501" t="s">
        <v>4513</v>
      </c>
      <c r="E501" s="24">
        <v>1100000</v>
      </c>
      <c r="F501" s="37">
        <v>62.4</v>
      </c>
    </row>
    <row r="502" spans="1:6" x14ac:dyDescent="0.25">
      <c r="A502" t="s">
        <v>6063</v>
      </c>
      <c r="B502" t="s">
        <v>4352</v>
      </c>
      <c r="C502" t="s">
        <v>4514</v>
      </c>
      <c r="D502" t="s">
        <v>4515</v>
      </c>
      <c r="E502" s="24">
        <v>1100000</v>
      </c>
      <c r="F502" s="37">
        <v>62.4</v>
      </c>
    </row>
    <row r="503" spans="1:6" x14ac:dyDescent="0.25">
      <c r="A503" t="s">
        <v>6063</v>
      </c>
      <c r="B503" t="s">
        <v>4389</v>
      </c>
      <c r="C503" t="s">
        <v>4516</v>
      </c>
      <c r="D503" t="s">
        <v>4517</v>
      </c>
      <c r="E503" s="24">
        <v>1100000</v>
      </c>
      <c r="F503" s="37">
        <v>62.4</v>
      </c>
    </row>
    <row r="504" spans="1:6" x14ac:dyDescent="0.25">
      <c r="A504" t="s">
        <v>6063</v>
      </c>
      <c r="B504" t="s">
        <v>4389</v>
      </c>
      <c r="C504" t="s">
        <v>4518</v>
      </c>
      <c r="D504" t="s">
        <v>4519</v>
      </c>
      <c r="E504" s="24">
        <v>1100000</v>
      </c>
      <c r="F504" s="37">
        <v>62.4</v>
      </c>
    </row>
    <row r="505" spans="1:6" x14ac:dyDescent="0.25">
      <c r="A505" t="s">
        <v>6063</v>
      </c>
      <c r="B505" t="s">
        <v>4383</v>
      </c>
      <c r="C505" t="s">
        <v>4520</v>
      </c>
      <c r="D505" t="s">
        <v>4521</v>
      </c>
      <c r="E505" s="24">
        <v>1100000</v>
      </c>
      <c r="F505" s="37">
        <v>62.4</v>
      </c>
    </row>
    <row r="506" spans="1:6" x14ac:dyDescent="0.25">
      <c r="A506" t="s">
        <v>6063</v>
      </c>
      <c r="B506" t="s">
        <v>4389</v>
      </c>
      <c r="C506" t="s">
        <v>4522</v>
      </c>
      <c r="D506" t="s">
        <v>4523</v>
      </c>
      <c r="E506" s="24">
        <v>1100000</v>
      </c>
      <c r="F506" s="37">
        <v>62.4</v>
      </c>
    </row>
    <row r="507" spans="1:6" x14ac:dyDescent="0.25">
      <c r="A507" t="s">
        <v>6063</v>
      </c>
      <c r="B507" t="s">
        <v>4326</v>
      </c>
      <c r="C507" t="s">
        <v>4524</v>
      </c>
      <c r="D507" t="s">
        <v>4525</v>
      </c>
      <c r="E507" s="24">
        <v>1100000</v>
      </c>
      <c r="F507" s="37">
        <v>62.4</v>
      </c>
    </row>
    <row r="508" spans="1:6" x14ac:dyDescent="0.25">
      <c r="A508" t="s">
        <v>6063</v>
      </c>
      <c r="B508" t="s">
        <v>4500</v>
      </c>
      <c r="C508" t="s">
        <v>4526</v>
      </c>
      <c r="D508" t="s">
        <v>4527</v>
      </c>
      <c r="E508" s="24">
        <v>1100000</v>
      </c>
      <c r="F508" s="37">
        <v>62.4</v>
      </c>
    </row>
    <row r="509" spans="1:6" x14ac:dyDescent="0.25">
      <c r="A509" t="s">
        <v>6063</v>
      </c>
      <c r="B509" t="s">
        <v>4389</v>
      </c>
      <c r="C509" t="s">
        <v>4528</v>
      </c>
      <c r="D509" t="s">
        <v>4529</v>
      </c>
      <c r="E509" s="24">
        <v>900000</v>
      </c>
      <c r="F509" s="37">
        <v>62.4</v>
      </c>
    </row>
    <row r="510" spans="1:6" x14ac:dyDescent="0.25">
      <c r="A510" t="s">
        <v>6063</v>
      </c>
      <c r="B510" t="s">
        <v>4349</v>
      </c>
      <c r="C510" t="s">
        <v>4530</v>
      </c>
      <c r="D510" t="s">
        <v>4531</v>
      </c>
      <c r="E510" s="24">
        <v>948320</v>
      </c>
      <c r="F510" s="37">
        <v>62.4</v>
      </c>
    </row>
    <row r="511" spans="1:6" x14ac:dyDescent="0.25">
      <c r="A511" t="s">
        <v>6063</v>
      </c>
      <c r="B511" t="s">
        <v>4312</v>
      </c>
      <c r="C511" t="s">
        <v>4532</v>
      </c>
      <c r="D511" t="s">
        <v>4533</v>
      </c>
      <c r="E511" s="24">
        <v>1042800</v>
      </c>
      <c r="F511" s="37">
        <v>62.4</v>
      </c>
    </row>
    <row r="512" spans="1:6" x14ac:dyDescent="0.25">
      <c r="A512" t="s">
        <v>6063</v>
      </c>
      <c r="B512" t="s">
        <v>4342</v>
      </c>
      <c r="C512" t="s">
        <v>4534</v>
      </c>
      <c r="D512" t="s">
        <v>4535</v>
      </c>
      <c r="E512" s="24">
        <v>1100000</v>
      </c>
      <c r="F512" s="37">
        <v>62.4</v>
      </c>
    </row>
    <row r="513" spans="1:6" x14ac:dyDescent="0.25">
      <c r="A513" t="s">
        <v>6063</v>
      </c>
      <c r="B513" t="s">
        <v>4359</v>
      </c>
      <c r="C513" t="s">
        <v>4536</v>
      </c>
      <c r="D513" t="s">
        <v>4537</v>
      </c>
      <c r="E513" s="24">
        <v>1100000</v>
      </c>
      <c r="F513" s="37">
        <v>62.4</v>
      </c>
    </row>
    <row r="514" spans="1:6" x14ac:dyDescent="0.25">
      <c r="A514" t="s">
        <v>6063</v>
      </c>
      <c r="B514" t="s">
        <v>4342</v>
      </c>
      <c r="C514" t="s">
        <v>4127</v>
      </c>
      <c r="D514" t="s">
        <v>4539</v>
      </c>
      <c r="E514" s="24">
        <v>1100000</v>
      </c>
      <c r="F514" s="37">
        <v>62.4</v>
      </c>
    </row>
    <row r="515" spans="1:6" x14ac:dyDescent="0.25">
      <c r="A515" t="s">
        <v>6063</v>
      </c>
      <c r="C515" t="s">
        <v>4538</v>
      </c>
    </row>
    <row r="516" spans="1:6" x14ac:dyDescent="0.25">
      <c r="A516" t="s">
        <v>6063</v>
      </c>
      <c r="B516" t="s">
        <v>4352</v>
      </c>
      <c r="C516" t="s">
        <v>4540</v>
      </c>
      <c r="D516" t="s">
        <v>4541</v>
      </c>
      <c r="E516" s="24">
        <v>1000000</v>
      </c>
      <c r="F516" s="37">
        <v>62.4</v>
      </c>
    </row>
    <row r="517" spans="1:6" x14ac:dyDescent="0.25">
      <c r="A517" t="s">
        <v>6063</v>
      </c>
      <c r="B517" t="s">
        <v>4359</v>
      </c>
      <c r="C517" t="s">
        <v>4542</v>
      </c>
      <c r="D517" t="s">
        <v>4543</v>
      </c>
      <c r="E517" s="24">
        <v>1100000</v>
      </c>
      <c r="F517" s="37">
        <v>62.4</v>
      </c>
    </row>
    <row r="518" spans="1:6" x14ac:dyDescent="0.25">
      <c r="A518" t="s">
        <v>6063</v>
      </c>
      <c r="B518" t="s">
        <v>4352</v>
      </c>
      <c r="C518" t="s">
        <v>4544</v>
      </c>
      <c r="D518" t="s">
        <v>4545</v>
      </c>
      <c r="E518" s="24">
        <v>850000</v>
      </c>
      <c r="F518" s="37">
        <v>62.4</v>
      </c>
    </row>
    <row r="519" spans="1:6" x14ac:dyDescent="0.25">
      <c r="A519" t="s">
        <v>6063</v>
      </c>
      <c r="B519" t="s">
        <v>4373</v>
      </c>
      <c r="C519" t="s">
        <v>4546</v>
      </c>
      <c r="D519" t="s">
        <v>4547</v>
      </c>
      <c r="E519" s="24">
        <v>902550</v>
      </c>
      <c r="F519" s="37">
        <v>62.4</v>
      </c>
    </row>
    <row r="520" spans="1:6" x14ac:dyDescent="0.25">
      <c r="A520" t="s">
        <v>6063</v>
      </c>
      <c r="C520" t="s">
        <v>4052</v>
      </c>
    </row>
    <row r="521" spans="1:6" x14ac:dyDescent="0.25">
      <c r="A521" t="s">
        <v>6063</v>
      </c>
      <c r="B521" t="s">
        <v>4389</v>
      </c>
      <c r="C521" t="s">
        <v>4548</v>
      </c>
      <c r="D521" t="s">
        <v>4549</v>
      </c>
      <c r="E521" s="24">
        <v>1050000</v>
      </c>
      <c r="F521" s="37">
        <v>62.4</v>
      </c>
    </row>
    <row r="522" spans="1:6" x14ac:dyDescent="0.25">
      <c r="A522" t="s">
        <v>6063</v>
      </c>
      <c r="B522" t="s">
        <v>4323</v>
      </c>
      <c r="C522" t="s">
        <v>4550</v>
      </c>
      <c r="D522" t="s">
        <v>4552</v>
      </c>
      <c r="E522" s="24">
        <v>675840</v>
      </c>
      <c r="F522" s="37">
        <v>62.4</v>
      </c>
    </row>
    <row r="523" spans="1:6" x14ac:dyDescent="0.25">
      <c r="A523" t="s">
        <v>6063</v>
      </c>
      <c r="C523" t="s">
        <v>4551</v>
      </c>
    </row>
    <row r="524" spans="1:6" x14ac:dyDescent="0.25">
      <c r="A524" t="s">
        <v>6063</v>
      </c>
      <c r="B524" t="s">
        <v>4419</v>
      </c>
      <c r="C524" t="s">
        <v>4553</v>
      </c>
      <c r="D524" t="s">
        <v>4554</v>
      </c>
      <c r="E524" s="24">
        <v>700000</v>
      </c>
      <c r="F524" s="37">
        <v>62.4</v>
      </c>
    </row>
    <row r="525" spans="1:6" x14ac:dyDescent="0.25">
      <c r="A525" t="s">
        <v>6063</v>
      </c>
      <c r="B525" t="s">
        <v>4359</v>
      </c>
      <c r="C525" t="s">
        <v>4555</v>
      </c>
      <c r="D525" t="s">
        <v>4556</v>
      </c>
      <c r="E525" s="24">
        <v>749700</v>
      </c>
      <c r="F525" s="37">
        <v>62.4</v>
      </c>
    </row>
    <row r="526" spans="1:6" x14ac:dyDescent="0.25">
      <c r="A526" t="s">
        <v>6063</v>
      </c>
      <c r="B526" t="s">
        <v>4352</v>
      </c>
      <c r="C526" t="s">
        <v>4557</v>
      </c>
      <c r="D526" t="s">
        <v>4559</v>
      </c>
      <c r="E526" s="24">
        <v>800000</v>
      </c>
      <c r="F526" s="37">
        <v>62.4</v>
      </c>
    </row>
    <row r="527" spans="1:6" x14ac:dyDescent="0.25">
      <c r="A527" t="s">
        <v>6063</v>
      </c>
      <c r="C527" t="s">
        <v>4558</v>
      </c>
    </row>
    <row r="528" spans="1:6" x14ac:dyDescent="0.25">
      <c r="A528" t="s">
        <v>6063</v>
      </c>
      <c r="B528" t="s">
        <v>4477</v>
      </c>
      <c r="C528" t="s">
        <v>4560</v>
      </c>
      <c r="D528" t="s">
        <v>4562</v>
      </c>
      <c r="E528" s="24">
        <v>1100000</v>
      </c>
      <c r="F528" s="37">
        <v>62.4</v>
      </c>
    </row>
    <row r="529" spans="1:6" x14ac:dyDescent="0.25">
      <c r="A529" t="s">
        <v>6063</v>
      </c>
      <c r="C529" t="s">
        <v>4561</v>
      </c>
    </row>
    <row r="530" spans="1:6" x14ac:dyDescent="0.25">
      <c r="A530" t="s">
        <v>6063</v>
      </c>
      <c r="B530" t="s">
        <v>4477</v>
      </c>
      <c r="C530" t="s">
        <v>4563</v>
      </c>
      <c r="D530" t="s">
        <v>4564</v>
      </c>
      <c r="E530" s="24">
        <v>1100000</v>
      </c>
      <c r="F530" s="37">
        <v>62.4</v>
      </c>
    </row>
    <row r="531" spans="1:6" x14ac:dyDescent="0.25">
      <c r="A531" t="s">
        <v>6063</v>
      </c>
      <c r="B531" t="s">
        <v>4383</v>
      </c>
      <c r="C531" t="s">
        <v>4565</v>
      </c>
      <c r="D531" t="s">
        <v>4566</v>
      </c>
      <c r="E531" s="24">
        <v>1100000</v>
      </c>
      <c r="F531" s="37">
        <v>62.4</v>
      </c>
    </row>
    <row r="532" spans="1:6" x14ac:dyDescent="0.25">
      <c r="A532" t="s">
        <v>6063</v>
      </c>
      <c r="B532" t="s">
        <v>4326</v>
      </c>
      <c r="C532" t="s">
        <v>4567</v>
      </c>
      <c r="D532" t="s">
        <v>4568</v>
      </c>
      <c r="E532" s="24">
        <v>1100000</v>
      </c>
      <c r="F532" s="37">
        <v>62.4</v>
      </c>
    </row>
    <row r="533" spans="1:6" x14ac:dyDescent="0.25">
      <c r="A533" t="s">
        <v>6063</v>
      </c>
      <c r="B533" t="s">
        <v>4389</v>
      </c>
      <c r="C533" t="s">
        <v>4569</v>
      </c>
      <c r="D533" t="s">
        <v>4570</v>
      </c>
      <c r="E533" s="24">
        <v>800000</v>
      </c>
      <c r="F533" s="37">
        <v>62.4</v>
      </c>
    </row>
    <row r="534" spans="1:6" x14ac:dyDescent="0.25">
      <c r="A534" t="s">
        <v>6063</v>
      </c>
      <c r="B534" t="s">
        <v>4477</v>
      </c>
      <c r="C534" t="s">
        <v>4571</v>
      </c>
      <c r="D534" t="s">
        <v>4572</v>
      </c>
      <c r="E534" s="24">
        <v>1100000</v>
      </c>
      <c r="F534" s="37">
        <v>62.4</v>
      </c>
    </row>
    <row r="535" spans="1:6" x14ac:dyDescent="0.25">
      <c r="A535" t="s">
        <v>6063</v>
      </c>
      <c r="B535" t="s">
        <v>4477</v>
      </c>
      <c r="C535" t="s">
        <v>4573</v>
      </c>
      <c r="D535" t="s">
        <v>4574</v>
      </c>
      <c r="E535" s="24">
        <v>1100000</v>
      </c>
      <c r="F535" s="37">
        <v>62.4</v>
      </c>
    </row>
    <row r="536" spans="1:6" x14ac:dyDescent="0.25">
      <c r="A536" t="s">
        <v>6063</v>
      </c>
      <c r="B536" t="s">
        <v>4477</v>
      </c>
      <c r="C536" t="s">
        <v>4575</v>
      </c>
      <c r="D536" t="s">
        <v>4576</v>
      </c>
      <c r="E536" s="24">
        <v>1100000</v>
      </c>
      <c r="F536" s="37">
        <v>62.4</v>
      </c>
    </row>
    <row r="537" spans="1:6" x14ac:dyDescent="0.25">
      <c r="A537" t="s">
        <v>6063</v>
      </c>
      <c r="B537" t="s">
        <v>4477</v>
      </c>
      <c r="C537" t="s">
        <v>4577</v>
      </c>
      <c r="D537" t="s">
        <v>4578</v>
      </c>
      <c r="E537" s="24">
        <v>1100000</v>
      </c>
      <c r="F537" s="37">
        <v>62.4</v>
      </c>
    </row>
    <row r="538" spans="1:6" x14ac:dyDescent="0.25">
      <c r="A538" t="s">
        <v>6063</v>
      </c>
      <c r="B538" t="s">
        <v>4349</v>
      </c>
      <c r="C538" t="s">
        <v>4579</v>
      </c>
      <c r="D538" t="s">
        <v>4580</v>
      </c>
      <c r="E538" s="24">
        <v>2200000</v>
      </c>
      <c r="F538" s="37">
        <v>62</v>
      </c>
    </row>
    <row r="539" spans="1:6" x14ac:dyDescent="0.25">
      <c r="A539" t="s">
        <v>6063</v>
      </c>
      <c r="B539" t="s">
        <v>4329</v>
      </c>
      <c r="C539" t="s">
        <v>4581</v>
      </c>
      <c r="D539" t="s">
        <v>4583</v>
      </c>
      <c r="E539" s="24">
        <v>1047552</v>
      </c>
      <c r="F539" s="37">
        <v>62</v>
      </c>
    </row>
    <row r="540" spans="1:6" x14ac:dyDescent="0.25">
      <c r="A540" t="s">
        <v>6063</v>
      </c>
      <c r="C540" t="s">
        <v>4582</v>
      </c>
    </row>
    <row r="541" spans="1:6" x14ac:dyDescent="0.25">
      <c r="A541" t="s">
        <v>6063</v>
      </c>
      <c r="B541" t="s">
        <v>4329</v>
      </c>
      <c r="C541" t="s">
        <v>4584</v>
      </c>
      <c r="D541" t="s">
        <v>4586</v>
      </c>
      <c r="E541" s="24">
        <v>946148</v>
      </c>
      <c r="F541" s="37">
        <v>62</v>
      </c>
    </row>
    <row r="542" spans="1:6" x14ac:dyDescent="0.25">
      <c r="A542" t="s">
        <v>6063</v>
      </c>
      <c r="C542" t="s">
        <v>4585</v>
      </c>
    </row>
    <row r="543" spans="1:6" x14ac:dyDescent="0.25">
      <c r="A543" t="s">
        <v>6063</v>
      </c>
      <c r="B543" t="s">
        <v>4500</v>
      </c>
      <c r="C543" t="s">
        <v>4587</v>
      </c>
      <c r="D543" t="s">
        <v>4588</v>
      </c>
      <c r="E543" s="24">
        <v>2200000</v>
      </c>
      <c r="F543" s="37">
        <v>60</v>
      </c>
    </row>
    <row r="544" spans="1:6" x14ac:dyDescent="0.25">
      <c r="A544" t="s">
        <v>6063</v>
      </c>
      <c r="B544" t="s">
        <v>4404</v>
      </c>
      <c r="C544" t="s">
        <v>4589</v>
      </c>
      <c r="D544" t="s">
        <v>4590</v>
      </c>
      <c r="E544" s="24">
        <v>1100000</v>
      </c>
      <c r="F544" s="37">
        <v>60</v>
      </c>
    </row>
    <row r="545" spans="1:6" x14ac:dyDescent="0.25">
      <c r="A545" t="s">
        <v>6063</v>
      </c>
      <c r="B545" t="s">
        <v>4477</v>
      </c>
      <c r="C545" t="s">
        <v>4591</v>
      </c>
      <c r="D545" t="s">
        <v>4592</v>
      </c>
      <c r="E545" s="24">
        <v>1100000</v>
      </c>
      <c r="F545" s="37">
        <v>60</v>
      </c>
    </row>
    <row r="546" spans="1:6" x14ac:dyDescent="0.25">
      <c r="A546" t="s">
        <v>6063</v>
      </c>
      <c r="B546" t="s">
        <v>4500</v>
      </c>
      <c r="C546" t="s">
        <v>4593</v>
      </c>
      <c r="D546" t="s">
        <v>4595</v>
      </c>
      <c r="E546" s="24">
        <v>1100000</v>
      </c>
      <c r="F546" s="37">
        <v>60</v>
      </c>
    </row>
    <row r="547" spans="1:6" x14ac:dyDescent="0.25">
      <c r="A547" t="s">
        <v>6063</v>
      </c>
      <c r="C547" t="s">
        <v>4594</v>
      </c>
    </row>
    <row r="548" spans="1:6" x14ac:dyDescent="0.25">
      <c r="A548" t="s">
        <v>6063</v>
      </c>
      <c r="B548" t="s">
        <v>4315</v>
      </c>
      <c r="C548" t="s">
        <v>4596</v>
      </c>
      <c r="D548" t="s">
        <v>4597</v>
      </c>
      <c r="E548" s="24">
        <v>1100000</v>
      </c>
      <c r="F548" s="37">
        <v>60</v>
      </c>
    </row>
    <row r="549" spans="1:6" x14ac:dyDescent="0.25">
      <c r="A549" t="s">
        <v>6063</v>
      </c>
      <c r="B549" t="s">
        <v>4598</v>
      </c>
      <c r="C549" t="s">
        <v>4599</v>
      </c>
      <c r="D549" t="s">
        <v>4600</v>
      </c>
      <c r="E549" s="24">
        <v>1100000</v>
      </c>
      <c r="F549" s="37">
        <v>60</v>
      </c>
    </row>
    <row r="550" spans="1:6" x14ac:dyDescent="0.25">
      <c r="A550" t="s">
        <v>6063</v>
      </c>
      <c r="B550" t="s">
        <v>4453</v>
      </c>
      <c r="C550" t="s">
        <v>4601</v>
      </c>
      <c r="D550" t="s">
        <v>4603</v>
      </c>
      <c r="E550" s="24">
        <v>990000</v>
      </c>
      <c r="F550" s="37">
        <v>60</v>
      </c>
    </row>
    <row r="551" spans="1:6" x14ac:dyDescent="0.25">
      <c r="A551" t="s">
        <v>6063</v>
      </c>
      <c r="C551" t="s">
        <v>4602</v>
      </c>
    </row>
    <row r="552" spans="1:6" x14ac:dyDescent="0.25">
      <c r="A552" t="s">
        <v>6063</v>
      </c>
      <c r="B552" t="s">
        <v>4404</v>
      </c>
      <c r="C552" t="s">
        <v>4604</v>
      </c>
      <c r="D552" t="s">
        <v>4605</v>
      </c>
      <c r="E552" s="24">
        <v>1100000</v>
      </c>
      <c r="F552" s="37">
        <v>60</v>
      </c>
    </row>
    <row r="553" spans="1:6" x14ac:dyDescent="0.25">
      <c r="A553" t="s">
        <v>6063</v>
      </c>
      <c r="B553" t="s">
        <v>4373</v>
      </c>
      <c r="C553" t="s">
        <v>4606</v>
      </c>
      <c r="D553" t="s">
        <v>4607</v>
      </c>
      <c r="E553" s="24">
        <v>1100000</v>
      </c>
      <c r="F553" s="37">
        <v>60</v>
      </c>
    </row>
    <row r="554" spans="1:6" x14ac:dyDescent="0.25">
      <c r="A554" t="s">
        <v>6063</v>
      </c>
      <c r="B554" t="s">
        <v>4389</v>
      </c>
      <c r="C554" t="s">
        <v>4608</v>
      </c>
      <c r="D554" t="s">
        <v>4609</v>
      </c>
      <c r="E554" s="24">
        <v>1100000</v>
      </c>
      <c r="F554" s="37">
        <v>60</v>
      </c>
    </row>
    <row r="555" spans="1:6" x14ac:dyDescent="0.25">
      <c r="A555" t="s">
        <v>6063</v>
      </c>
      <c r="B555" t="s">
        <v>4329</v>
      </c>
      <c r="C555" t="s">
        <v>4610</v>
      </c>
      <c r="D555" t="s">
        <v>4611</v>
      </c>
      <c r="E555" s="24">
        <v>946176</v>
      </c>
      <c r="F555" s="37">
        <v>60</v>
      </c>
    </row>
    <row r="556" spans="1:6" x14ac:dyDescent="0.25">
      <c r="A556" t="s">
        <v>6063</v>
      </c>
      <c r="B556" t="s">
        <v>4362</v>
      </c>
      <c r="C556" t="s">
        <v>4612</v>
      </c>
      <c r="D556" t="s">
        <v>4613</v>
      </c>
      <c r="E556" s="24">
        <v>1100000</v>
      </c>
      <c r="F556" s="37">
        <v>60</v>
      </c>
    </row>
    <row r="557" spans="1:6" x14ac:dyDescent="0.25">
      <c r="A557" t="s">
        <v>6063</v>
      </c>
      <c r="B557" t="s">
        <v>4362</v>
      </c>
      <c r="C557" t="s">
        <v>4614</v>
      </c>
      <c r="D557" t="s">
        <v>4615</v>
      </c>
      <c r="E557" s="24">
        <v>1100000</v>
      </c>
      <c r="F557" s="37">
        <v>60</v>
      </c>
    </row>
    <row r="558" spans="1:6" x14ac:dyDescent="0.25">
      <c r="A558" t="s">
        <v>6063</v>
      </c>
      <c r="B558" t="s">
        <v>4365</v>
      </c>
      <c r="C558" t="s">
        <v>4616</v>
      </c>
      <c r="D558" t="s">
        <v>4617</v>
      </c>
      <c r="E558" s="24">
        <v>1100000</v>
      </c>
      <c r="F558" s="37">
        <v>60</v>
      </c>
    </row>
    <row r="559" spans="1:6" x14ac:dyDescent="0.25">
      <c r="A559" t="s">
        <v>6063</v>
      </c>
      <c r="B559" t="s">
        <v>4323</v>
      </c>
      <c r="C559" t="s">
        <v>4618</v>
      </c>
      <c r="D559" t="s">
        <v>4620</v>
      </c>
      <c r="E559" s="24">
        <v>870000</v>
      </c>
      <c r="F559" s="37">
        <v>60</v>
      </c>
    </row>
    <row r="560" spans="1:6" x14ac:dyDescent="0.25">
      <c r="A560" t="s">
        <v>6063</v>
      </c>
      <c r="C560" t="s">
        <v>4619</v>
      </c>
    </row>
    <row r="561" spans="1:6" x14ac:dyDescent="0.25">
      <c r="A561" t="s">
        <v>6063</v>
      </c>
      <c r="B561" t="s">
        <v>4323</v>
      </c>
      <c r="C561" t="s">
        <v>4621</v>
      </c>
      <c r="D561" t="s">
        <v>4622</v>
      </c>
      <c r="E561" s="24">
        <v>844800</v>
      </c>
      <c r="F561" s="37">
        <v>60</v>
      </c>
    </row>
    <row r="562" spans="1:6" x14ac:dyDescent="0.25">
      <c r="A562" t="s">
        <v>6063</v>
      </c>
      <c r="B562" t="s">
        <v>4315</v>
      </c>
      <c r="C562" t="s">
        <v>4623</v>
      </c>
      <c r="D562" t="s">
        <v>4624</v>
      </c>
      <c r="E562" s="24">
        <v>900000</v>
      </c>
      <c r="F562" s="37">
        <v>60</v>
      </c>
    </row>
    <row r="563" spans="1:6" x14ac:dyDescent="0.25">
      <c r="A563" t="s">
        <v>6063</v>
      </c>
      <c r="B563" t="s">
        <v>4349</v>
      </c>
      <c r="C563" t="s">
        <v>4625</v>
      </c>
      <c r="D563" t="s">
        <v>4626</v>
      </c>
      <c r="E563" s="24">
        <v>1100000</v>
      </c>
      <c r="F563" s="37">
        <v>60</v>
      </c>
    </row>
    <row r="564" spans="1:6" x14ac:dyDescent="0.25">
      <c r="A564" t="s">
        <v>6063</v>
      </c>
      <c r="B564" t="s">
        <v>4373</v>
      </c>
      <c r="C564" t="s">
        <v>4627</v>
      </c>
      <c r="D564" t="s">
        <v>4628</v>
      </c>
      <c r="E564" s="24">
        <v>1100000</v>
      </c>
      <c r="F564" s="37">
        <v>60</v>
      </c>
    </row>
    <row r="565" spans="1:6" x14ac:dyDescent="0.25">
      <c r="A565" t="s">
        <v>6063</v>
      </c>
      <c r="B565" t="s">
        <v>4359</v>
      </c>
      <c r="C565" t="s">
        <v>4629</v>
      </c>
      <c r="D565" t="s">
        <v>4631</v>
      </c>
      <c r="E565" s="24">
        <v>1100000</v>
      </c>
      <c r="F565" s="37">
        <v>60</v>
      </c>
    </row>
    <row r="566" spans="1:6" x14ac:dyDescent="0.25">
      <c r="A566" t="s">
        <v>6063</v>
      </c>
      <c r="C566" t="s">
        <v>4630</v>
      </c>
    </row>
    <row r="567" spans="1:6" x14ac:dyDescent="0.25">
      <c r="A567" t="s">
        <v>6063</v>
      </c>
      <c r="B567" t="s">
        <v>4329</v>
      </c>
      <c r="C567" t="s">
        <v>4632</v>
      </c>
      <c r="D567" t="s">
        <v>4633</v>
      </c>
      <c r="E567" s="24">
        <v>811008</v>
      </c>
      <c r="F567" s="37">
        <v>60</v>
      </c>
    </row>
    <row r="568" spans="1:6" x14ac:dyDescent="0.25">
      <c r="A568" t="s">
        <v>6063</v>
      </c>
      <c r="B568" t="s">
        <v>4329</v>
      </c>
      <c r="C568" t="s">
        <v>4634</v>
      </c>
      <c r="D568" t="s">
        <v>4635</v>
      </c>
      <c r="E568" s="24">
        <v>811008</v>
      </c>
      <c r="F568" s="37">
        <v>60</v>
      </c>
    </row>
    <row r="569" spans="1:6" x14ac:dyDescent="0.25">
      <c r="A569" t="s">
        <v>6063</v>
      </c>
      <c r="B569" t="s">
        <v>4352</v>
      </c>
      <c r="C569" t="s">
        <v>4636</v>
      </c>
      <c r="D569" t="s">
        <v>4637</v>
      </c>
      <c r="E569" s="24">
        <v>1100000</v>
      </c>
      <c r="F569" s="37">
        <v>60</v>
      </c>
    </row>
    <row r="570" spans="1:6" x14ac:dyDescent="0.25">
      <c r="A570" t="s">
        <v>6063</v>
      </c>
      <c r="B570" t="s">
        <v>4342</v>
      </c>
      <c r="C570" t="s">
        <v>4446</v>
      </c>
      <c r="D570" t="s">
        <v>4638</v>
      </c>
      <c r="E570" s="24">
        <v>1100000</v>
      </c>
      <c r="F570" s="37">
        <v>60</v>
      </c>
    </row>
    <row r="571" spans="1:6" x14ac:dyDescent="0.25">
      <c r="A571" t="s">
        <v>6063</v>
      </c>
      <c r="B571" t="s">
        <v>4352</v>
      </c>
      <c r="C571" t="s">
        <v>4639</v>
      </c>
      <c r="D571" t="s">
        <v>4640</v>
      </c>
      <c r="E571" s="24">
        <v>900000</v>
      </c>
      <c r="F571" s="37">
        <v>60</v>
      </c>
    </row>
    <row r="572" spans="1:6" x14ac:dyDescent="0.25">
      <c r="A572" t="s">
        <v>6063</v>
      </c>
      <c r="B572" t="s">
        <v>4389</v>
      </c>
      <c r="C572" t="s">
        <v>4641</v>
      </c>
      <c r="D572" t="s">
        <v>4642</v>
      </c>
      <c r="E572" s="24">
        <v>1100000</v>
      </c>
      <c r="F572" s="37">
        <v>60</v>
      </c>
    </row>
    <row r="573" spans="1:6" x14ac:dyDescent="0.25">
      <c r="A573" t="s">
        <v>6063</v>
      </c>
      <c r="B573" t="s">
        <v>4332</v>
      </c>
      <c r="C573" t="s">
        <v>4643</v>
      </c>
      <c r="D573" t="s">
        <v>4645</v>
      </c>
      <c r="E573" s="24">
        <v>1100000</v>
      </c>
      <c r="F573" s="37">
        <v>60</v>
      </c>
    </row>
    <row r="574" spans="1:6" x14ac:dyDescent="0.25">
      <c r="A574" t="s">
        <v>6063</v>
      </c>
      <c r="C574" t="s">
        <v>4644</v>
      </c>
    </row>
    <row r="575" spans="1:6" x14ac:dyDescent="0.25">
      <c r="A575" t="s">
        <v>6063</v>
      </c>
      <c r="B575" t="s">
        <v>4500</v>
      </c>
      <c r="C575" t="s">
        <v>4646</v>
      </c>
      <c r="D575" t="s">
        <v>4647</v>
      </c>
      <c r="E575" s="24">
        <v>1100000</v>
      </c>
      <c r="F575" s="37">
        <v>60</v>
      </c>
    </row>
    <row r="576" spans="1:6" x14ac:dyDescent="0.25">
      <c r="A576" t="s">
        <v>6063</v>
      </c>
      <c r="B576" t="s">
        <v>4386</v>
      </c>
      <c r="C576" t="s">
        <v>4648</v>
      </c>
      <c r="D576" t="s">
        <v>4649</v>
      </c>
      <c r="E576" s="24">
        <v>1000000</v>
      </c>
      <c r="F576" s="37">
        <v>60</v>
      </c>
    </row>
    <row r="577" spans="1:6" x14ac:dyDescent="0.25">
      <c r="A577" t="s">
        <v>6063</v>
      </c>
      <c r="B577" t="s">
        <v>4342</v>
      </c>
      <c r="C577" t="s">
        <v>4650</v>
      </c>
      <c r="D577" t="s">
        <v>4651</v>
      </c>
      <c r="E577" s="24">
        <v>1100000</v>
      </c>
      <c r="F577" s="37">
        <v>60</v>
      </c>
    </row>
    <row r="578" spans="1:6" x14ac:dyDescent="0.25">
      <c r="A578" t="s">
        <v>6063</v>
      </c>
      <c r="B578" t="s">
        <v>4389</v>
      </c>
      <c r="C578" t="s">
        <v>4652</v>
      </c>
      <c r="D578" t="s">
        <v>4653</v>
      </c>
      <c r="E578" s="24">
        <v>800000</v>
      </c>
      <c r="F578" s="37">
        <v>60</v>
      </c>
    </row>
    <row r="579" spans="1:6" x14ac:dyDescent="0.25">
      <c r="A579" t="s">
        <v>6063</v>
      </c>
      <c r="B579" t="s">
        <v>4654</v>
      </c>
      <c r="C579" t="s">
        <v>4655</v>
      </c>
      <c r="D579" t="s">
        <v>4656</v>
      </c>
      <c r="E579" s="24">
        <v>800000</v>
      </c>
      <c r="F579" s="37">
        <v>60</v>
      </c>
    </row>
    <row r="580" spans="1:6" x14ac:dyDescent="0.25">
      <c r="A580" t="s">
        <v>6063</v>
      </c>
      <c r="B580" t="s">
        <v>4389</v>
      </c>
      <c r="C580" t="s">
        <v>4657</v>
      </c>
      <c r="D580" t="s">
        <v>4659</v>
      </c>
      <c r="E580" s="24">
        <v>850000</v>
      </c>
      <c r="F580" s="37">
        <v>60</v>
      </c>
    </row>
    <row r="581" spans="1:6" x14ac:dyDescent="0.25">
      <c r="A581" t="s">
        <v>6063</v>
      </c>
      <c r="C581" t="s">
        <v>4658</v>
      </c>
    </row>
    <row r="582" spans="1:6" x14ac:dyDescent="0.25">
      <c r="A582" t="s">
        <v>6063</v>
      </c>
      <c r="B582" t="s">
        <v>4352</v>
      </c>
      <c r="C582" t="s">
        <v>4660</v>
      </c>
      <c r="D582" t="s">
        <v>4661</v>
      </c>
      <c r="E582" s="24">
        <v>771970</v>
      </c>
      <c r="F582" s="37">
        <v>60</v>
      </c>
    </row>
    <row r="583" spans="1:6" x14ac:dyDescent="0.25">
      <c r="A583" t="s">
        <v>6063</v>
      </c>
      <c r="B583" t="s">
        <v>4386</v>
      </c>
      <c r="C583" t="s">
        <v>4662</v>
      </c>
      <c r="D583" t="s">
        <v>4664</v>
      </c>
      <c r="E583" s="24">
        <v>1000000</v>
      </c>
      <c r="F583" s="37">
        <v>60</v>
      </c>
    </row>
    <row r="584" spans="1:6" x14ac:dyDescent="0.25">
      <c r="A584" t="s">
        <v>6063</v>
      </c>
      <c r="C584" t="s">
        <v>4663</v>
      </c>
    </row>
    <row r="585" spans="1:6" x14ac:dyDescent="0.25">
      <c r="A585" t="s">
        <v>6063</v>
      </c>
      <c r="B585" t="s">
        <v>4312</v>
      </c>
      <c r="C585" t="s">
        <v>4665</v>
      </c>
      <c r="D585" t="s">
        <v>4666</v>
      </c>
      <c r="E585" s="24">
        <v>1100000</v>
      </c>
      <c r="F585" s="37">
        <v>60</v>
      </c>
    </row>
    <row r="586" spans="1:6" x14ac:dyDescent="0.25">
      <c r="A586" t="s">
        <v>6063</v>
      </c>
      <c r="B586" t="s">
        <v>4483</v>
      </c>
      <c r="C586" t="s">
        <v>4667</v>
      </c>
      <c r="D586" t="s">
        <v>4668</v>
      </c>
      <c r="E586" s="24">
        <v>1100000</v>
      </c>
      <c r="F586" s="37">
        <v>60</v>
      </c>
    </row>
    <row r="587" spans="1:6" x14ac:dyDescent="0.25">
      <c r="A587" t="s">
        <v>6063</v>
      </c>
      <c r="B587" t="s">
        <v>4326</v>
      </c>
      <c r="C587" t="s">
        <v>4669</v>
      </c>
      <c r="D587" t="s">
        <v>4670</v>
      </c>
      <c r="E587" s="24">
        <v>1100000</v>
      </c>
      <c r="F587" s="37">
        <v>60</v>
      </c>
    </row>
    <row r="588" spans="1:6" x14ac:dyDescent="0.25">
      <c r="A588" t="s">
        <v>6063</v>
      </c>
      <c r="B588" t="s">
        <v>4312</v>
      </c>
      <c r="C588" t="s">
        <v>4671</v>
      </c>
      <c r="D588" t="s">
        <v>4672</v>
      </c>
      <c r="E588" s="24">
        <v>1100000</v>
      </c>
      <c r="F588" s="37">
        <v>60</v>
      </c>
    </row>
    <row r="589" spans="1:6" x14ac:dyDescent="0.25">
      <c r="A589" t="s">
        <v>6063</v>
      </c>
      <c r="B589" t="s">
        <v>4404</v>
      </c>
      <c r="C589" t="s">
        <v>4673</v>
      </c>
      <c r="D589" t="s">
        <v>4674</v>
      </c>
      <c r="E589" s="24">
        <v>2200000</v>
      </c>
      <c r="F589" s="37">
        <v>58</v>
      </c>
    </row>
    <row r="590" spans="1:6" x14ac:dyDescent="0.25">
      <c r="A590" t="s">
        <v>6063</v>
      </c>
      <c r="B590" t="s">
        <v>4500</v>
      </c>
      <c r="C590" t="s">
        <v>4675</v>
      </c>
      <c r="D590" t="s">
        <v>4677</v>
      </c>
      <c r="E590" s="24">
        <v>1100000</v>
      </c>
      <c r="F590" s="37">
        <v>58</v>
      </c>
    </row>
    <row r="591" spans="1:6" x14ac:dyDescent="0.25">
      <c r="A591" t="s">
        <v>6063</v>
      </c>
      <c r="C591" t="s">
        <v>4676</v>
      </c>
    </row>
    <row r="592" spans="1:6" x14ac:dyDescent="0.25">
      <c r="A592" t="s">
        <v>6063</v>
      </c>
      <c r="B592" t="s">
        <v>4323</v>
      </c>
      <c r="C592" t="s">
        <v>4678</v>
      </c>
      <c r="D592" t="s">
        <v>4679</v>
      </c>
      <c r="E592" s="24">
        <v>1100000</v>
      </c>
      <c r="F592" s="37">
        <v>58</v>
      </c>
    </row>
    <row r="593" spans="1:6" x14ac:dyDescent="0.25">
      <c r="A593" t="s">
        <v>6063</v>
      </c>
      <c r="B593" t="s">
        <v>4404</v>
      </c>
      <c r="C593" t="s">
        <v>4680</v>
      </c>
      <c r="D593" t="s">
        <v>4681</v>
      </c>
      <c r="E593" s="24">
        <v>1100000</v>
      </c>
      <c r="F593" s="37">
        <v>58</v>
      </c>
    </row>
    <row r="594" spans="1:6" x14ac:dyDescent="0.25">
      <c r="A594" t="s">
        <v>6063</v>
      </c>
      <c r="B594" t="s">
        <v>4329</v>
      </c>
      <c r="C594" t="s">
        <v>4682</v>
      </c>
      <c r="D594" t="s">
        <v>4683</v>
      </c>
      <c r="E594" s="24">
        <v>1100000</v>
      </c>
      <c r="F594" s="37">
        <v>58</v>
      </c>
    </row>
    <row r="595" spans="1:6" x14ac:dyDescent="0.25">
      <c r="A595" t="s">
        <v>6063</v>
      </c>
      <c r="B595" t="s">
        <v>4329</v>
      </c>
      <c r="C595" t="s">
        <v>4684</v>
      </c>
      <c r="D595" t="s">
        <v>4685</v>
      </c>
      <c r="E595" s="24">
        <v>1100000</v>
      </c>
      <c r="F595" s="37">
        <v>58</v>
      </c>
    </row>
    <row r="596" spans="1:6" x14ac:dyDescent="0.25">
      <c r="A596" t="s">
        <v>6063</v>
      </c>
      <c r="B596" t="s">
        <v>4477</v>
      </c>
      <c r="C596" t="s">
        <v>4686</v>
      </c>
      <c r="D596" t="s">
        <v>4687</v>
      </c>
      <c r="E596" s="24">
        <v>1100000</v>
      </c>
      <c r="F596" s="37">
        <v>58</v>
      </c>
    </row>
    <row r="597" spans="1:6" x14ac:dyDescent="0.25">
      <c r="A597" t="s">
        <v>6063</v>
      </c>
      <c r="B597" t="s">
        <v>4326</v>
      </c>
      <c r="C597" t="s">
        <v>4688</v>
      </c>
      <c r="D597" t="s">
        <v>4690</v>
      </c>
      <c r="E597" s="24">
        <v>1100000</v>
      </c>
      <c r="F597" s="37">
        <v>58</v>
      </c>
    </row>
    <row r="598" spans="1:6" x14ac:dyDescent="0.25">
      <c r="A598" t="s">
        <v>6063</v>
      </c>
      <c r="C598" t="s">
        <v>4689</v>
      </c>
    </row>
    <row r="599" spans="1:6" x14ac:dyDescent="0.25">
      <c r="A599" t="s">
        <v>6063</v>
      </c>
      <c r="B599" t="s">
        <v>4373</v>
      </c>
      <c r="C599" t="s">
        <v>4691</v>
      </c>
      <c r="D599" t="s">
        <v>4693</v>
      </c>
      <c r="E599" s="24">
        <v>1024000</v>
      </c>
      <c r="F599" s="37">
        <v>58</v>
      </c>
    </row>
    <row r="600" spans="1:6" x14ac:dyDescent="0.25">
      <c r="A600" t="s">
        <v>6063</v>
      </c>
      <c r="C600" t="s">
        <v>4692</v>
      </c>
    </row>
    <row r="601" spans="1:6" x14ac:dyDescent="0.25">
      <c r="A601" t="s">
        <v>6063</v>
      </c>
      <c r="B601" t="s">
        <v>4373</v>
      </c>
      <c r="C601" t="s">
        <v>4694</v>
      </c>
      <c r="D601" t="s">
        <v>4695</v>
      </c>
      <c r="E601" s="24">
        <v>1100000</v>
      </c>
      <c r="F601" s="37">
        <v>58</v>
      </c>
    </row>
    <row r="602" spans="1:6" x14ac:dyDescent="0.25">
      <c r="A602" t="s">
        <v>6063</v>
      </c>
      <c r="B602" t="s">
        <v>4373</v>
      </c>
      <c r="C602" t="s">
        <v>4696</v>
      </c>
      <c r="D602" t="s">
        <v>4697</v>
      </c>
      <c r="E602" s="24">
        <v>990000</v>
      </c>
      <c r="F602" s="37">
        <v>58</v>
      </c>
    </row>
    <row r="603" spans="1:6" x14ac:dyDescent="0.25">
      <c r="A603" t="s">
        <v>6063</v>
      </c>
      <c r="B603" t="s">
        <v>4323</v>
      </c>
      <c r="C603" t="s">
        <v>4698</v>
      </c>
      <c r="D603" t="s">
        <v>4699</v>
      </c>
      <c r="E603" s="24">
        <v>1000000</v>
      </c>
      <c r="F603" s="37">
        <v>58</v>
      </c>
    </row>
    <row r="604" spans="1:6" x14ac:dyDescent="0.25">
      <c r="A604" t="s">
        <v>6063</v>
      </c>
      <c r="B604" t="s">
        <v>4373</v>
      </c>
      <c r="C604" t="s">
        <v>4700</v>
      </c>
      <c r="D604" t="s">
        <v>4701</v>
      </c>
      <c r="E604" s="24">
        <v>1100000</v>
      </c>
      <c r="F604" s="37">
        <v>58</v>
      </c>
    </row>
    <row r="605" spans="1:6" x14ac:dyDescent="0.25">
      <c r="A605" t="s">
        <v>6063</v>
      </c>
      <c r="B605" t="s">
        <v>4477</v>
      </c>
      <c r="C605" t="s">
        <v>4702</v>
      </c>
      <c r="D605" t="s">
        <v>4703</v>
      </c>
      <c r="E605" s="24">
        <v>1100000</v>
      </c>
      <c r="F605" s="37">
        <v>58</v>
      </c>
    </row>
    <row r="606" spans="1:6" x14ac:dyDescent="0.25">
      <c r="A606" t="s">
        <v>6063</v>
      </c>
      <c r="B606" t="s">
        <v>4477</v>
      </c>
      <c r="C606" t="s">
        <v>4704</v>
      </c>
      <c r="D606" t="s">
        <v>4705</v>
      </c>
      <c r="E606" s="24">
        <v>1100000</v>
      </c>
      <c r="F606" s="37">
        <v>58</v>
      </c>
    </row>
    <row r="607" spans="1:6" x14ac:dyDescent="0.25">
      <c r="A607" t="s">
        <v>6063</v>
      </c>
      <c r="B607" t="s">
        <v>4323</v>
      </c>
      <c r="C607" t="s">
        <v>4706</v>
      </c>
      <c r="D607" t="s">
        <v>4707</v>
      </c>
      <c r="E607" s="24">
        <v>625000</v>
      </c>
      <c r="F607" s="37">
        <v>58</v>
      </c>
    </row>
    <row r="608" spans="1:6" x14ac:dyDescent="0.25">
      <c r="A608" t="s">
        <v>6063</v>
      </c>
      <c r="B608" t="s">
        <v>4373</v>
      </c>
      <c r="C608" t="s">
        <v>4708</v>
      </c>
      <c r="D608" t="s">
        <v>4709</v>
      </c>
      <c r="E608" s="24">
        <v>1100000</v>
      </c>
      <c r="F608" s="37">
        <v>58</v>
      </c>
    </row>
    <row r="609" spans="1:6" x14ac:dyDescent="0.25">
      <c r="A609" t="s">
        <v>6063</v>
      </c>
      <c r="B609" t="s">
        <v>4332</v>
      </c>
      <c r="C609" t="s">
        <v>4710</v>
      </c>
      <c r="D609" t="s">
        <v>4711</v>
      </c>
      <c r="E609" s="24">
        <v>600000</v>
      </c>
      <c r="F609" s="37">
        <v>58</v>
      </c>
    </row>
    <row r="610" spans="1:6" x14ac:dyDescent="0.25">
      <c r="A610" t="s">
        <v>6063</v>
      </c>
      <c r="B610" t="s">
        <v>4329</v>
      </c>
      <c r="C610" t="s">
        <v>4712</v>
      </c>
      <c r="D610" t="s">
        <v>4714</v>
      </c>
      <c r="E610" s="24">
        <v>1100000</v>
      </c>
      <c r="F610" s="37">
        <v>57.6</v>
      </c>
    </row>
    <row r="611" spans="1:6" x14ac:dyDescent="0.25">
      <c r="A611" t="s">
        <v>6063</v>
      </c>
      <c r="C611" t="s">
        <v>4713</v>
      </c>
    </row>
    <row r="612" spans="1:6" x14ac:dyDescent="0.25">
      <c r="A612" t="s">
        <v>6063</v>
      </c>
      <c r="B612" t="s">
        <v>4654</v>
      </c>
      <c r="C612" t="s">
        <v>4715</v>
      </c>
      <c r="D612" t="s">
        <v>4716</v>
      </c>
      <c r="E612" s="24">
        <v>1100000</v>
      </c>
      <c r="F612" s="37">
        <v>57.6</v>
      </c>
    </row>
    <row r="613" spans="1:6" x14ac:dyDescent="0.25">
      <c r="A613" t="s">
        <v>6063</v>
      </c>
      <c r="B613" t="s">
        <v>4342</v>
      </c>
      <c r="C613" t="s">
        <v>4717</v>
      </c>
      <c r="D613" t="s">
        <v>4718</v>
      </c>
      <c r="E613" s="24">
        <v>1100000</v>
      </c>
      <c r="F613" s="37">
        <v>57.6</v>
      </c>
    </row>
    <row r="614" spans="1:6" x14ac:dyDescent="0.25">
      <c r="A614" t="s">
        <v>6063</v>
      </c>
      <c r="B614" t="s">
        <v>4654</v>
      </c>
      <c r="C614" t="s">
        <v>4719</v>
      </c>
      <c r="D614" t="s">
        <v>4720</v>
      </c>
      <c r="E614" s="24">
        <v>1000000</v>
      </c>
      <c r="F614" s="37">
        <v>57.6</v>
      </c>
    </row>
    <row r="615" spans="1:6" x14ac:dyDescent="0.25">
      <c r="A615" t="s">
        <v>6063</v>
      </c>
      <c r="B615" t="s">
        <v>4404</v>
      </c>
      <c r="C615" t="s">
        <v>4721</v>
      </c>
      <c r="D615" t="s">
        <v>4723</v>
      </c>
      <c r="E615" s="24">
        <v>1100000</v>
      </c>
      <c r="F615" s="37">
        <v>57.6</v>
      </c>
    </row>
    <row r="616" spans="1:6" x14ac:dyDescent="0.25">
      <c r="A616" t="s">
        <v>6063</v>
      </c>
      <c r="C616" t="s">
        <v>4722</v>
      </c>
    </row>
    <row r="617" spans="1:6" x14ac:dyDescent="0.25">
      <c r="A617" t="s">
        <v>6063</v>
      </c>
      <c r="B617" t="s">
        <v>4365</v>
      </c>
      <c r="C617" t="s">
        <v>4724</v>
      </c>
      <c r="D617" t="s">
        <v>4725</v>
      </c>
      <c r="E617" s="24">
        <v>1100000</v>
      </c>
      <c r="F617" s="37">
        <v>57.6</v>
      </c>
    </row>
    <row r="618" spans="1:6" x14ac:dyDescent="0.25">
      <c r="A618" t="s">
        <v>6063</v>
      </c>
      <c r="B618" t="s">
        <v>4404</v>
      </c>
      <c r="C618" t="s">
        <v>4726</v>
      </c>
      <c r="D618" t="s">
        <v>4728</v>
      </c>
      <c r="E618" s="24">
        <v>1100000</v>
      </c>
      <c r="F618" s="37">
        <v>57.6</v>
      </c>
    </row>
    <row r="619" spans="1:6" x14ac:dyDescent="0.25">
      <c r="A619" t="s">
        <v>6063</v>
      </c>
      <c r="C619" t="s">
        <v>4727</v>
      </c>
    </row>
    <row r="620" spans="1:6" x14ac:dyDescent="0.25">
      <c r="A620" t="s">
        <v>6063</v>
      </c>
      <c r="B620" t="s">
        <v>4389</v>
      </c>
      <c r="C620" t="s">
        <v>4729</v>
      </c>
      <c r="D620" t="s">
        <v>4731</v>
      </c>
      <c r="E620" s="24">
        <v>1100000</v>
      </c>
      <c r="F620" s="37">
        <v>57.6</v>
      </c>
    </row>
    <row r="621" spans="1:6" x14ac:dyDescent="0.25">
      <c r="A621" t="s">
        <v>6063</v>
      </c>
      <c r="C621" t="s">
        <v>4730</v>
      </c>
    </row>
    <row r="622" spans="1:6" x14ac:dyDescent="0.25">
      <c r="A622" t="s">
        <v>6063</v>
      </c>
      <c r="B622" t="s">
        <v>4654</v>
      </c>
      <c r="C622" t="s">
        <v>4732</v>
      </c>
      <c r="D622" t="s">
        <v>4733</v>
      </c>
      <c r="E622" s="24">
        <v>1100000</v>
      </c>
      <c r="F622" s="37">
        <v>57.6</v>
      </c>
    </row>
    <row r="623" spans="1:6" x14ac:dyDescent="0.25">
      <c r="A623" t="s">
        <v>6063</v>
      </c>
      <c r="B623" t="s">
        <v>4734</v>
      </c>
      <c r="C623" t="s">
        <v>4735</v>
      </c>
      <c r="D623" t="s">
        <v>4736</v>
      </c>
      <c r="E623" s="24">
        <v>800000</v>
      </c>
      <c r="F623" s="37">
        <v>57.6</v>
      </c>
    </row>
    <row r="624" spans="1:6" x14ac:dyDescent="0.25">
      <c r="A624" t="s">
        <v>6063</v>
      </c>
      <c r="B624" t="s">
        <v>4389</v>
      </c>
      <c r="C624" t="s">
        <v>4737</v>
      </c>
      <c r="D624" t="s">
        <v>4738</v>
      </c>
      <c r="E624" s="24">
        <v>1100000</v>
      </c>
      <c r="F624" s="37">
        <v>57.6</v>
      </c>
    </row>
    <row r="625" spans="1:6" x14ac:dyDescent="0.25">
      <c r="A625" t="s">
        <v>6063</v>
      </c>
      <c r="B625" t="s">
        <v>4411</v>
      </c>
      <c r="C625" t="s">
        <v>4739</v>
      </c>
      <c r="D625" t="s">
        <v>4741</v>
      </c>
      <c r="E625" s="24">
        <v>1100000</v>
      </c>
      <c r="F625" s="37">
        <v>57.6</v>
      </c>
    </row>
    <row r="626" spans="1:6" x14ac:dyDescent="0.25">
      <c r="A626" t="s">
        <v>6063</v>
      </c>
      <c r="C626" t="s">
        <v>4740</v>
      </c>
    </row>
    <row r="627" spans="1:6" x14ac:dyDescent="0.25">
      <c r="A627" t="s">
        <v>6063</v>
      </c>
      <c r="B627" t="s">
        <v>4742</v>
      </c>
      <c r="C627" t="s">
        <v>4743</v>
      </c>
      <c r="D627" t="s">
        <v>4744</v>
      </c>
      <c r="E627" s="24">
        <v>1100000</v>
      </c>
      <c r="F627" s="37">
        <v>57.6</v>
      </c>
    </row>
    <row r="628" spans="1:6" x14ac:dyDescent="0.25">
      <c r="A628" t="s">
        <v>6063</v>
      </c>
      <c r="B628" t="s">
        <v>4654</v>
      </c>
      <c r="C628" t="s">
        <v>4745</v>
      </c>
      <c r="D628" t="s">
        <v>4746</v>
      </c>
      <c r="E628" s="24">
        <v>900000</v>
      </c>
      <c r="F628" s="37">
        <v>57.6</v>
      </c>
    </row>
    <row r="629" spans="1:6" x14ac:dyDescent="0.25">
      <c r="A629" t="s">
        <v>6063</v>
      </c>
      <c r="B629" t="s">
        <v>4359</v>
      </c>
      <c r="C629" t="s">
        <v>4747</v>
      </c>
      <c r="D629" t="s">
        <v>4748</v>
      </c>
      <c r="E629" s="24">
        <v>999750</v>
      </c>
      <c r="F629" s="37">
        <v>57.6</v>
      </c>
    </row>
    <row r="630" spans="1:6" x14ac:dyDescent="0.25">
      <c r="A630" t="s">
        <v>6063</v>
      </c>
      <c r="B630" t="s">
        <v>4749</v>
      </c>
      <c r="C630" t="s">
        <v>4750</v>
      </c>
      <c r="D630" t="s">
        <v>4751</v>
      </c>
      <c r="E630" s="24">
        <v>1100000</v>
      </c>
      <c r="F630" s="37">
        <v>57.6</v>
      </c>
    </row>
    <row r="631" spans="1:6" x14ac:dyDescent="0.25">
      <c r="A631" t="s">
        <v>6063</v>
      </c>
      <c r="B631" t="s">
        <v>4326</v>
      </c>
      <c r="C631" t="s">
        <v>4752</v>
      </c>
      <c r="D631" t="s">
        <v>4753</v>
      </c>
      <c r="E631" s="24">
        <v>1100000</v>
      </c>
      <c r="F631" s="37">
        <v>57.6</v>
      </c>
    </row>
    <row r="632" spans="1:6" x14ac:dyDescent="0.25">
      <c r="A632" t="s">
        <v>6063</v>
      </c>
      <c r="B632" t="s">
        <v>4383</v>
      </c>
      <c r="C632" t="s">
        <v>4754</v>
      </c>
      <c r="D632" t="s">
        <v>4755</v>
      </c>
      <c r="E632" s="24">
        <v>1100000</v>
      </c>
      <c r="F632" s="37">
        <v>57.6</v>
      </c>
    </row>
    <row r="633" spans="1:6" x14ac:dyDescent="0.25">
      <c r="A633" t="s">
        <v>6063</v>
      </c>
      <c r="B633" t="s">
        <v>4323</v>
      </c>
      <c r="C633" t="s">
        <v>4756</v>
      </c>
      <c r="D633" t="s">
        <v>4758</v>
      </c>
      <c r="E633" s="24">
        <v>830000</v>
      </c>
      <c r="F633" s="37">
        <v>57.6</v>
      </c>
    </row>
    <row r="634" spans="1:6" x14ac:dyDescent="0.25">
      <c r="A634" t="s">
        <v>6063</v>
      </c>
      <c r="C634" t="s">
        <v>4757</v>
      </c>
    </row>
    <row r="635" spans="1:6" x14ac:dyDescent="0.25">
      <c r="A635" t="s">
        <v>6063</v>
      </c>
      <c r="B635" t="s">
        <v>4483</v>
      </c>
      <c r="C635" t="s">
        <v>4759</v>
      </c>
      <c r="D635" t="s">
        <v>4760</v>
      </c>
      <c r="E635" s="24">
        <v>1000000</v>
      </c>
      <c r="F635" s="37">
        <v>57.6</v>
      </c>
    </row>
    <row r="636" spans="1:6" x14ac:dyDescent="0.25">
      <c r="A636" t="s">
        <v>6063</v>
      </c>
      <c r="B636" t="s">
        <v>4389</v>
      </c>
      <c r="C636" t="s">
        <v>4446</v>
      </c>
      <c r="D636" t="s">
        <v>4761</v>
      </c>
      <c r="E636" s="24">
        <v>1000000</v>
      </c>
      <c r="F636" s="37">
        <v>57.6</v>
      </c>
    </row>
    <row r="637" spans="1:6" x14ac:dyDescent="0.25">
      <c r="A637" t="s">
        <v>6063</v>
      </c>
      <c r="C637" t="s">
        <v>4447</v>
      </c>
    </row>
    <row r="638" spans="1:6" x14ac:dyDescent="0.25">
      <c r="A638" t="s">
        <v>6063</v>
      </c>
      <c r="B638" t="s">
        <v>4477</v>
      </c>
      <c r="C638" t="s">
        <v>4762</v>
      </c>
      <c r="D638" t="s">
        <v>4764</v>
      </c>
      <c r="E638" s="24">
        <v>1100000</v>
      </c>
      <c r="F638" s="37">
        <v>57.6</v>
      </c>
    </row>
    <row r="639" spans="1:6" x14ac:dyDescent="0.25">
      <c r="A639" t="s">
        <v>6063</v>
      </c>
      <c r="C639" t="s">
        <v>4763</v>
      </c>
    </row>
    <row r="640" spans="1:6" x14ac:dyDescent="0.25">
      <c r="A640" t="s">
        <v>6063</v>
      </c>
      <c r="B640" t="s">
        <v>4389</v>
      </c>
      <c r="C640" t="s">
        <v>3549</v>
      </c>
      <c r="D640" t="s">
        <v>4766</v>
      </c>
      <c r="E640" s="24">
        <v>800000</v>
      </c>
      <c r="F640" s="37">
        <v>57.6</v>
      </c>
    </row>
    <row r="641" spans="1:6" x14ac:dyDescent="0.25">
      <c r="A641" t="s">
        <v>6063</v>
      </c>
      <c r="C641" t="s">
        <v>4765</v>
      </c>
    </row>
    <row r="642" spans="1:6" x14ac:dyDescent="0.25">
      <c r="A642" t="s">
        <v>6063</v>
      </c>
      <c r="B642" t="s">
        <v>4389</v>
      </c>
      <c r="C642" t="s">
        <v>4767</v>
      </c>
      <c r="D642" t="s">
        <v>4769</v>
      </c>
      <c r="E642" s="24">
        <v>850000</v>
      </c>
      <c r="F642" s="37">
        <v>57.6</v>
      </c>
    </row>
    <row r="643" spans="1:6" x14ac:dyDescent="0.25">
      <c r="A643" t="s">
        <v>6063</v>
      </c>
      <c r="C643" t="s">
        <v>4768</v>
      </c>
    </row>
    <row r="644" spans="1:6" x14ac:dyDescent="0.25">
      <c r="A644" t="s">
        <v>6063</v>
      </c>
      <c r="B644" t="s">
        <v>4352</v>
      </c>
      <c r="C644" t="s">
        <v>4770</v>
      </c>
      <c r="D644" t="s">
        <v>4772</v>
      </c>
      <c r="E644" s="24">
        <v>1100000</v>
      </c>
      <c r="F644" s="37">
        <v>57.6</v>
      </c>
    </row>
    <row r="645" spans="1:6" x14ac:dyDescent="0.25">
      <c r="A645" t="s">
        <v>6063</v>
      </c>
      <c r="C645" t="s">
        <v>4771</v>
      </c>
    </row>
    <row r="646" spans="1:6" x14ac:dyDescent="0.25">
      <c r="A646" t="s">
        <v>6063</v>
      </c>
      <c r="B646" t="s">
        <v>4352</v>
      </c>
      <c r="C646" t="s">
        <v>4773</v>
      </c>
      <c r="D646" t="s">
        <v>4774</v>
      </c>
      <c r="E646" s="24">
        <v>850000</v>
      </c>
      <c r="F646" s="37">
        <v>57.6</v>
      </c>
    </row>
    <row r="647" spans="1:6" x14ac:dyDescent="0.25">
      <c r="A647" t="s">
        <v>6063</v>
      </c>
      <c r="C647" t="s">
        <v>2828</v>
      </c>
    </row>
    <row r="648" spans="1:6" x14ac:dyDescent="0.25">
      <c r="A648" t="s">
        <v>6063</v>
      </c>
      <c r="B648" t="s">
        <v>4373</v>
      </c>
      <c r="C648" t="s">
        <v>2719</v>
      </c>
      <c r="D648" t="s">
        <v>4775</v>
      </c>
      <c r="E648" s="24">
        <v>1100000</v>
      </c>
      <c r="F648" s="37">
        <v>57.6</v>
      </c>
    </row>
    <row r="649" spans="1:6" x14ac:dyDescent="0.25">
      <c r="A649" t="s">
        <v>6063</v>
      </c>
      <c r="C649" t="s">
        <v>4630</v>
      </c>
    </row>
    <row r="650" spans="1:6" x14ac:dyDescent="0.25">
      <c r="A650" t="s">
        <v>6063</v>
      </c>
      <c r="B650" t="s">
        <v>4386</v>
      </c>
      <c r="C650" t="s">
        <v>4776</v>
      </c>
      <c r="D650" t="s">
        <v>4777</v>
      </c>
      <c r="E650" s="24">
        <v>1100000</v>
      </c>
      <c r="F650" s="37">
        <v>57.6</v>
      </c>
    </row>
    <row r="651" spans="1:6" x14ac:dyDescent="0.25">
      <c r="A651" t="s">
        <v>6063</v>
      </c>
      <c r="B651" t="s">
        <v>4359</v>
      </c>
      <c r="C651" t="s">
        <v>4778</v>
      </c>
      <c r="D651" t="s">
        <v>4779</v>
      </c>
      <c r="E651" s="24">
        <v>1100000</v>
      </c>
      <c r="F651" s="37">
        <v>57.6</v>
      </c>
    </row>
    <row r="652" spans="1:6" x14ac:dyDescent="0.25">
      <c r="A652" t="s">
        <v>6063</v>
      </c>
      <c r="B652" t="s">
        <v>4386</v>
      </c>
      <c r="C652" t="s">
        <v>4780</v>
      </c>
      <c r="D652" t="s">
        <v>4781</v>
      </c>
      <c r="E652" s="24">
        <v>1100000</v>
      </c>
      <c r="F652" s="37">
        <v>57.6</v>
      </c>
    </row>
    <row r="653" spans="1:6" x14ac:dyDescent="0.25">
      <c r="A653" t="s">
        <v>6063</v>
      </c>
      <c r="B653" t="s">
        <v>4373</v>
      </c>
      <c r="C653" t="s">
        <v>4782</v>
      </c>
      <c r="D653" t="s">
        <v>4783</v>
      </c>
      <c r="E653" s="24">
        <v>1000000</v>
      </c>
      <c r="F653" s="37">
        <v>57.6</v>
      </c>
    </row>
    <row r="654" spans="1:6" x14ac:dyDescent="0.25">
      <c r="A654" t="s">
        <v>6063</v>
      </c>
      <c r="B654" t="s">
        <v>4500</v>
      </c>
      <c r="C654" t="s">
        <v>4784</v>
      </c>
      <c r="D654" t="s">
        <v>4785</v>
      </c>
      <c r="E654" s="24">
        <v>1100000</v>
      </c>
      <c r="F654" s="37">
        <v>57.6</v>
      </c>
    </row>
    <row r="655" spans="1:6" x14ac:dyDescent="0.25">
      <c r="A655" t="s">
        <v>6063</v>
      </c>
      <c r="B655" t="s">
        <v>4419</v>
      </c>
      <c r="C655" t="s">
        <v>4786</v>
      </c>
      <c r="D655" t="s">
        <v>4787</v>
      </c>
      <c r="E655" s="24">
        <v>700000</v>
      </c>
      <c r="F655" s="37">
        <v>57.6</v>
      </c>
    </row>
    <row r="656" spans="1:6" x14ac:dyDescent="0.25">
      <c r="A656" t="s">
        <v>6063</v>
      </c>
      <c r="B656" t="s">
        <v>4329</v>
      </c>
      <c r="C656" t="s">
        <v>4788</v>
      </c>
      <c r="D656" t="s">
        <v>4789</v>
      </c>
      <c r="E656" s="24">
        <v>743424</v>
      </c>
      <c r="F656" s="37">
        <v>57.6</v>
      </c>
    </row>
    <row r="657" spans="1:6" x14ac:dyDescent="0.25">
      <c r="A657" t="s">
        <v>6063</v>
      </c>
      <c r="B657" t="s">
        <v>4332</v>
      </c>
      <c r="C657" t="s">
        <v>4790</v>
      </c>
      <c r="D657" t="s">
        <v>4791</v>
      </c>
      <c r="E657" s="24">
        <v>835500</v>
      </c>
      <c r="F657" s="37">
        <v>57.6</v>
      </c>
    </row>
    <row r="658" spans="1:6" x14ac:dyDescent="0.25">
      <c r="A658" t="s">
        <v>6063</v>
      </c>
      <c r="B658" t="s">
        <v>4389</v>
      </c>
      <c r="C658" t="s">
        <v>4792</v>
      </c>
      <c r="D658" t="s">
        <v>4794</v>
      </c>
      <c r="E658" s="24">
        <v>900000</v>
      </c>
      <c r="F658" s="37">
        <v>57.6</v>
      </c>
    </row>
    <row r="659" spans="1:6" x14ac:dyDescent="0.25">
      <c r="A659" t="s">
        <v>6063</v>
      </c>
      <c r="C659" t="s">
        <v>4793</v>
      </c>
    </row>
    <row r="660" spans="1:6" x14ac:dyDescent="0.25">
      <c r="A660" t="s">
        <v>6063</v>
      </c>
      <c r="B660" t="s">
        <v>4373</v>
      </c>
      <c r="C660" t="s">
        <v>4795</v>
      </c>
      <c r="D660" t="s">
        <v>4796</v>
      </c>
      <c r="E660" s="24">
        <v>1050000</v>
      </c>
      <c r="F660" s="37">
        <v>57.6</v>
      </c>
    </row>
    <row r="661" spans="1:6" x14ac:dyDescent="0.25">
      <c r="A661" t="s">
        <v>6063</v>
      </c>
      <c r="B661" t="s">
        <v>4362</v>
      </c>
      <c r="C661" t="s">
        <v>4797</v>
      </c>
      <c r="D661" t="s">
        <v>4798</v>
      </c>
      <c r="E661" s="24">
        <v>1071600</v>
      </c>
      <c r="F661" s="37">
        <v>57.6</v>
      </c>
    </row>
    <row r="662" spans="1:6" x14ac:dyDescent="0.25">
      <c r="A662" t="s">
        <v>6063</v>
      </c>
      <c r="B662" t="s">
        <v>4483</v>
      </c>
      <c r="C662" t="s">
        <v>4799</v>
      </c>
      <c r="D662" t="s">
        <v>4801</v>
      </c>
      <c r="E662" s="24">
        <v>1100000</v>
      </c>
      <c r="F662" s="37">
        <v>57.6</v>
      </c>
    </row>
    <row r="663" spans="1:6" x14ac:dyDescent="0.25">
      <c r="A663" t="s">
        <v>6063</v>
      </c>
      <c r="C663" t="s">
        <v>4800</v>
      </c>
    </row>
    <row r="664" spans="1:6" x14ac:dyDescent="0.25">
      <c r="A664" t="s">
        <v>6063</v>
      </c>
      <c r="B664" t="s">
        <v>4352</v>
      </c>
      <c r="C664" t="s">
        <v>4802</v>
      </c>
      <c r="D664" t="s">
        <v>4803</v>
      </c>
      <c r="E664" s="24">
        <v>931000</v>
      </c>
      <c r="F664" s="37">
        <v>57.6</v>
      </c>
    </row>
    <row r="665" spans="1:6" x14ac:dyDescent="0.25">
      <c r="A665" t="s">
        <v>6063</v>
      </c>
      <c r="B665" t="s">
        <v>4373</v>
      </c>
      <c r="C665" t="s">
        <v>4804</v>
      </c>
      <c r="D665" t="s">
        <v>4805</v>
      </c>
      <c r="E665" s="24">
        <v>1001300</v>
      </c>
      <c r="F665" s="37">
        <v>57.6</v>
      </c>
    </row>
    <row r="666" spans="1:6" x14ac:dyDescent="0.25">
      <c r="A666" t="s">
        <v>6063</v>
      </c>
      <c r="B666" t="s">
        <v>4483</v>
      </c>
      <c r="C666" t="s">
        <v>4806</v>
      </c>
      <c r="D666" t="s">
        <v>4807</v>
      </c>
      <c r="E666" s="24">
        <v>1100000</v>
      </c>
      <c r="F666" s="37">
        <v>57.6</v>
      </c>
    </row>
    <row r="667" spans="1:6" x14ac:dyDescent="0.25">
      <c r="A667" t="s">
        <v>6063</v>
      </c>
      <c r="B667" t="s">
        <v>4389</v>
      </c>
      <c r="C667" t="s">
        <v>4808</v>
      </c>
      <c r="D667" t="s">
        <v>4810</v>
      </c>
      <c r="E667" s="24">
        <v>850000</v>
      </c>
      <c r="F667" s="37">
        <v>57.6</v>
      </c>
    </row>
    <row r="668" spans="1:6" x14ac:dyDescent="0.25">
      <c r="A668" t="s">
        <v>6063</v>
      </c>
      <c r="C668" t="s">
        <v>4809</v>
      </c>
    </row>
    <row r="669" spans="1:6" x14ac:dyDescent="0.25">
      <c r="A669" t="s">
        <v>6063</v>
      </c>
      <c r="B669" t="s">
        <v>4386</v>
      </c>
      <c r="C669" t="s">
        <v>4811</v>
      </c>
      <c r="D669" t="s">
        <v>4812</v>
      </c>
      <c r="E669" s="24">
        <v>1100000</v>
      </c>
      <c r="F669" s="37">
        <v>57.6</v>
      </c>
    </row>
    <row r="670" spans="1:6" x14ac:dyDescent="0.25">
      <c r="A670" t="s">
        <v>6063</v>
      </c>
      <c r="B670" t="s">
        <v>4342</v>
      </c>
      <c r="C670" t="s">
        <v>4813</v>
      </c>
      <c r="D670" t="s">
        <v>4814</v>
      </c>
      <c r="E670" s="24">
        <v>1100000</v>
      </c>
      <c r="F670" s="37">
        <v>57.6</v>
      </c>
    </row>
    <row r="671" spans="1:6" x14ac:dyDescent="0.25">
      <c r="A671" t="s">
        <v>6063</v>
      </c>
      <c r="B671" t="s">
        <v>4323</v>
      </c>
      <c r="C671" t="s">
        <v>4815</v>
      </c>
      <c r="D671" t="s">
        <v>4816</v>
      </c>
      <c r="E671" s="24">
        <v>561000</v>
      </c>
      <c r="F671" s="37">
        <v>57.6</v>
      </c>
    </row>
    <row r="672" spans="1:6" x14ac:dyDescent="0.25">
      <c r="A672" t="s">
        <v>6063</v>
      </c>
      <c r="B672" t="s">
        <v>4392</v>
      </c>
      <c r="C672" t="s">
        <v>4817</v>
      </c>
      <c r="D672" t="s">
        <v>4818</v>
      </c>
      <c r="E672" s="24">
        <v>1100000</v>
      </c>
      <c r="F672" s="37">
        <v>57.6</v>
      </c>
    </row>
    <row r="673" spans="1:6" x14ac:dyDescent="0.25">
      <c r="A673" t="s">
        <v>6063</v>
      </c>
      <c r="B673" t="s">
        <v>4500</v>
      </c>
      <c r="C673" t="s">
        <v>4819</v>
      </c>
      <c r="D673" t="s">
        <v>4821</v>
      </c>
      <c r="E673" s="24">
        <v>1100000</v>
      </c>
      <c r="F673" s="37">
        <v>57.6</v>
      </c>
    </row>
    <row r="674" spans="1:6" x14ac:dyDescent="0.25">
      <c r="A674" t="s">
        <v>6063</v>
      </c>
      <c r="C674" t="s">
        <v>4820</v>
      </c>
    </row>
    <row r="675" spans="1:6" x14ac:dyDescent="0.25">
      <c r="A675" t="s">
        <v>6063</v>
      </c>
      <c r="B675" t="s">
        <v>4315</v>
      </c>
      <c r="C675" t="s">
        <v>4822</v>
      </c>
      <c r="D675" t="s">
        <v>4823</v>
      </c>
      <c r="E675" s="24">
        <v>1100000</v>
      </c>
      <c r="F675" s="37">
        <v>57.6</v>
      </c>
    </row>
    <row r="676" spans="1:6" x14ac:dyDescent="0.25">
      <c r="A676" t="s">
        <v>6063</v>
      </c>
      <c r="B676" t="s">
        <v>4329</v>
      </c>
      <c r="C676" t="s">
        <v>4824</v>
      </c>
      <c r="D676" t="s">
        <v>4825</v>
      </c>
      <c r="E676" s="24">
        <v>540000</v>
      </c>
      <c r="F676" s="37">
        <v>57.6</v>
      </c>
    </row>
    <row r="677" spans="1:6" x14ac:dyDescent="0.25">
      <c r="A677" t="s">
        <v>6063</v>
      </c>
      <c r="B677" t="s">
        <v>4483</v>
      </c>
      <c r="C677" t="s">
        <v>4826</v>
      </c>
      <c r="D677" t="s">
        <v>4827</v>
      </c>
      <c r="E677" s="24">
        <v>1100000</v>
      </c>
      <c r="F677" s="37">
        <v>57.6</v>
      </c>
    </row>
    <row r="678" spans="1:6" x14ac:dyDescent="0.25">
      <c r="A678" t="s">
        <v>6063</v>
      </c>
      <c r="B678" t="s">
        <v>4342</v>
      </c>
      <c r="C678" t="s">
        <v>4828</v>
      </c>
      <c r="D678" t="s">
        <v>4829</v>
      </c>
      <c r="E678" s="24">
        <v>1100000</v>
      </c>
      <c r="F678" s="37">
        <v>57.6</v>
      </c>
    </row>
    <row r="679" spans="1:6" x14ac:dyDescent="0.25">
      <c r="A679" t="s">
        <v>6063</v>
      </c>
      <c r="B679" t="s">
        <v>4392</v>
      </c>
      <c r="C679" t="s">
        <v>4830</v>
      </c>
      <c r="D679" t="s">
        <v>4831</v>
      </c>
      <c r="E679" s="24">
        <v>700000</v>
      </c>
      <c r="F679" s="37">
        <v>57.6</v>
      </c>
    </row>
    <row r="680" spans="1:6" x14ac:dyDescent="0.25">
      <c r="A680" t="s">
        <v>6063</v>
      </c>
      <c r="B680" t="s">
        <v>4389</v>
      </c>
      <c r="C680" t="s">
        <v>4832</v>
      </c>
      <c r="D680" t="s">
        <v>4833</v>
      </c>
      <c r="E680" s="24">
        <v>750000</v>
      </c>
      <c r="F680" s="37">
        <v>57.6</v>
      </c>
    </row>
    <row r="681" spans="1:6" x14ac:dyDescent="0.25">
      <c r="A681" t="s">
        <v>6063</v>
      </c>
      <c r="B681" t="s">
        <v>4411</v>
      </c>
      <c r="C681" t="s">
        <v>4834</v>
      </c>
      <c r="D681" t="s">
        <v>4835</v>
      </c>
      <c r="E681" s="24">
        <v>750000</v>
      </c>
      <c r="F681" s="37">
        <v>57.6</v>
      </c>
    </row>
    <row r="682" spans="1:6" x14ac:dyDescent="0.25">
      <c r="A682" t="s">
        <v>6063</v>
      </c>
      <c r="B682" t="s">
        <v>4352</v>
      </c>
      <c r="C682" t="s">
        <v>4836</v>
      </c>
      <c r="D682" t="s">
        <v>4837</v>
      </c>
      <c r="E682" s="24">
        <v>800000</v>
      </c>
      <c r="F682" s="37">
        <v>57.6</v>
      </c>
    </row>
    <row r="683" spans="1:6" x14ac:dyDescent="0.25">
      <c r="A683" t="s">
        <v>6063</v>
      </c>
      <c r="B683" t="s">
        <v>4500</v>
      </c>
      <c r="C683" t="s">
        <v>4838</v>
      </c>
      <c r="D683" t="s">
        <v>4839</v>
      </c>
      <c r="E683" s="24">
        <v>1100000</v>
      </c>
      <c r="F683" s="37">
        <v>56</v>
      </c>
    </row>
    <row r="684" spans="1:6" x14ac:dyDescent="0.25">
      <c r="A684" t="s">
        <v>6063</v>
      </c>
      <c r="B684" t="s">
        <v>4383</v>
      </c>
      <c r="C684" t="s">
        <v>4840</v>
      </c>
      <c r="D684" t="s">
        <v>4841</v>
      </c>
      <c r="E684" s="24">
        <v>1100000</v>
      </c>
      <c r="F684" s="37">
        <v>56</v>
      </c>
    </row>
    <row r="685" spans="1:6" x14ac:dyDescent="0.25">
      <c r="A685" t="s">
        <v>6063</v>
      </c>
      <c r="B685" t="s">
        <v>4477</v>
      </c>
      <c r="C685" t="s">
        <v>4842</v>
      </c>
      <c r="D685" t="s">
        <v>4843</v>
      </c>
      <c r="E685" s="24">
        <v>1100000</v>
      </c>
      <c r="F685" s="37">
        <v>56</v>
      </c>
    </row>
    <row r="686" spans="1:6" x14ac:dyDescent="0.25">
      <c r="A686" t="s">
        <v>6063</v>
      </c>
      <c r="B686" t="s">
        <v>4359</v>
      </c>
      <c r="C686" t="s">
        <v>4844</v>
      </c>
      <c r="D686" t="s">
        <v>4845</v>
      </c>
      <c r="E686" s="24">
        <v>1100000</v>
      </c>
      <c r="F686" s="37">
        <v>56</v>
      </c>
    </row>
    <row r="687" spans="1:6" x14ac:dyDescent="0.25">
      <c r="A687" t="s">
        <v>6063</v>
      </c>
      <c r="B687" t="s">
        <v>4329</v>
      </c>
      <c r="C687" t="s">
        <v>4846</v>
      </c>
      <c r="D687" t="s">
        <v>4847</v>
      </c>
      <c r="E687" s="24">
        <v>1100000</v>
      </c>
      <c r="F687" s="37">
        <v>56</v>
      </c>
    </row>
    <row r="688" spans="1:6" x14ac:dyDescent="0.25">
      <c r="A688" t="s">
        <v>6063</v>
      </c>
      <c r="B688" t="s">
        <v>4419</v>
      </c>
      <c r="C688" t="s">
        <v>4848</v>
      </c>
      <c r="D688" t="s">
        <v>4850</v>
      </c>
      <c r="E688" s="24">
        <v>1100000</v>
      </c>
      <c r="F688" s="37">
        <v>56</v>
      </c>
    </row>
    <row r="689" spans="1:6" x14ac:dyDescent="0.25">
      <c r="A689" t="s">
        <v>6063</v>
      </c>
      <c r="C689" t="s">
        <v>4849</v>
      </c>
    </row>
    <row r="690" spans="1:6" x14ac:dyDescent="0.25">
      <c r="A690" t="s">
        <v>6063</v>
      </c>
      <c r="B690" t="s">
        <v>4342</v>
      </c>
      <c r="C690" t="s">
        <v>4851</v>
      </c>
      <c r="D690" t="s">
        <v>4852</v>
      </c>
      <c r="E690" s="24">
        <v>1100000</v>
      </c>
      <c r="F690" s="37">
        <v>56</v>
      </c>
    </row>
    <row r="691" spans="1:6" x14ac:dyDescent="0.25">
      <c r="A691" t="s">
        <v>6063</v>
      </c>
      <c r="B691" t="s">
        <v>4342</v>
      </c>
      <c r="C691" t="s">
        <v>4853</v>
      </c>
      <c r="D691" t="s">
        <v>4855</v>
      </c>
      <c r="E691" s="24">
        <v>1100000</v>
      </c>
      <c r="F691" s="37">
        <v>56</v>
      </c>
    </row>
    <row r="692" spans="1:6" x14ac:dyDescent="0.25">
      <c r="A692" t="s">
        <v>6063</v>
      </c>
      <c r="C692" t="s">
        <v>4854</v>
      </c>
    </row>
    <row r="693" spans="1:6" x14ac:dyDescent="0.25">
      <c r="A693" t="s">
        <v>6063</v>
      </c>
      <c r="B693" t="s">
        <v>4329</v>
      </c>
      <c r="C693" t="s">
        <v>4856</v>
      </c>
      <c r="D693" t="s">
        <v>4857</v>
      </c>
      <c r="E693" s="24">
        <v>1100000</v>
      </c>
      <c r="F693" s="37">
        <v>56</v>
      </c>
    </row>
    <row r="694" spans="1:6" x14ac:dyDescent="0.25">
      <c r="A694" t="s">
        <v>6063</v>
      </c>
      <c r="B694" t="s">
        <v>4500</v>
      </c>
      <c r="C694" t="s">
        <v>2755</v>
      </c>
      <c r="D694" t="s">
        <v>4859</v>
      </c>
      <c r="E694" s="24">
        <v>1100000</v>
      </c>
      <c r="F694" s="37">
        <v>56</v>
      </c>
    </row>
    <row r="695" spans="1:6" x14ac:dyDescent="0.25">
      <c r="A695" t="s">
        <v>6063</v>
      </c>
      <c r="C695" t="s">
        <v>4858</v>
      </c>
    </row>
    <row r="696" spans="1:6" x14ac:dyDescent="0.25">
      <c r="A696" t="s">
        <v>6063</v>
      </c>
      <c r="B696" t="s">
        <v>4383</v>
      </c>
      <c r="C696" t="s">
        <v>4860</v>
      </c>
      <c r="D696" t="s">
        <v>4861</v>
      </c>
      <c r="E696" s="24">
        <v>1100000</v>
      </c>
      <c r="F696" s="37">
        <v>56</v>
      </c>
    </row>
    <row r="697" spans="1:6" x14ac:dyDescent="0.25">
      <c r="A697" t="s">
        <v>6063</v>
      </c>
      <c r="B697" t="s">
        <v>4315</v>
      </c>
      <c r="C697" t="s">
        <v>4862</v>
      </c>
      <c r="D697" t="s">
        <v>4863</v>
      </c>
      <c r="E697" s="24">
        <v>1100000</v>
      </c>
      <c r="F697" s="37">
        <v>56</v>
      </c>
    </row>
    <row r="698" spans="1:6" x14ac:dyDescent="0.25">
      <c r="A698" t="s">
        <v>6063</v>
      </c>
      <c r="B698" t="s">
        <v>4329</v>
      </c>
      <c r="C698" t="s">
        <v>4864</v>
      </c>
      <c r="D698" t="s">
        <v>4865</v>
      </c>
      <c r="E698" s="24">
        <v>1100000</v>
      </c>
      <c r="F698" s="37">
        <v>56</v>
      </c>
    </row>
    <row r="699" spans="1:6" x14ac:dyDescent="0.25">
      <c r="A699" t="s">
        <v>6063</v>
      </c>
      <c r="B699" t="s">
        <v>4329</v>
      </c>
      <c r="C699" t="s">
        <v>4866</v>
      </c>
      <c r="D699" t="s">
        <v>4867</v>
      </c>
      <c r="E699" s="24">
        <v>1100000</v>
      </c>
      <c r="F699" s="37">
        <v>56</v>
      </c>
    </row>
    <row r="700" spans="1:6" x14ac:dyDescent="0.25">
      <c r="A700" t="s">
        <v>6063</v>
      </c>
      <c r="C700" t="s">
        <v>4692</v>
      </c>
    </row>
    <row r="701" spans="1:6" x14ac:dyDescent="0.25">
      <c r="A701" t="s">
        <v>6063</v>
      </c>
      <c r="B701" t="s">
        <v>4323</v>
      </c>
      <c r="C701" t="s">
        <v>4868</v>
      </c>
      <c r="D701" t="s">
        <v>4869</v>
      </c>
      <c r="E701" s="24">
        <v>1100000</v>
      </c>
      <c r="F701" s="37">
        <v>56</v>
      </c>
    </row>
    <row r="702" spans="1:6" x14ac:dyDescent="0.25">
      <c r="A702" t="s">
        <v>6063</v>
      </c>
      <c r="B702" t="s">
        <v>4315</v>
      </c>
      <c r="C702" t="s">
        <v>4870</v>
      </c>
      <c r="D702" t="s">
        <v>4871</v>
      </c>
      <c r="E702" s="24">
        <v>1100000</v>
      </c>
      <c r="F702" s="37">
        <v>56</v>
      </c>
    </row>
    <row r="703" spans="1:6" x14ac:dyDescent="0.25">
      <c r="A703" t="s">
        <v>6063</v>
      </c>
      <c r="B703" t="s">
        <v>4329</v>
      </c>
      <c r="C703" t="s">
        <v>4872</v>
      </c>
      <c r="D703" t="s">
        <v>4873</v>
      </c>
      <c r="E703" s="24">
        <v>1100000</v>
      </c>
      <c r="F703" s="37">
        <v>56</v>
      </c>
    </row>
    <row r="704" spans="1:6" x14ac:dyDescent="0.25">
      <c r="A704" t="s">
        <v>6063</v>
      </c>
      <c r="B704" t="s">
        <v>4598</v>
      </c>
      <c r="C704" t="s">
        <v>4874</v>
      </c>
      <c r="D704" t="s">
        <v>4876</v>
      </c>
      <c r="E704" s="24">
        <v>1100000</v>
      </c>
      <c r="F704" s="37">
        <v>56</v>
      </c>
    </row>
    <row r="705" spans="1:6" x14ac:dyDescent="0.25">
      <c r="A705" t="s">
        <v>6063</v>
      </c>
      <c r="C705" t="s">
        <v>4875</v>
      </c>
    </row>
    <row r="706" spans="1:6" x14ac:dyDescent="0.25">
      <c r="A706" t="s">
        <v>6063</v>
      </c>
      <c r="B706" t="s">
        <v>4383</v>
      </c>
      <c r="C706" t="s">
        <v>4877</v>
      </c>
      <c r="D706" t="s">
        <v>4878</v>
      </c>
      <c r="E706" s="24">
        <v>1100000</v>
      </c>
      <c r="F706" s="37">
        <v>56</v>
      </c>
    </row>
    <row r="707" spans="1:6" x14ac:dyDescent="0.25">
      <c r="A707" t="s">
        <v>6063</v>
      </c>
      <c r="B707" t="s">
        <v>4326</v>
      </c>
      <c r="C707" t="s">
        <v>4879</v>
      </c>
      <c r="D707" t="s">
        <v>4880</v>
      </c>
      <c r="E707" s="24">
        <v>1100000</v>
      </c>
      <c r="F707" s="37">
        <v>56</v>
      </c>
    </row>
    <row r="708" spans="1:6" x14ac:dyDescent="0.25">
      <c r="A708" t="s">
        <v>6063</v>
      </c>
      <c r="B708" t="s">
        <v>4500</v>
      </c>
      <c r="C708" t="s">
        <v>4881</v>
      </c>
      <c r="D708" t="s">
        <v>4884</v>
      </c>
      <c r="E708" s="24">
        <v>1100000</v>
      </c>
      <c r="F708" s="37">
        <v>56</v>
      </c>
    </row>
    <row r="709" spans="1:6" x14ac:dyDescent="0.25">
      <c r="A709" t="s">
        <v>6063</v>
      </c>
      <c r="C709" t="s">
        <v>4882</v>
      </c>
    </row>
    <row r="710" spans="1:6" x14ac:dyDescent="0.25">
      <c r="A710" t="s">
        <v>6063</v>
      </c>
      <c r="C710" t="s">
        <v>4883</v>
      </c>
    </row>
    <row r="711" spans="1:6" x14ac:dyDescent="0.25">
      <c r="A711" t="s">
        <v>6063</v>
      </c>
      <c r="B711" t="s">
        <v>4477</v>
      </c>
      <c r="C711" t="s">
        <v>4885</v>
      </c>
      <c r="D711" t="s">
        <v>4886</v>
      </c>
      <c r="E711" s="24">
        <v>1100000</v>
      </c>
      <c r="F711" s="37">
        <v>56</v>
      </c>
    </row>
    <row r="712" spans="1:6" x14ac:dyDescent="0.25">
      <c r="A712" t="s">
        <v>6063</v>
      </c>
      <c r="B712" t="s">
        <v>4323</v>
      </c>
      <c r="C712" t="s">
        <v>4887</v>
      </c>
      <c r="D712" t="s">
        <v>4888</v>
      </c>
      <c r="E712" s="24">
        <v>909900</v>
      </c>
      <c r="F712" s="37">
        <v>56</v>
      </c>
    </row>
    <row r="713" spans="1:6" x14ac:dyDescent="0.25">
      <c r="A713" t="s">
        <v>6063</v>
      </c>
      <c r="B713" t="s">
        <v>4329</v>
      </c>
      <c r="C713" t="s">
        <v>4889</v>
      </c>
      <c r="D713" t="s">
        <v>4890</v>
      </c>
      <c r="E713" s="24">
        <v>912384</v>
      </c>
      <c r="F713" s="37">
        <v>56</v>
      </c>
    </row>
    <row r="714" spans="1:6" x14ac:dyDescent="0.25">
      <c r="A714" t="s">
        <v>6063</v>
      </c>
      <c r="B714" t="s">
        <v>4389</v>
      </c>
      <c r="C714" t="s">
        <v>4891</v>
      </c>
      <c r="D714" t="s">
        <v>4893</v>
      </c>
      <c r="E714" s="24">
        <v>950000</v>
      </c>
      <c r="F714" s="37">
        <v>56</v>
      </c>
    </row>
    <row r="715" spans="1:6" x14ac:dyDescent="0.25">
      <c r="A715" t="s">
        <v>6063</v>
      </c>
      <c r="C715" t="s">
        <v>4892</v>
      </c>
    </row>
    <row r="716" spans="1:6" x14ac:dyDescent="0.25">
      <c r="A716" t="s">
        <v>6063</v>
      </c>
      <c r="B716" t="s">
        <v>4749</v>
      </c>
      <c r="C716" t="s">
        <v>4110</v>
      </c>
      <c r="D716" t="s">
        <v>4895</v>
      </c>
      <c r="E716" s="24">
        <v>1060000</v>
      </c>
      <c r="F716" s="37">
        <v>56</v>
      </c>
    </row>
    <row r="717" spans="1:6" x14ac:dyDescent="0.25">
      <c r="A717" t="s">
        <v>6063</v>
      </c>
      <c r="C717" t="s">
        <v>4894</v>
      </c>
    </row>
    <row r="718" spans="1:6" x14ac:dyDescent="0.25">
      <c r="A718" t="s">
        <v>6063</v>
      </c>
      <c r="B718" t="s">
        <v>4323</v>
      </c>
      <c r="C718" t="s">
        <v>4896</v>
      </c>
      <c r="D718" t="s">
        <v>4897</v>
      </c>
      <c r="E718" s="24">
        <v>858000</v>
      </c>
      <c r="F718" s="37">
        <v>56</v>
      </c>
    </row>
    <row r="719" spans="1:6" x14ac:dyDescent="0.25">
      <c r="A719" t="s">
        <v>6063</v>
      </c>
      <c r="B719" t="s">
        <v>4359</v>
      </c>
      <c r="C719" t="s">
        <v>4898</v>
      </c>
      <c r="D719" t="s">
        <v>4899</v>
      </c>
      <c r="E719" s="24">
        <v>988081</v>
      </c>
      <c r="F719" s="37">
        <v>56</v>
      </c>
    </row>
    <row r="720" spans="1:6" x14ac:dyDescent="0.25">
      <c r="A720" t="s">
        <v>6063</v>
      </c>
      <c r="B720" t="s">
        <v>4362</v>
      </c>
      <c r="C720" t="s">
        <v>4900</v>
      </c>
      <c r="D720" t="s">
        <v>4901</v>
      </c>
      <c r="E720" s="24">
        <v>1100000</v>
      </c>
      <c r="F720" s="37">
        <v>56</v>
      </c>
    </row>
    <row r="721" spans="1:6" x14ac:dyDescent="0.25">
      <c r="A721" t="s">
        <v>6063</v>
      </c>
      <c r="B721" t="s">
        <v>4352</v>
      </c>
      <c r="C721" t="s">
        <v>4902</v>
      </c>
      <c r="D721" t="s">
        <v>4903</v>
      </c>
      <c r="E721" s="24">
        <v>800000</v>
      </c>
      <c r="F721" s="37">
        <v>56</v>
      </c>
    </row>
    <row r="722" spans="1:6" x14ac:dyDescent="0.25">
      <c r="A722" t="s">
        <v>6063</v>
      </c>
      <c r="B722" t="s">
        <v>4373</v>
      </c>
      <c r="C722" t="s">
        <v>4904</v>
      </c>
      <c r="D722" t="s">
        <v>4905</v>
      </c>
      <c r="E722" s="24">
        <v>900000</v>
      </c>
      <c r="F722" s="37">
        <v>56</v>
      </c>
    </row>
    <row r="723" spans="1:6" x14ac:dyDescent="0.25">
      <c r="A723" t="s">
        <v>6063</v>
      </c>
      <c r="B723" t="s">
        <v>4323</v>
      </c>
      <c r="C723" t="s">
        <v>4906</v>
      </c>
      <c r="D723" t="s">
        <v>4907</v>
      </c>
      <c r="E723" s="24">
        <v>709500</v>
      </c>
      <c r="F723" s="37">
        <v>56</v>
      </c>
    </row>
    <row r="724" spans="1:6" x14ac:dyDescent="0.25">
      <c r="A724" t="s">
        <v>6063</v>
      </c>
      <c r="B724" t="s">
        <v>4359</v>
      </c>
      <c r="C724" t="s">
        <v>4908</v>
      </c>
      <c r="D724" t="s">
        <v>4909</v>
      </c>
      <c r="E724" s="24">
        <v>500000</v>
      </c>
      <c r="F724" s="37">
        <v>56</v>
      </c>
    </row>
    <row r="725" spans="1:6" x14ac:dyDescent="0.25">
      <c r="A725" t="s">
        <v>6063</v>
      </c>
      <c r="B725" t="s">
        <v>4598</v>
      </c>
      <c r="C725" t="s">
        <v>4910</v>
      </c>
      <c r="D725" t="s">
        <v>4911</v>
      </c>
      <c r="E725" s="24">
        <v>1100000</v>
      </c>
      <c r="F725" s="37">
        <v>55.2</v>
      </c>
    </row>
    <row r="726" spans="1:6" x14ac:dyDescent="0.25">
      <c r="A726" t="s">
        <v>6063</v>
      </c>
      <c r="B726" t="s">
        <v>4389</v>
      </c>
      <c r="C726" t="s">
        <v>4912</v>
      </c>
      <c r="D726" t="s">
        <v>4913</v>
      </c>
      <c r="E726" s="24">
        <v>1100000</v>
      </c>
      <c r="F726" s="37">
        <v>55.2</v>
      </c>
    </row>
    <row r="727" spans="1:6" x14ac:dyDescent="0.25">
      <c r="A727" t="s">
        <v>6063</v>
      </c>
      <c r="B727" t="s">
        <v>4734</v>
      </c>
      <c r="C727" t="s">
        <v>4914</v>
      </c>
      <c r="D727" t="s">
        <v>4915</v>
      </c>
      <c r="E727" s="24">
        <v>1100000</v>
      </c>
      <c r="F727" s="37">
        <v>55.2</v>
      </c>
    </row>
    <row r="728" spans="1:6" x14ac:dyDescent="0.25">
      <c r="A728" t="s">
        <v>6063</v>
      </c>
      <c r="B728" t="s">
        <v>4404</v>
      </c>
      <c r="C728" t="s">
        <v>4916</v>
      </c>
      <c r="D728" t="s">
        <v>4917</v>
      </c>
      <c r="E728" s="24">
        <v>1100000</v>
      </c>
      <c r="F728" s="37">
        <v>55.2</v>
      </c>
    </row>
    <row r="729" spans="1:6" x14ac:dyDescent="0.25">
      <c r="A729" t="s">
        <v>6063</v>
      </c>
      <c r="B729" t="s">
        <v>4598</v>
      </c>
      <c r="C729" t="s">
        <v>4918</v>
      </c>
      <c r="D729" t="s">
        <v>4919</v>
      </c>
      <c r="E729" s="24">
        <v>1100000</v>
      </c>
      <c r="F729" s="37">
        <v>55.2</v>
      </c>
    </row>
    <row r="730" spans="1:6" x14ac:dyDescent="0.25">
      <c r="A730" t="s">
        <v>6063</v>
      </c>
      <c r="B730" t="s">
        <v>4373</v>
      </c>
      <c r="C730" t="s">
        <v>4920</v>
      </c>
      <c r="D730" t="s">
        <v>4921</v>
      </c>
      <c r="E730" s="24">
        <v>1000000</v>
      </c>
      <c r="F730" s="37">
        <v>55.2</v>
      </c>
    </row>
    <row r="731" spans="1:6" x14ac:dyDescent="0.25">
      <c r="A731" t="s">
        <v>6063</v>
      </c>
      <c r="B731" t="s">
        <v>4483</v>
      </c>
      <c r="C731" t="s">
        <v>4922</v>
      </c>
      <c r="D731" t="s">
        <v>4923</v>
      </c>
      <c r="E731" s="24">
        <v>1100000</v>
      </c>
      <c r="F731" s="37">
        <v>55.2</v>
      </c>
    </row>
    <row r="732" spans="1:6" x14ac:dyDescent="0.25">
      <c r="A732" t="s">
        <v>6063</v>
      </c>
      <c r="B732" t="s">
        <v>4598</v>
      </c>
      <c r="C732" t="s">
        <v>4924</v>
      </c>
      <c r="D732" t="s">
        <v>4925</v>
      </c>
      <c r="E732" s="24">
        <v>1100000</v>
      </c>
      <c r="F732" s="37">
        <v>55.2</v>
      </c>
    </row>
    <row r="733" spans="1:6" x14ac:dyDescent="0.25">
      <c r="A733" t="s">
        <v>6063</v>
      </c>
      <c r="C733" t="s">
        <v>4052</v>
      </c>
    </row>
    <row r="734" spans="1:6" x14ac:dyDescent="0.25">
      <c r="A734" t="s">
        <v>6063</v>
      </c>
      <c r="B734" t="s">
        <v>4598</v>
      </c>
      <c r="C734" t="s">
        <v>4926</v>
      </c>
      <c r="D734" t="s">
        <v>4928</v>
      </c>
      <c r="E734" s="24">
        <v>1100000</v>
      </c>
      <c r="F734" s="37">
        <v>55.2</v>
      </c>
    </row>
    <row r="735" spans="1:6" x14ac:dyDescent="0.25">
      <c r="A735" t="s">
        <v>6063</v>
      </c>
      <c r="C735" t="s">
        <v>4927</v>
      </c>
    </row>
    <row r="736" spans="1:6" x14ac:dyDescent="0.25">
      <c r="A736" t="s">
        <v>6063</v>
      </c>
      <c r="B736" t="s">
        <v>4404</v>
      </c>
      <c r="C736" t="s">
        <v>4929</v>
      </c>
      <c r="D736" t="s">
        <v>4930</v>
      </c>
      <c r="E736" s="24">
        <v>1100000</v>
      </c>
      <c r="F736" s="37">
        <v>55.2</v>
      </c>
    </row>
    <row r="737" spans="1:6" x14ac:dyDescent="0.25">
      <c r="A737" t="s">
        <v>6063</v>
      </c>
      <c r="B737" t="s">
        <v>4389</v>
      </c>
      <c r="C737" t="s">
        <v>4931</v>
      </c>
      <c r="D737" t="s">
        <v>4933</v>
      </c>
      <c r="E737" s="24">
        <v>1100000</v>
      </c>
      <c r="F737" s="37">
        <v>55.2</v>
      </c>
    </row>
    <row r="738" spans="1:6" x14ac:dyDescent="0.25">
      <c r="A738" t="s">
        <v>6063</v>
      </c>
      <c r="C738" t="s">
        <v>4932</v>
      </c>
    </row>
    <row r="739" spans="1:6" x14ac:dyDescent="0.25">
      <c r="A739" t="s">
        <v>6063</v>
      </c>
      <c r="B739" t="s">
        <v>4389</v>
      </c>
      <c r="C739" t="s">
        <v>4934</v>
      </c>
      <c r="D739" t="s">
        <v>4937</v>
      </c>
      <c r="E739" s="24">
        <v>1100000</v>
      </c>
      <c r="F739" s="37">
        <v>55.2</v>
      </c>
    </row>
    <row r="740" spans="1:6" x14ac:dyDescent="0.25">
      <c r="A740" t="s">
        <v>6063</v>
      </c>
      <c r="C740" t="s">
        <v>4935</v>
      </c>
    </row>
    <row r="741" spans="1:6" x14ac:dyDescent="0.25">
      <c r="A741" t="s">
        <v>6063</v>
      </c>
      <c r="C741" t="s">
        <v>4936</v>
      </c>
    </row>
    <row r="742" spans="1:6" x14ac:dyDescent="0.25">
      <c r="A742" t="s">
        <v>6063</v>
      </c>
      <c r="B742" t="s">
        <v>4389</v>
      </c>
      <c r="C742" t="s">
        <v>4938</v>
      </c>
      <c r="D742" t="s">
        <v>4939</v>
      </c>
      <c r="E742" s="24">
        <v>1100000</v>
      </c>
      <c r="F742" s="37">
        <v>55.2</v>
      </c>
    </row>
    <row r="743" spans="1:6" x14ac:dyDescent="0.25">
      <c r="A743" t="s">
        <v>6063</v>
      </c>
      <c r="B743" t="s">
        <v>4654</v>
      </c>
      <c r="C743" t="s">
        <v>4940</v>
      </c>
      <c r="D743" t="s">
        <v>4941</v>
      </c>
      <c r="E743" s="24">
        <v>900000</v>
      </c>
      <c r="F743" s="37">
        <v>55.2</v>
      </c>
    </row>
    <row r="744" spans="1:6" x14ac:dyDescent="0.25">
      <c r="A744" t="s">
        <v>6063</v>
      </c>
      <c r="C744" t="s">
        <v>4582</v>
      </c>
    </row>
    <row r="745" spans="1:6" x14ac:dyDescent="0.25">
      <c r="A745" t="s">
        <v>6063</v>
      </c>
      <c r="B745" t="s">
        <v>4654</v>
      </c>
      <c r="C745" t="s">
        <v>4942</v>
      </c>
      <c r="D745" t="s">
        <v>4943</v>
      </c>
      <c r="E745" s="24">
        <v>750000</v>
      </c>
      <c r="F745" s="37">
        <v>55.2</v>
      </c>
    </row>
    <row r="746" spans="1:6" x14ac:dyDescent="0.25">
      <c r="A746" t="s">
        <v>6063</v>
      </c>
      <c r="B746" t="s">
        <v>4342</v>
      </c>
      <c r="C746" t="s">
        <v>4944</v>
      </c>
      <c r="D746" t="s">
        <v>4945</v>
      </c>
      <c r="E746" s="24">
        <v>900000</v>
      </c>
      <c r="F746" s="37">
        <v>55.2</v>
      </c>
    </row>
    <row r="747" spans="1:6" x14ac:dyDescent="0.25">
      <c r="A747" t="s">
        <v>6063</v>
      </c>
      <c r="B747" t="s">
        <v>4359</v>
      </c>
      <c r="C747" t="s">
        <v>4946</v>
      </c>
      <c r="D747" t="s">
        <v>4947</v>
      </c>
      <c r="E747" s="24">
        <v>1100000</v>
      </c>
      <c r="F747" s="37">
        <v>55.2</v>
      </c>
    </row>
    <row r="748" spans="1:6" x14ac:dyDescent="0.25">
      <c r="A748" t="s">
        <v>6063</v>
      </c>
      <c r="B748" t="s">
        <v>4315</v>
      </c>
      <c r="C748" t="s">
        <v>4948</v>
      </c>
      <c r="D748" t="s">
        <v>4949</v>
      </c>
      <c r="E748" s="24">
        <v>1100000</v>
      </c>
      <c r="F748" s="37">
        <v>55.2</v>
      </c>
    </row>
    <row r="749" spans="1:6" x14ac:dyDescent="0.25">
      <c r="A749" t="s">
        <v>6063</v>
      </c>
      <c r="B749" t="s">
        <v>4386</v>
      </c>
      <c r="C749" t="s">
        <v>4950</v>
      </c>
      <c r="D749" t="s">
        <v>4951</v>
      </c>
      <c r="E749" s="24">
        <v>1100000</v>
      </c>
      <c r="F749" s="37">
        <v>55.2</v>
      </c>
    </row>
    <row r="750" spans="1:6" x14ac:dyDescent="0.25">
      <c r="A750" t="s">
        <v>6063</v>
      </c>
      <c r="B750" t="s">
        <v>4386</v>
      </c>
      <c r="C750" t="s">
        <v>4952</v>
      </c>
      <c r="D750" t="s">
        <v>4954</v>
      </c>
      <c r="E750" s="24">
        <v>1100000</v>
      </c>
      <c r="F750" s="37">
        <v>55.2</v>
      </c>
    </row>
    <row r="751" spans="1:6" x14ac:dyDescent="0.25">
      <c r="A751" t="s">
        <v>6063</v>
      </c>
      <c r="C751" t="s">
        <v>4953</v>
      </c>
    </row>
    <row r="752" spans="1:6" x14ac:dyDescent="0.25">
      <c r="A752" t="s">
        <v>6063</v>
      </c>
      <c r="B752" t="s">
        <v>4362</v>
      </c>
      <c r="C752" t="s">
        <v>4955</v>
      </c>
      <c r="D752" t="s">
        <v>4957</v>
      </c>
      <c r="E752" s="24">
        <v>942900</v>
      </c>
      <c r="F752" s="37">
        <v>55.2</v>
      </c>
    </row>
    <row r="753" spans="1:6" x14ac:dyDescent="0.25">
      <c r="A753" t="s">
        <v>6063</v>
      </c>
      <c r="C753" t="s">
        <v>4956</v>
      </c>
    </row>
    <row r="754" spans="1:6" x14ac:dyDescent="0.25">
      <c r="A754" t="s">
        <v>6063</v>
      </c>
      <c r="B754" t="s">
        <v>4386</v>
      </c>
      <c r="C754" t="s">
        <v>4958</v>
      </c>
      <c r="D754" t="s">
        <v>4959</v>
      </c>
      <c r="E754" s="24">
        <v>1100000</v>
      </c>
      <c r="F754" s="37">
        <v>55.2</v>
      </c>
    </row>
    <row r="755" spans="1:6" x14ac:dyDescent="0.25">
      <c r="A755" t="s">
        <v>6063</v>
      </c>
      <c r="B755" t="s">
        <v>4654</v>
      </c>
      <c r="C755" t="s">
        <v>4960</v>
      </c>
      <c r="D755" t="s">
        <v>4961</v>
      </c>
      <c r="E755" s="24">
        <v>720000</v>
      </c>
      <c r="F755" s="37">
        <v>55.2</v>
      </c>
    </row>
    <row r="756" spans="1:6" x14ac:dyDescent="0.25">
      <c r="A756" t="s">
        <v>6063</v>
      </c>
      <c r="B756" t="s">
        <v>4359</v>
      </c>
      <c r="C756" t="s">
        <v>4962</v>
      </c>
      <c r="D756" t="s">
        <v>4963</v>
      </c>
      <c r="E756" s="24">
        <v>750000</v>
      </c>
      <c r="F756" s="37">
        <v>55.2</v>
      </c>
    </row>
    <row r="757" spans="1:6" x14ac:dyDescent="0.25">
      <c r="A757" t="s">
        <v>6063</v>
      </c>
      <c r="B757" t="s">
        <v>4362</v>
      </c>
      <c r="C757" t="s">
        <v>4964</v>
      </c>
      <c r="D757" t="s">
        <v>4965</v>
      </c>
      <c r="E757" s="24">
        <v>800000</v>
      </c>
      <c r="F757" s="37">
        <v>55.2</v>
      </c>
    </row>
    <row r="758" spans="1:6" x14ac:dyDescent="0.25">
      <c r="A758" t="s">
        <v>6063</v>
      </c>
      <c r="B758" t="s">
        <v>4332</v>
      </c>
      <c r="C758" t="s">
        <v>4966</v>
      </c>
      <c r="D758" t="s">
        <v>4967</v>
      </c>
      <c r="E758" s="24">
        <v>915920</v>
      </c>
      <c r="F758" s="37">
        <v>55.2</v>
      </c>
    </row>
    <row r="759" spans="1:6" x14ac:dyDescent="0.25">
      <c r="A759" t="s">
        <v>6063</v>
      </c>
      <c r="B759" t="s">
        <v>4654</v>
      </c>
      <c r="C759" t="s">
        <v>4968</v>
      </c>
      <c r="D759" t="s">
        <v>4970</v>
      </c>
      <c r="E759" s="24">
        <v>1000000</v>
      </c>
      <c r="F759" s="37">
        <v>55.2</v>
      </c>
    </row>
    <row r="760" spans="1:6" x14ac:dyDescent="0.25">
      <c r="A760" t="s">
        <v>6063</v>
      </c>
      <c r="C760" t="s">
        <v>4969</v>
      </c>
    </row>
    <row r="761" spans="1:6" x14ac:dyDescent="0.25">
      <c r="A761" t="s">
        <v>6063</v>
      </c>
      <c r="B761" t="s">
        <v>4323</v>
      </c>
      <c r="C761" t="s">
        <v>4971</v>
      </c>
      <c r="D761" t="s">
        <v>4972</v>
      </c>
      <c r="E761" s="24">
        <v>1100000</v>
      </c>
      <c r="F761" s="37">
        <v>55.2</v>
      </c>
    </row>
    <row r="762" spans="1:6" x14ac:dyDescent="0.25">
      <c r="A762" t="s">
        <v>6063</v>
      </c>
      <c r="B762" t="s">
        <v>4477</v>
      </c>
      <c r="C762" t="s">
        <v>4973</v>
      </c>
      <c r="D762" t="s">
        <v>4974</v>
      </c>
      <c r="E762" s="24">
        <v>1100000</v>
      </c>
      <c r="F762" s="37">
        <v>55.2</v>
      </c>
    </row>
    <row r="763" spans="1:6" x14ac:dyDescent="0.25">
      <c r="A763" t="s">
        <v>6063</v>
      </c>
      <c r="B763" t="s">
        <v>4342</v>
      </c>
      <c r="C763" t="s">
        <v>4975</v>
      </c>
      <c r="D763" t="s">
        <v>4976</v>
      </c>
      <c r="E763" s="24">
        <v>1100000</v>
      </c>
      <c r="F763" s="37">
        <v>55.2</v>
      </c>
    </row>
    <row r="764" spans="1:6" x14ac:dyDescent="0.25">
      <c r="A764" t="s">
        <v>6063</v>
      </c>
      <c r="B764" t="s">
        <v>4386</v>
      </c>
      <c r="C764" t="s">
        <v>4977</v>
      </c>
      <c r="D764" t="s">
        <v>4978</v>
      </c>
      <c r="E764" s="24">
        <v>1100000</v>
      </c>
      <c r="F764" s="37">
        <v>55.2</v>
      </c>
    </row>
    <row r="765" spans="1:6" x14ac:dyDescent="0.25">
      <c r="A765" t="s">
        <v>6063</v>
      </c>
      <c r="B765" t="s">
        <v>4312</v>
      </c>
      <c r="C765" t="s">
        <v>4979</v>
      </c>
      <c r="D765" t="s">
        <v>4980</v>
      </c>
      <c r="E765" s="24">
        <v>920000</v>
      </c>
      <c r="F765" s="37">
        <v>55.2</v>
      </c>
    </row>
    <row r="766" spans="1:6" x14ac:dyDescent="0.25">
      <c r="A766" t="s">
        <v>6063</v>
      </c>
      <c r="B766" t="s">
        <v>4349</v>
      </c>
      <c r="C766" t="s">
        <v>4293</v>
      </c>
      <c r="D766" t="s">
        <v>4982</v>
      </c>
      <c r="E766" s="24">
        <v>1100000</v>
      </c>
      <c r="F766" s="37">
        <v>55.2</v>
      </c>
    </row>
    <row r="767" spans="1:6" x14ac:dyDescent="0.25">
      <c r="A767" t="s">
        <v>6063</v>
      </c>
      <c r="C767" t="s">
        <v>4981</v>
      </c>
    </row>
    <row r="768" spans="1:6" x14ac:dyDescent="0.25">
      <c r="A768" t="s">
        <v>6063</v>
      </c>
      <c r="B768" t="s">
        <v>4312</v>
      </c>
      <c r="C768" t="s">
        <v>4983</v>
      </c>
      <c r="D768" t="s">
        <v>4984</v>
      </c>
      <c r="E768" s="24">
        <v>1500000</v>
      </c>
      <c r="F768" s="37">
        <v>55.2</v>
      </c>
    </row>
    <row r="769" spans="1:6" x14ac:dyDescent="0.25">
      <c r="A769" t="s">
        <v>6063</v>
      </c>
      <c r="C769" t="s">
        <v>4630</v>
      </c>
    </row>
    <row r="770" spans="1:6" x14ac:dyDescent="0.25">
      <c r="A770" t="s">
        <v>6063</v>
      </c>
      <c r="B770" t="s">
        <v>4389</v>
      </c>
      <c r="C770" t="s">
        <v>4985</v>
      </c>
      <c r="D770" t="s">
        <v>4986</v>
      </c>
      <c r="E770" s="24">
        <v>890000</v>
      </c>
      <c r="F770" s="37">
        <v>55.2</v>
      </c>
    </row>
    <row r="771" spans="1:6" x14ac:dyDescent="0.25">
      <c r="A771" t="s">
        <v>6063</v>
      </c>
      <c r="B771" t="s">
        <v>4411</v>
      </c>
      <c r="C771" t="s">
        <v>4987</v>
      </c>
      <c r="D771" t="s">
        <v>4988</v>
      </c>
      <c r="E771" s="24">
        <v>1071000</v>
      </c>
      <c r="F771" s="37">
        <v>55.2</v>
      </c>
    </row>
    <row r="772" spans="1:6" x14ac:dyDescent="0.25">
      <c r="A772" t="s">
        <v>6063</v>
      </c>
      <c r="B772" t="s">
        <v>4419</v>
      </c>
      <c r="C772" t="s">
        <v>4989</v>
      </c>
      <c r="D772" t="s">
        <v>4991</v>
      </c>
      <c r="E772" s="24">
        <v>680000</v>
      </c>
      <c r="F772" s="37">
        <v>55.2</v>
      </c>
    </row>
    <row r="773" spans="1:6" x14ac:dyDescent="0.25">
      <c r="A773" t="s">
        <v>6063</v>
      </c>
      <c r="C773" t="s">
        <v>4990</v>
      </c>
    </row>
    <row r="774" spans="1:6" x14ac:dyDescent="0.25">
      <c r="A774" t="s">
        <v>6063</v>
      </c>
      <c r="B774" t="s">
        <v>4332</v>
      </c>
      <c r="C774" t="s">
        <v>4992</v>
      </c>
      <c r="D774" t="s">
        <v>4993</v>
      </c>
      <c r="E774" s="24">
        <v>800000</v>
      </c>
      <c r="F774" s="37">
        <v>55.2</v>
      </c>
    </row>
    <row r="775" spans="1:6" x14ac:dyDescent="0.25">
      <c r="A775" t="s">
        <v>6063</v>
      </c>
      <c r="B775" t="s">
        <v>4362</v>
      </c>
      <c r="C775" t="s">
        <v>4994</v>
      </c>
      <c r="D775" t="s">
        <v>4995</v>
      </c>
      <c r="E775" s="24">
        <v>700000</v>
      </c>
      <c r="F775" s="37">
        <v>55.2</v>
      </c>
    </row>
    <row r="776" spans="1:6" x14ac:dyDescent="0.25">
      <c r="A776" t="s">
        <v>6063</v>
      </c>
      <c r="B776" t="s">
        <v>4332</v>
      </c>
      <c r="C776" t="s">
        <v>4996</v>
      </c>
      <c r="D776" t="s">
        <v>4998</v>
      </c>
      <c r="E776" s="24">
        <v>707296</v>
      </c>
      <c r="F776" s="37">
        <v>55.2</v>
      </c>
    </row>
    <row r="777" spans="1:6" x14ac:dyDescent="0.25">
      <c r="A777" t="s">
        <v>6063</v>
      </c>
      <c r="C777" t="s">
        <v>4997</v>
      </c>
    </row>
    <row r="778" spans="1:6" x14ac:dyDescent="0.25">
      <c r="A778" t="s">
        <v>6063</v>
      </c>
      <c r="B778" t="s">
        <v>4332</v>
      </c>
      <c r="C778" t="s">
        <v>4999</v>
      </c>
      <c r="D778" t="s">
        <v>5001</v>
      </c>
      <c r="E778" s="24">
        <v>736000</v>
      </c>
      <c r="F778" s="37">
        <v>55.2</v>
      </c>
    </row>
    <row r="779" spans="1:6" x14ac:dyDescent="0.25">
      <c r="A779" t="s">
        <v>6063</v>
      </c>
      <c r="C779" t="s">
        <v>5000</v>
      </c>
    </row>
    <row r="780" spans="1:6" x14ac:dyDescent="0.25">
      <c r="A780" t="s">
        <v>6063</v>
      </c>
      <c r="B780" t="s">
        <v>4383</v>
      </c>
      <c r="C780" t="s">
        <v>5002</v>
      </c>
      <c r="D780" t="s">
        <v>5003</v>
      </c>
      <c r="E780" s="24">
        <v>1100000</v>
      </c>
      <c r="F780" s="37">
        <v>55.2</v>
      </c>
    </row>
    <row r="781" spans="1:6" x14ac:dyDescent="0.25">
      <c r="A781" t="s">
        <v>6063</v>
      </c>
      <c r="B781" t="s">
        <v>4352</v>
      </c>
      <c r="C781" t="s">
        <v>4560</v>
      </c>
      <c r="D781" t="s">
        <v>5005</v>
      </c>
      <c r="E781" s="24">
        <v>1100000</v>
      </c>
      <c r="F781" s="37">
        <v>55.2</v>
      </c>
    </row>
    <row r="782" spans="1:6" x14ac:dyDescent="0.25">
      <c r="A782" t="s">
        <v>6063</v>
      </c>
      <c r="C782" t="s">
        <v>5004</v>
      </c>
    </row>
    <row r="783" spans="1:6" x14ac:dyDescent="0.25">
      <c r="A783" t="s">
        <v>6063</v>
      </c>
      <c r="B783" t="s">
        <v>4386</v>
      </c>
      <c r="C783" t="s">
        <v>5006</v>
      </c>
      <c r="D783" t="s">
        <v>5008</v>
      </c>
      <c r="E783" s="24">
        <v>1100000</v>
      </c>
      <c r="F783" s="37">
        <v>55.2</v>
      </c>
    </row>
    <row r="784" spans="1:6" x14ac:dyDescent="0.25">
      <c r="A784" t="s">
        <v>6063</v>
      </c>
      <c r="C784" t="s">
        <v>5007</v>
      </c>
    </row>
    <row r="785" spans="1:6" x14ac:dyDescent="0.25">
      <c r="A785" t="s">
        <v>6063</v>
      </c>
      <c r="B785" t="s">
        <v>4386</v>
      </c>
      <c r="C785" t="s">
        <v>5009</v>
      </c>
      <c r="D785" t="s">
        <v>5011</v>
      </c>
      <c r="E785" s="24">
        <v>1100000</v>
      </c>
      <c r="F785" s="37">
        <v>55.2</v>
      </c>
    </row>
    <row r="786" spans="1:6" x14ac:dyDescent="0.25">
      <c r="A786" t="s">
        <v>6063</v>
      </c>
      <c r="C786" t="s">
        <v>5010</v>
      </c>
    </row>
    <row r="787" spans="1:6" x14ac:dyDescent="0.25">
      <c r="A787" t="s">
        <v>6063</v>
      </c>
      <c r="B787" t="s">
        <v>4323</v>
      </c>
      <c r="C787" t="s">
        <v>5012</v>
      </c>
      <c r="D787" t="s">
        <v>5013</v>
      </c>
      <c r="E787" s="24">
        <v>500000</v>
      </c>
      <c r="F787" s="37">
        <v>55.2</v>
      </c>
    </row>
    <row r="788" spans="1:6" x14ac:dyDescent="0.25">
      <c r="A788" t="s">
        <v>6063</v>
      </c>
      <c r="B788" t="s">
        <v>4332</v>
      </c>
      <c r="C788" t="s">
        <v>5014</v>
      </c>
      <c r="D788" t="s">
        <v>5015</v>
      </c>
      <c r="E788" s="24">
        <v>600000</v>
      </c>
      <c r="F788" s="37">
        <v>55.2</v>
      </c>
    </row>
    <row r="789" spans="1:6" x14ac:dyDescent="0.25">
      <c r="A789" t="s">
        <v>6063</v>
      </c>
      <c r="B789" t="s">
        <v>4332</v>
      </c>
      <c r="C789" t="s">
        <v>5016</v>
      </c>
      <c r="D789" t="s">
        <v>5018</v>
      </c>
      <c r="E789" s="24">
        <v>750000</v>
      </c>
      <c r="F789" s="37">
        <v>55.2</v>
      </c>
    </row>
    <row r="790" spans="1:6" x14ac:dyDescent="0.25">
      <c r="A790" t="s">
        <v>6063</v>
      </c>
      <c r="C790" t="s">
        <v>5017</v>
      </c>
    </row>
    <row r="791" spans="1:6" x14ac:dyDescent="0.25">
      <c r="A791" t="s">
        <v>6063</v>
      </c>
      <c r="B791" t="s">
        <v>4373</v>
      </c>
      <c r="C791" t="s">
        <v>5019</v>
      </c>
      <c r="D791" t="s">
        <v>5021</v>
      </c>
      <c r="E791" s="24">
        <v>850000</v>
      </c>
      <c r="F791" s="37">
        <v>55.2</v>
      </c>
    </row>
    <row r="792" spans="1:6" x14ac:dyDescent="0.25">
      <c r="A792" t="s">
        <v>6063</v>
      </c>
      <c r="C792" t="s">
        <v>5020</v>
      </c>
    </row>
    <row r="793" spans="1:6" x14ac:dyDescent="0.25">
      <c r="A793" t="s">
        <v>6063</v>
      </c>
      <c r="B793" t="s">
        <v>4411</v>
      </c>
      <c r="C793" t="s">
        <v>5022</v>
      </c>
      <c r="D793" t="s">
        <v>5023</v>
      </c>
      <c r="E793" s="24">
        <v>900000</v>
      </c>
      <c r="F793" s="37">
        <v>55.2</v>
      </c>
    </row>
    <row r="794" spans="1:6" x14ac:dyDescent="0.25">
      <c r="A794" t="s">
        <v>6063</v>
      </c>
      <c r="B794" t="s">
        <v>4404</v>
      </c>
      <c r="C794" t="s">
        <v>5024</v>
      </c>
      <c r="D794" t="s">
        <v>5025</v>
      </c>
      <c r="E794" s="24">
        <v>1050000</v>
      </c>
      <c r="F794" s="37">
        <v>55.2</v>
      </c>
    </row>
    <row r="795" spans="1:6" x14ac:dyDescent="0.25">
      <c r="A795" t="s">
        <v>6063</v>
      </c>
      <c r="B795" t="s">
        <v>4349</v>
      </c>
      <c r="C795" t="s">
        <v>5026</v>
      </c>
      <c r="D795" t="s">
        <v>5027</v>
      </c>
      <c r="E795" s="24">
        <v>1100000</v>
      </c>
      <c r="F795" s="37">
        <v>55.2</v>
      </c>
    </row>
    <row r="796" spans="1:6" x14ac:dyDescent="0.25">
      <c r="A796" t="s">
        <v>6063</v>
      </c>
      <c r="B796" t="s">
        <v>4386</v>
      </c>
      <c r="C796" t="s">
        <v>5028</v>
      </c>
      <c r="D796" t="s">
        <v>5030</v>
      </c>
      <c r="E796" s="24">
        <v>1100000</v>
      </c>
      <c r="F796" s="37">
        <v>55.2</v>
      </c>
    </row>
    <row r="797" spans="1:6" x14ac:dyDescent="0.25">
      <c r="A797" t="s">
        <v>6063</v>
      </c>
      <c r="C797" t="s">
        <v>5029</v>
      </c>
    </row>
    <row r="798" spans="1:6" x14ac:dyDescent="0.25">
      <c r="A798" t="s">
        <v>6063</v>
      </c>
      <c r="B798" t="s">
        <v>4404</v>
      </c>
      <c r="C798" t="s">
        <v>5031</v>
      </c>
      <c r="D798" t="s">
        <v>5032</v>
      </c>
      <c r="E798" s="24">
        <v>1100000</v>
      </c>
      <c r="F798" s="37">
        <v>55.2</v>
      </c>
    </row>
    <row r="799" spans="1:6" x14ac:dyDescent="0.25">
      <c r="A799" t="s">
        <v>6063</v>
      </c>
      <c r="B799" t="s">
        <v>4373</v>
      </c>
      <c r="C799" t="s">
        <v>5033</v>
      </c>
      <c r="D799" t="s">
        <v>5035</v>
      </c>
      <c r="E799" s="24">
        <v>1100000</v>
      </c>
      <c r="F799" s="37">
        <v>55.2</v>
      </c>
    </row>
    <row r="800" spans="1:6" x14ac:dyDescent="0.25">
      <c r="A800" t="s">
        <v>6063</v>
      </c>
      <c r="C800" t="s">
        <v>5034</v>
      </c>
    </row>
    <row r="801" spans="1:6" x14ac:dyDescent="0.25">
      <c r="A801" t="s">
        <v>6063</v>
      </c>
      <c r="B801" t="s">
        <v>4453</v>
      </c>
      <c r="C801" t="s">
        <v>5036</v>
      </c>
      <c r="D801" t="s">
        <v>5037</v>
      </c>
      <c r="E801" s="24">
        <v>2200000</v>
      </c>
      <c r="F801" s="37">
        <v>54</v>
      </c>
    </row>
    <row r="802" spans="1:6" x14ac:dyDescent="0.25">
      <c r="A802" t="s">
        <v>6063</v>
      </c>
      <c r="B802" t="s">
        <v>4332</v>
      </c>
      <c r="C802" t="s">
        <v>5038</v>
      </c>
      <c r="D802" t="s">
        <v>5039</v>
      </c>
      <c r="E802" s="24">
        <v>1100000</v>
      </c>
      <c r="F802" s="37">
        <v>54</v>
      </c>
    </row>
    <row r="803" spans="1:6" x14ac:dyDescent="0.25">
      <c r="A803" t="s">
        <v>6063</v>
      </c>
      <c r="B803" t="s">
        <v>4312</v>
      </c>
      <c r="C803" t="s">
        <v>5040</v>
      </c>
      <c r="D803" t="s">
        <v>5041</v>
      </c>
      <c r="E803" s="24">
        <v>2200000</v>
      </c>
      <c r="F803" s="37">
        <v>54</v>
      </c>
    </row>
    <row r="804" spans="1:6" x14ac:dyDescent="0.25">
      <c r="A804" t="s">
        <v>6063</v>
      </c>
      <c r="B804" t="s">
        <v>4411</v>
      </c>
      <c r="C804" t="s">
        <v>5042</v>
      </c>
      <c r="D804" t="s">
        <v>5043</v>
      </c>
      <c r="E804" s="24">
        <v>1100000</v>
      </c>
      <c r="F804" s="37">
        <v>54</v>
      </c>
    </row>
    <row r="805" spans="1:6" x14ac:dyDescent="0.25">
      <c r="A805" t="s">
        <v>6063</v>
      </c>
      <c r="B805" t="s">
        <v>4483</v>
      </c>
      <c r="C805" t="s">
        <v>5044</v>
      </c>
      <c r="D805" t="s">
        <v>5045</v>
      </c>
      <c r="E805" s="24">
        <v>2200000</v>
      </c>
      <c r="F805" s="37">
        <v>54</v>
      </c>
    </row>
    <row r="806" spans="1:6" x14ac:dyDescent="0.25">
      <c r="A806" t="s">
        <v>6063</v>
      </c>
      <c r="B806" t="s">
        <v>4598</v>
      </c>
      <c r="C806" t="s">
        <v>5046</v>
      </c>
      <c r="D806" t="s">
        <v>5047</v>
      </c>
      <c r="E806" s="24">
        <v>1100000</v>
      </c>
      <c r="F806" s="37">
        <v>54</v>
      </c>
    </row>
    <row r="807" spans="1:6" x14ac:dyDescent="0.25">
      <c r="A807" t="s">
        <v>6063</v>
      </c>
      <c r="B807" t="s">
        <v>4352</v>
      </c>
      <c r="C807" t="s">
        <v>5048</v>
      </c>
      <c r="D807" t="s">
        <v>5050</v>
      </c>
      <c r="E807" s="24">
        <v>1100000</v>
      </c>
      <c r="F807" s="37">
        <v>54</v>
      </c>
    </row>
    <row r="808" spans="1:6" x14ac:dyDescent="0.25">
      <c r="A808" t="s">
        <v>6063</v>
      </c>
      <c r="C808" t="s">
        <v>5049</v>
      </c>
    </row>
    <row r="809" spans="1:6" x14ac:dyDescent="0.25">
      <c r="A809" t="s">
        <v>6063</v>
      </c>
      <c r="B809" t="s">
        <v>4359</v>
      </c>
      <c r="C809" t="s">
        <v>5051</v>
      </c>
      <c r="D809" t="s">
        <v>5052</v>
      </c>
      <c r="E809" s="24">
        <v>1100000</v>
      </c>
      <c r="F809" s="37">
        <v>54</v>
      </c>
    </row>
    <row r="810" spans="1:6" x14ac:dyDescent="0.25">
      <c r="A810" t="s">
        <v>6063</v>
      </c>
      <c r="B810" t="s">
        <v>4392</v>
      </c>
      <c r="C810" t="s">
        <v>3549</v>
      </c>
      <c r="D810" t="s">
        <v>5054</v>
      </c>
      <c r="E810" s="24">
        <v>1100000</v>
      </c>
      <c r="F810" s="37">
        <v>54</v>
      </c>
    </row>
    <row r="811" spans="1:6" x14ac:dyDescent="0.25">
      <c r="A811" t="s">
        <v>6063</v>
      </c>
      <c r="C811" t="s">
        <v>5053</v>
      </c>
    </row>
    <row r="812" spans="1:6" x14ac:dyDescent="0.25">
      <c r="A812" t="s">
        <v>6063</v>
      </c>
      <c r="B812" t="s">
        <v>4352</v>
      </c>
      <c r="C812" t="s">
        <v>5055</v>
      </c>
      <c r="D812" t="s">
        <v>5056</v>
      </c>
      <c r="E812" s="24">
        <v>1100000</v>
      </c>
      <c r="F812" s="37">
        <v>54</v>
      </c>
    </row>
    <row r="813" spans="1:6" x14ac:dyDescent="0.25">
      <c r="A813" t="s">
        <v>6063</v>
      </c>
      <c r="B813" t="s">
        <v>4359</v>
      </c>
      <c r="C813" t="s">
        <v>5057</v>
      </c>
      <c r="D813" t="s">
        <v>5058</v>
      </c>
      <c r="E813" s="24">
        <v>700000</v>
      </c>
      <c r="F813" s="37">
        <v>54</v>
      </c>
    </row>
    <row r="814" spans="1:6" x14ac:dyDescent="0.25">
      <c r="A814" t="s">
        <v>6063</v>
      </c>
      <c r="B814" t="s">
        <v>4477</v>
      </c>
      <c r="C814" t="s">
        <v>5059</v>
      </c>
      <c r="D814" t="s">
        <v>5060</v>
      </c>
      <c r="E814" s="24">
        <v>1100000</v>
      </c>
      <c r="F814" s="37">
        <v>54</v>
      </c>
    </row>
    <row r="815" spans="1:6" x14ac:dyDescent="0.25">
      <c r="A815" t="s">
        <v>6063</v>
      </c>
      <c r="B815" t="s">
        <v>4373</v>
      </c>
      <c r="C815" t="s">
        <v>5061</v>
      </c>
      <c r="D815" t="s">
        <v>5063</v>
      </c>
      <c r="E815" s="24">
        <v>1100000</v>
      </c>
      <c r="F815" s="37">
        <v>54</v>
      </c>
    </row>
    <row r="816" spans="1:6" x14ac:dyDescent="0.25">
      <c r="A816" t="s">
        <v>6063</v>
      </c>
      <c r="C816" t="s">
        <v>5062</v>
      </c>
    </row>
    <row r="817" spans="1:6" x14ac:dyDescent="0.25">
      <c r="A817" t="s">
        <v>6063</v>
      </c>
      <c r="B817" t="s">
        <v>4419</v>
      </c>
      <c r="C817" t="s">
        <v>5064</v>
      </c>
      <c r="D817" t="s">
        <v>5065</v>
      </c>
      <c r="E817" s="24">
        <v>838580</v>
      </c>
      <c r="F817" s="37">
        <v>54</v>
      </c>
    </row>
    <row r="818" spans="1:6" x14ac:dyDescent="0.25">
      <c r="A818" t="s">
        <v>6063</v>
      </c>
      <c r="B818" t="s">
        <v>4419</v>
      </c>
      <c r="C818" t="s">
        <v>5066</v>
      </c>
      <c r="D818" t="s">
        <v>5067</v>
      </c>
      <c r="E818" s="24">
        <v>900000</v>
      </c>
      <c r="F818" s="37">
        <v>54</v>
      </c>
    </row>
    <row r="819" spans="1:6" x14ac:dyDescent="0.25">
      <c r="A819" t="s">
        <v>6063</v>
      </c>
      <c r="B819" t="s">
        <v>4359</v>
      </c>
      <c r="C819" t="s">
        <v>5068</v>
      </c>
      <c r="D819" t="s">
        <v>5069</v>
      </c>
      <c r="E819" s="24">
        <v>1100000</v>
      </c>
      <c r="F819" s="37">
        <v>54</v>
      </c>
    </row>
    <row r="820" spans="1:6" x14ac:dyDescent="0.25">
      <c r="A820" t="s">
        <v>6063</v>
      </c>
      <c r="B820" t="s">
        <v>4419</v>
      </c>
      <c r="C820" t="s">
        <v>5070</v>
      </c>
      <c r="D820" t="s">
        <v>5071</v>
      </c>
      <c r="E820" s="24">
        <v>1100000</v>
      </c>
      <c r="F820" s="37">
        <v>54</v>
      </c>
    </row>
    <row r="821" spans="1:6" x14ac:dyDescent="0.25">
      <c r="A821" t="s">
        <v>6063</v>
      </c>
      <c r="B821" t="s">
        <v>4342</v>
      </c>
      <c r="C821" t="s">
        <v>5072</v>
      </c>
      <c r="D821" t="s">
        <v>5073</v>
      </c>
      <c r="E821" s="24">
        <v>1000000</v>
      </c>
      <c r="F821" s="37">
        <v>54</v>
      </c>
    </row>
    <row r="822" spans="1:6" x14ac:dyDescent="0.25">
      <c r="A822" t="s">
        <v>6063</v>
      </c>
      <c r="B822" t="s">
        <v>4323</v>
      </c>
      <c r="C822" t="s">
        <v>5074</v>
      </c>
      <c r="D822" t="s">
        <v>5075</v>
      </c>
      <c r="E822" s="24">
        <v>1100000</v>
      </c>
      <c r="F822" s="37">
        <v>54</v>
      </c>
    </row>
    <row r="823" spans="1:6" x14ac:dyDescent="0.25">
      <c r="A823" t="s">
        <v>6063</v>
      </c>
      <c r="B823" t="s">
        <v>4359</v>
      </c>
      <c r="C823" t="s">
        <v>5076</v>
      </c>
      <c r="D823" t="s">
        <v>5077</v>
      </c>
      <c r="E823" s="24">
        <v>1100000</v>
      </c>
      <c r="F823" s="37">
        <v>54</v>
      </c>
    </row>
    <row r="824" spans="1:6" x14ac:dyDescent="0.25">
      <c r="A824" t="s">
        <v>6063</v>
      </c>
      <c r="B824" t="s">
        <v>4349</v>
      </c>
      <c r="C824" t="s">
        <v>5078</v>
      </c>
      <c r="D824" t="s">
        <v>5079</v>
      </c>
      <c r="E824" s="24">
        <v>1100000</v>
      </c>
      <c r="F824" s="37">
        <v>54</v>
      </c>
    </row>
    <row r="825" spans="1:6" x14ac:dyDescent="0.25">
      <c r="A825" t="s">
        <v>6063</v>
      </c>
      <c r="B825" t="s">
        <v>4352</v>
      </c>
      <c r="C825" t="s">
        <v>5080</v>
      </c>
      <c r="D825" t="s">
        <v>5081</v>
      </c>
      <c r="E825" s="24">
        <v>1012000</v>
      </c>
      <c r="F825" s="37">
        <v>54</v>
      </c>
    </row>
    <row r="826" spans="1:6" x14ac:dyDescent="0.25">
      <c r="A826" t="s">
        <v>6063</v>
      </c>
      <c r="B826" t="s">
        <v>4349</v>
      </c>
      <c r="C826" t="s">
        <v>5082</v>
      </c>
      <c r="D826" t="s">
        <v>5083</v>
      </c>
      <c r="E826" s="24">
        <v>1085500</v>
      </c>
      <c r="F826" s="37">
        <v>54</v>
      </c>
    </row>
    <row r="827" spans="1:6" x14ac:dyDescent="0.25">
      <c r="A827" t="s">
        <v>6063</v>
      </c>
      <c r="B827" t="s">
        <v>4342</v>
      </c>
      <c r="C827" t="s">
        <v>5084</v>
      </c>
      <c r="D827" t="s">
        <v>5085</v>
      </c>
      <c r="E827" s="24">
        <v>1100000</v>
      </c>
      <c r="F827" s="37">
        <v>54</v>
      </c>
    </row>
    <row r="828" spans="1:6" x14ac:dyDescent="0.25">
      <c r="A828" t="s">
        <v>6063</v>
      </c>
      <c r="B828" t="s">
        <v>4342</v>
      </c>
      <c r="C828" t="s">
        <v>5086</v>
      </c>
      <c r="D828" t="s">
        <v>5087</v>
      </c>
      <c r="E828" s="24">
        <v>1100000</v>
      </c>
      <c r="F828" s="37">
        <v>54</v>
      </c>
    </row>
    <row r="829" spans="1:6" x14ac:dyDescent="0.25">
      <c r="A829" t="s">
        <v>6063</v>
      </c>
      <c r="B829" t="s">
        <v>4500</v>
      </c>
      <c r="C829" t="s">
        <v>5088</v>
      </c>
      <c r="D829" t="s">
        <v>5089</v>
      </c>
      <c r="E829" s="24">
        <v>1100000</v>
      </c>
      <c r="F829" s="37">
        <v>54</v>
      </c>
    </row>
    <row r="830" spans="1:6" x14ac:dyDescent="0.25">
      <c r="A830" t="s">
        <v>6063</v>
      </c>
      <c r="B830" t="s">
        <v>4315</v>
      </c>
      <c r="C830" t="s">
        <v>5090</v>
      </c>
      <c r="D830" t="s">
        <v>5092</v>
      </c>
      <c r="E830" s="24">
        <v>1100000</v>
      </c>
      <c r="F830" s="37">
        <v>54</v>
      </c>
    </row>
    <row r="831" spans="1:6" x14ac:dyDescent="0.25">
      <c r="A831" t="s">
        <v>6063</v>
      </c>
      <c r="C831" t="s">
        <v>5091</v>
      </c>
    </row>
    <row r="832" spans="1:6" x14ac:dyDescent="0.25">
      <c r="A832" t="s">
        <v>6063</v>
      </c>
      <c r="B832" t="s">
        <v>4389</v>
      </c>
      <c r="C832" t="s">
        <v>5093</v>
      </c>
      <c r="D832" t="s">
        <v>5094</v>
      </c>
      <c r="E832" s="24">
        <v>1000000</v>
      </c>
      <c r="F832" s="37">
        <v>54</v>
      </c>
    </row>
    <row r="833" spans="1:6" x14ac:dyDescent="0.25">
      <c r="A833" t="s">
        <v>6063</v>
      </c>
      <c r="C833" t="s">
        <v>3833</v>
      </c>
    </row>
    <row r="834" spans="1:6" x14ac:dyDescent="0.25">
      <c r="A834" t="s">
        <v>6063</v>
      </c>
      <c r="B834" t="s">
        <v>4323</v>
      </c>
      <c r="C834" t="s">
        <v>5095</v>
      </c>
      <c r="D834" t="s">
        <v>5096</v>
      </c>
      <c r="E834" s="24">
        <v>1032920</v>
      </c>
      <c r="F834" s="37">
        <v>54</v>
      </c>
    </row>
    <row r="835" spans="1:6" x14ac:dyDescent="0.25">
      <c r="A835" t="s">
        <v>6063</v>
      </c>
      <c r="B835" t="s">
        <v>4359</v>
      </c>
      <c r="C835" t="s">
        <v>2773</v>
      </c>
      <c r="D835" t="s">
        <v>5097</v>
      </c>
      <c r="E835" s="24">
        <v>1100000</v>
      </c>
      <c r="F835" s="37">
        <v>54</v>
      </c>
    </row>
    <row r="836" spans="1:6" x14ac:dyDescent="0.25">
      <c r="A836" t="s">
        <v>6063</v>
      </c>
      <c r="B836" t="s">
        <v>4500</v>
      </c>
      <c r="C836" t="s">
        <v>5098</v>
      </c>
      <c r="D836" t="s">
        <v>5099</v>
      </c>
      <c r="E836" s="24">
        <v>1100000</v>
      </c>
      <c r="F836" s="37">
        <v>54</v>
      </c>
    </row>
    <row r="837" spans="1:6" x14ac:dyDescent="0.25">
      <c r="A837" t="s">
        <v>6063</v>
      </c>
      <c r="B837" t="s">
        <v>4349</v>
      </c>
      <c r="C837" t="s">
        <v>5100</v>
      </c>
      <c r="D837" t="s">
        <v>5101</v>
      </c>
      <c r="E837" s="24">
        <v>1100000</v>
      </c>
      <c r="F837" s="37">
        <v>54</v>
      </c>
    </row>
    <row r="838" spans="1:6" x14ac:dyDescent="0.25">
      <c r="A838" t="s">
        <v>6063</v>
      </c>
      <c r="B838" t="s">
        <v>4477</v>
      </c>
      <c r="C838" t="s">
        <v>5102</v>
      </c>
      <c r="D838" t="s">
        <v>5103</v>
      </c>
      <c r="E838" s="24">
        <v>1100000</v>
      </c>
      <c r="F838" s="37">
        <v>54</v>
      </c>
    </row>
    <row r="839" spans="1:6" x14ac:dyDescent="0.25">
      <c r="A839" t="s">
        <v>6063</v>
      </c>
      <c r="B839" t="s">
        <v>4342</v>
      </c>
      <c r="C839" t="s">
        <v>5104</v>
      </c>
      <c r="D839" t="s">
        <v>5105</v>
      </c>
      <c r="E839" s="24">
        <v>1100000</v>
      </c>
      <c r="F839" s="37">
        <v>54</v>
      </c>
    </row>
    <row r="840" spans="1:6" x14ac:dyDescent="0.25">
      <c r="A840" t="s">
        <v>6063</v>
      </c>
      <c r="B840" t="s">
        <v>4386</v>
      </c>
      <c r="C840" t="s">
        <v>5106</v>
      </c>
      <c r="D840" t="s">
        <v>5107</v>
      </c>
      <c r="E840" s="24">
        <v>1100000</v>
      </c>
      <c r="F840" s="37">
        <v>54</v>
      </c>
    </row>
    <row r="841" spans="1:6" x14ac:dyDescent="0.25">
      <c r="A841" t="s">
        <v>6063</v>
      </c>
      <c r="B841" t="s">
        <v>4392</v>
      </c>
      <c r="C841" t="s">
        <v>5108</v>
      </c>
      <c r="D841" t="s">
        <v>5109</v>
      </c>
      <c r="E841" s="24">
        <v>1100000</v>
      </c>
      <c r="F841" s="37">
        <v>54</v>
      </c>
    </row>
    <row r="842" spans="1:6" x14ac:dyDescent="0.25">
      <c r="A842" t="s">
        <v>6063</v>
      </c>
      <c r="B842" t="s">
        <v>4483</v>
      </c>
      <c r="C842" t="s">
        <v>5110</v>
      </c>
      <c r="D842" t="s">
        <v>5111</v>
      </c>
      <c r="E842" s="24">
        <v>1100000</v>
      </c>
      <c r="F842" s="37">
        <v>54</v>
      </c>
    </row>
    <row r="843" spans="1:6" x14ac:dyDescent="0.25">
      <c r="A843" t="s">
        <v>6063</v>
      </c>
      <c r="B843" t="s">
        <v>4373</v>
      </c>
      <c r="C843" t="s">
        <v>5112</v>
      </c>
      <c r="D843" t="s">
        <v>5113</v>
      </c>
      <c r="E843" s="24">
        <v>980000</v>
      </c>
      <c r="F843" s="37">
        <v>54</v>
      </c>
    </row>
    <row r="844" spans="1:6" x14ac:dyDescent="0.25">
      <c r="A844" t="s">
        <v>6063</v>
      </c>
      <c r="B844" t="s">
        <v>4411</v>
      </c>
      <c r="C844" t="s">
        <v>5114</v>
      </c>
      <c r="D844" t="s">
        <v>5115</v>
      </c>
      <c r="E844" s="24">
        <v>1000000</v>
      </c>
      <c r="F844" s="37">
        <v>54</v>
      </c>
    </row>
    <row r="845" spans="1:6" x14ac:dyDescent="0.25">
      <c r="A845" t="s">
        <v>6063</v>
      </c>
      <c r="B845" t="s">
        <v>4326</v>
      </c>
      <c r="C845" t="s">
        <v>5116</v>
      </c>
      <c r="D845" t="s">
        <v>5117</v>
      </c>
      <c r="E845" s="24">
        <v>1100000</v>
      </c>
      <c r="F845" s="37">
        <v>54</v>
      </c>
    </row>
    <row r="846" spans="1:6" x14ac:dyDescent="0.25">
      <c r="A846" t="s">
        <v>6063</v>
      </c>
      <c r="B846" t="s">
        <v>4323</v>
      </c>
      <c r="C846" t="s">
        <v>5118</v>
      </c>
      <c r="D846" t="s">
        <v>5119</v>
      </c>
      <c r="E846" s="24">
        <v>1100000</v>
      </c>
      <c r="F846" s="37">
        <v>54</v>
      </c>
    </row>
    <row r="847" spans="1:6" x14ac:dyDescent="0.25">
      <c r="A847" t="s">
        <v>6063</v>
      </c>
      <c r="B847" t="s">
        <v>4323</v>
      </c>
      <c r="C847" t="s">
        <v>5120</v>
      </c>
      <c r="D847" t="s">
        <v>5121</v>
      </c>
      <c r="E847" s="24">
        <v>825000</v>
      </c>
      <c r="F847" s="37">
        <v>54</v>
      </c>
    </row>
    <row r="848" spans="1:6" x14ac:dyDescent="0.25">
      <c r="A848" t="s">
        <v>6063</v>
      </c>
      <c r="B848" t="s">
        <v>4323</v>
      </c>
      <c r="C848" t="s">
        <v>5122</v>
      </c>
      <c r="D848" t="s">
        <v>5123</v>
      </c>
      <c r="E848" s="24">
        <v>838750</v>
      </c>
      <c r="F848" s="37">
        <v>54</v>
      </c>
    </row>
    <row r="849" spans="1:6" x14ac:dyDescent="0.25">
      <c r="A849" t="s">
        <v>6063</v>
      </c>
      <c r="B849" t="s">
        <v>4477</v>
      </c>
      <c r="C849" t="s">
        <v>5124</v>
      </c>
      <c r="D849" t="s">
        <v>5125</v>
      </c>
      <c r="E849" s="24">
        <v>844800</v>
      </c>
      <c r="F849" s="37">
        <v>54</v>
      </c>
    </row>
    <row r="850" spans="1:6" x14ac:dyDescent="0.25">
      <c r="A850" t="s">
        <v>6063</v>
      </c>
      <c r="B850" t="s">
        <v>4349</v>
      </c>
      <c r="C850" t="s">
        <v>5126</v>
      </c>
      <c r="D850" t="s">
        <v>5127</v>
      </c>
      <c r="E850" s="24">
        <v>934875</v>
      </c>
      <c r="F850" s="37">
        <v>54</v>
      </c>
    </row>
    <row r="851" spans="1:6" x14ac:dyDescent="0.25">
      <c r="A851" t="s">
        <v>6063</v>
      </c>
      <c r="B851" t="s">
        <v>4411</v>
      </c>
      <c r="C851" t="s">
        <v>5128</v>
      </c>
      <c r="D851" t="s">
        <v>5129</v>
      </c>
      <c r="E851" s="24">
        <v>950000</v>
      </c>
      <c r="F851" s="37">
        <v>54</v>
      </c>
    </row>
    <row r="852" spans="1:6" x14ac:dyDescent="0.25">
      <c r="A852" t="s">
        <v>6063</v>
      </c>
      <c r="B852" t="s">
        <v>4389</v>
      </c>
      <c r="C852" t="s">
        <v>5130</v>
      </c>
      <c r="D852" t="s">
        <v>5131</v>
      </c>
      <c r="E852" s="24">
        <v>1100000</v>
      </c>
      <c r="F852" s="37">
        <v>54</v>
      </c>
    </row>
    <row r="853" spans="1:6" x14ac:dyDescent="0.25">
      <c r="A853" t="s">
        <v>6063</v>
      </c>
      <c r="B853" t="s">
        <v>4389</v>
      </c>
      <c r="C853" t="s">
        <v>5132</v>
      </c>
      <c r="D853" t="s">
        <v>5133</v>
      </c>
      <c r="E853" s="24">
        <v>700000</v>
      </c>
      <c r="F853" s="37">
        <v>54</v>
      </c>
    </row>
    <row r="854" spans="1:6" x14ac:dyDescent="0.25">
      <c r="A854" t="s">
        <v>6063</v>
      </c>
      <c r="B854" t="s">
        <v>4598</v>
      </c>
      <c r="C854" t="s">
        <v>5134</v>
      </c>
      <c r="D854" t="s">
        <v>5135</v>
      </c>
      <c r="E854" s="24">
        <v>780000</v>
      </c>
      <c r="F854" s="37">
        <v>54</v>
      </c>
    </row>
    <row r="855" spans="1:6" x14ac:dyDescent="0.25">
      <c r="A855" t="s">
        <v>6063</v>
      </c>
      <c r="B855" t="s">
        <v>4329</v>
      </c>
      <c r="C855" t="s">
        <v>5136</v>
      </c>
      <c r="D855" t="s">
        <v>5137</v>
      </c>
      <c r="E855" s="24">
        <v>811000</v>
      </c>
      <c r="F855" s="37">
        <v>54</v>
      </c>
    </row>
    <row r="856" spans="1:6" x14ac:dyDescent="0.25">
      <c r="A856" t="s">
        <v>6063</v>
      </c>
      <c r="B856" t="s">
        <v>4315</v>
      </c>
      <c r="C856" t="s">
        <v>5138</v>
      </c>
      <c r="D856" t="s">
        <v>5139</v>
      </c>
      <c r="E856" s="24">
        <v>1100000</v>
      </c>
      <c r="F856" s="37">
        <v>54</v>
      </c>
    </row>
    <row r="857" spans="1:6" x14ac:dyDescent="0.25">
      <c r="A857" t="s">
        <v>6063</v>
      </c>
      <c r="B857" t="s">
        <v>4323</v>
      </c>
      <c r="C857" t="s">
        <v>3549</v>
      </c>
      <c r="D857" t="s">
        <v>5141</v>
      </c>
      <c r="E857" s="24">
        <v>759000</v>
      </c>
      <c r="F857" s="37">
        <v>54</v>
      </c>
    </row>
    <row r="858" spans="1:6" x14ac:dyDescent="0.25">
      <c r="A858" t="s">
        <v>6063</v>
      </c>
      <c r="C858" t="s">
        <v>5140</v>
      </c>
    </row>
    <row r="859" spans="1:6" x14ac:dyDescent="0.25">
      <c r="A859" t="s">
        <v>6063</v>
      </c>
      <c r="B859" t="s">
        <v>4323</v>
      </c>
      <c r="C859" t="s">
        <v>5142</v>
      </c>
      <c r="D859" t="s">
        <v>5143</v>
      </c>
      <c r="E859" s="24">
        <v>675000</v>
      </c>
      <c r="F859" s="37">
        <v>54</v>
      </c>
    </row>
    <row r="860" spans="1:6" x14ac:dyDescent="0.25">
      <c r="A860" t="s">
        <v>6063</v>
      </c>
      <c r="B860" t="s">
        <v>4323</v>
      </c>
      <c r="C860" t="s">
        <v>5144</v>
      </c>
      <c r="D860" t="s">
        <v>5145</v>
      </c>
      <c r="E860" s="24">
        <v>675840</v>
      </c>
      <c r="F860" s="37">
        <v>54</v>
      </c>
    </row>
    <row r="861" spans="1:6" x14ac:dyDescent="0.25">
      <c r="A861" t="s">
        <v>6063</v>
      </c>
      <c r="B861" t="s">
        <v>4373</v>
      </c>
      <c r="C861" t="s">
        <v>5146</v>
      </c>
      <c r="D861" t="s">
        <v>5148</v>
      </c>
      <c r="E861" s="24">
        <v>700000</v>
      </c>
      <c r="F861" s="37">
        <v>54</v>
      </c>
    </row>
    <row r="862" spans="1:6" x14ac:dyDescent="0.25">
      <c r="A862" t="s">
        <v>6063</v>
      </c>
      <c r="C862" t="s">
        <v>5147</v>
      </c>
    </row>
    <row r="863" spans="1:6" x14ac:dyDescent="0.25">
      <c r="A863" t="s">
        <v>6063</v>
      </c>
      <c r="B863" t="s">
        <v>4483</v>
      </c>
      <c r="C863" t="s">
        <v>5149</v>
      </c>
      <c r="D863" t="s">
        <v>5150</v>
      </c>
      <c r="E863" s="24">
        <v>1100000</v>
      </c>
      <c r="F863" s="37">
        <v>54</v>
      </c>
    </row>
    <row r="864" spans="1:6" x14ac:dyDescent="0.25">
      <c r="A864" t="s">
        <v>6063</v>
      </c>
      <c r="B864" t="s">
        <v>4742</v>
      </c>
      <c r="C864" t="s">
        <v>5151</v>
      </c>
      <c r="D864" t="s">
        <v>5152</v>
      </c>
      <c r="E864" s="24">
        <v>1100000</v>
      </c>
      <c r="F864" s="37">
        <v>52.8</v>
      </c>
    </row>
    <row r="865" spans="1:6" x14ac:dyDescent="0.25">
      <c r="A865" t="s">
        <v>6063</v>
      </c>
      <c r="B865" t="s">
        <v>4312</v>
      </c>
      <c r="C865" t="s">
        <v>5153</v>
      </c>
      <c r="D865" t="s">
        <v>5155</v>
      </c>
      <c r="E865" s="24">
        <v>2200000</v>
      </c>
      <c r="F865" s="37">
        <v>52.8</v>
      </c>
    </row>
    <row r="866" spans="1:6" x14ac:dyDescent="0.25">
      <c r="A866" t="s">
        <v>6063</v>
      </c>
      <c r="C866" t="s">
        <v>5154</v>
      </c>
    </row>
    <row r="867" spans="1:6" x14ac:dyDescent="0.25">
      <c r="A867" t="s">
        <v>6063</v>
      </c>
      <c r="B867" t="s">
        <v>4500</v>
      </c>
      <c r="C867" t="s">
        <v>5156</v>
      </c>
      <c r="D867" t="s">
        <v>5157</v>
      </c>
      <c r="E867" s="24">
        <v>1100000</v>
      </c>
      <c r="F867" s="37">
        <v>52.8</v>
      </c>
    </row>
    <row r="868" spans="1:6" x14ac:dyDescent="0.25">
      <c r="A868" t="s">
        <v>6063</v>
      </c>
      <c r="B868" t="s">
        <v>4654</v>
      </c>
      <c r="C868" t="s">
        <v>5158</v>
      </c>
      <c r="D868" t="s">
        <v>5159</v>
      </c>
      <c r="E868" s="24">
        <v>1100000</v>
      </c>
      <c r="F868" s="37">
        <v>52.8</v>
      </c>
    </row>
    <row r="869" spans="1:6" x14ac:dyDescent="0.25">
      <c r="A869" t="s">
        <v>6063</v>
      </c>
      <c r="B869" t="s">
        <v>4654</v>
      </c>
      <c r="C869" t="s">
        <v>5160</v>
      </c>
      <c r="D869" t="s">
        <v>5162</v>
      </c>
      <c r="E869" s="24">
        <v>1100000</v>
      </c>
      <c r="F869" s="37">
        <v>52.8</v>
      </c>
    </row>
    <row r="870" spans="1:6" x14ac:dyDescent="0.25">
      <c r="A870" t="s">
        <v>6063</v>
      </c>
      <c r="C870" t="s">
        <v>5161</v>
      </c>
    </row>
    <row r="871" spans="1:6" x14ac:dyDescent="0.25">
      <c r="A871" t="s">
        <v>6063</v>
      </c>
      <c r="B871" t="s">
        <v>4477</v>
      </c>
      <c r="C871" t="s">
        <v>5163</v>
      </c>
      <c r="D871" t="s">
        <v>5165</v>
      </c>
      <c r="E871" s="24">
        <v>1100000</v>
      </c>
      <c r="F871" s="37">
        <v>52.8</v>
      </c>
    </row>
    <row r="872" spans="1:6" x14ac:dyDescent="0.25">
      <c r="A872" t="s">
        <v>6063</v>
      </c>
      <c r="C872" t="s">
        <v>5164</v>
      </c>
    </row>
    <row r="873" spans="1:6" x14ac:dyDescent="0.25">
      <c r="A873" t="s">
        <v>6063</v>
      </c>
      <c r="B873" t="s">
        <v>4323</v>
      </c>
      <c r="C873" t="s">
        <v>5166</v>
      </c>
      <c r="D873" t="s">
        <v>5167</v>
      </c>
      <c r="E873" s="24">
        <v>825000</v>
      </c>
      <c r="F873" s="37">
        <v>52.8</v>
      </c>
    </row>
    <row r="874" spans="1:6" x14ac:dyDescent="0.25">
      <c r="A874" t="s">
        <v>6063</v>
      </c>
      <c r="B874" t="s">
        <v>4453</v>
      </c>
      <c r="C874" t="s">
        <v>5168</v>
      </c>
      <c r="D874" t="s">
        <v>5169</v>
      </c>
      <c r="E874" s="24">
        <v>850000</v>
      </c>
      <c r="F874" s="37">
        <v>52.8</v>
      </c>
    </row>
    <row r="875" spans="1:6" x14ac:dyDescent="0.25">
      <c r="A875" t="s">
        <v>6063</v>
      </c>
      <c r="B875" t="s">
        <v>4392</v>
      </c>
      <c r="C875" t="s">
        <v>5170</v>
      </c>
      <c r="D875" t="s">
        <v>5171</v>
      </c>
      <c r="E875" s="24">
        <v>1100000</v>
      </c>
      <c r="F875" s="37">
        <v>52.8</v>
      </c>
    </row>
    <row r="876" spans="1:6" x14ac:dyDescent="0.25">
      <c r="A876" t="s">
        <v>6063</v>
      </c>
      <c r="B876" t="s">
        <v>4404</v>
      </c>
      <c r="C876" t="s">
        <v>5172</v>
      </c>
      <c r="D876" t="s">
        <v>5174</v>
      </c>
      <c r="E876" s="24">
        <v>1100000</v>
      </c>
      <c r="F876" s="37">
        <v>52.8</v>
      </c>
    </row>
    <row r="877" spans="1:6" x14ac:dyDescent="0.25">
      <c r="A877" t="s">
        <v>6063</v>
      </c>
      <c r="C877" t="s">
        <v>5173</v>
      </c>
    </row>
    <row r="878" spans="1:6" x14ac:dyDescent="0.25">
      <c r="A878" t="s">
        <v>6063</v>
      </c>
      <c r="B878" t="s">
        <v>4500</v>
      </c>
      <c r="C878" t="s">
        <v>5175</v>
      </c>
      <c r="D878" t="s">
        <v>5178</v>
      </c>
      <c r="E878" s="24">
        <v>1100000</v>
      </c>
      <c r="F878" s="37">
        <v>52.8</v>
      </c>
    </row>
    <row r="879" spans="1:6" x14ac:dyDescent="0.25">
      <c r="A879" t="s">
        <v>6063</v>
      </c>
      <c r="C879" t="s">
        <v>5176</v>
      </c>
    </row>
    <row r="880" spans="1:6" x14ac:dyDescent="0.25">
      <c r="A880" t="s">
        <v>6063</v>
      </c>
      <c r="C880" t="s">
        <v>5177</v>
      </c>
    </row>
    <row r="881" spans="1:6" x14ac:dyDescent="0.25">
      <c r="A881" t="s">
        <v>6063</v>
      </c>
      <c r="B881" t="s">
        <v>4404</v>
      </c>
      <c r="C881" t="s">
        <v>5179</v>
      </c>
      <c r="D881" t="s">
        <v>5180</v>
      </c>
      <c r="E881" s="24">
        <v>1100000</v>
      </c>
      <c r="F881" s="37">
        <v>52.8</v>
      </c>
    </row>
    <row r="882" spans="1:6" x14ac:dyDescent="0.25">
      <c r="A882" t="s">
        <v>6063</v>
      </c>
      <c r="B882" t="s">
        <v>4389</v>
      </c>
      <c r="C882" t="s">
        <v>5181</v>
      </c>
      <c r="D882" t="s">
        <v>5182</v>
      </c>
      <c r="E882" s="24">
        <v>1100000</v>
      </c>
      <c r="F882" s="37">
        <v>52.8</v>
      </c>
    </row>
    <row r="883" spans="1:6" x14ac:dyDescent="0.25">
      <c r="A883" t="s">
        <v>6063</v>
      </c>
      <c r="B883" t="s">
        <v>4742</v>
      </c>
      <c r="C883" t="s">
        <v>5183</v>
      </c>
      <c r="D883" t="s">
        <v>5184</v>
      </c>
      <c r="E883" s="24">
        <v>700000</v>
      </c>
      <c r="F883" s="37">
        <v>52.8</v>
      </c>
    </row>
    <row r="884" spans="1:6" x14ac:dyDescent="0.25">
      <c r="A884" t="s">
        <v>6063</v>
      </c>
      <c r="B884" t="s">
        <v>4654</v>
      </c>
      <c r="C884" t="s">
        <v>5185</v>
      </c>
      <c r="D884" t="s">
        <v>5186</v>
      </c>
      <c r="E884" s="24">
        <v>920000</v>
      </c>
      <c r="F884" s="37">
        <v>52.8</v>
      </c>
    </row>
    <row r="885" spans="1:6" x14ac:dyDescent="0.25">
      <c r="A885" t="s">
        <v>6063</v>
      </c>
      <c r="B885" t="s">
        <v>4654</v>
      </c>
      <c r="C885" t="s">
        <v>5187</v>
      </c>
      <c r="D885" t="s">
        <v>5188</v>
      </c>
      <c r="E885" s="24">
        <v>920000</v>
      </c>
      <c r="F885" s="37">
        <v>52.8</v>
      </c>
    </row>
    <row r="886" spans="1:6" x14ac:dyDescent="0.25">
      <c r="A886" t="s">
        <v>6063</v>
      </c>
      <c r="B886" t="s">
        <v>4359</v>
      </c>
      <c r="C886" t="s">
        <v>5189</v>
      </c>
      <c r="D886" t="s">
        <v>5190</v>
      </c>
      <c r="E886" s="24">
        <v>1040060</v>
      </c>
      <c r="F886" s="37">
        <v>52.8</v>
      </c>
    </row>
    <row r="887" spans="1:6" x14ac:dyDescent="0.25">
      <c r="A887" t="s">
        <v>6063</v>
      </c>
      <c r="B887" t="s">
        <v>4389</v>
      </c>
      <c r="C887" t="s">
        <v>5191</v>
      </c>
      <c r="D887" t="s">
        <v>5192</v>
      </c>
      <c r="E887" s="24">
        <v>1100000</v>
      </c>
      <c r="F887" s="37">
        <v>52.8</v>
      </c>
    </row>
    <row r="888" spans="1:6" x14ac:dyDescent="0.25">
      <c r="A888" t="s">
        <v>6063</v>
      </c>
      <c r="B888" t="s">
        <v>4323</v>
      </c>
      <c r="C888" t="s">
        <v>5193</v>
      </c>
      <c r="D888" t="s">
        <v>5194</v>
      </c>
      <c r="E888" s="24">
        <v>808800</v>
      </c>
      <c r="F888" s="37">
        <v>52.8</v>
      </c>
    </row>
    <row r="889" spans="1:6" x14ac:dyDescent="0.25">
      <c r="A889" t="s">
        <v>6063</v>
      </c>
      <c r="B889" t="s">
        <v>4654</v>
      </c>
      <c r="C889" t="s">
        <v>5195</v>
      </c>
      <c r="D889" t="s">
        <v>5196</v>
      </c>
      <c r="E889" s="24">
        <v>880000</v>
      </c>
      <c r="F889" s="37">
        <v>52.8</v>
      </c>
    </row>
    <row r="890" spans="1:6" x14ac:dyDescent="0.25">
      <c r="A890" t="s">
        <v>6063</v>
      </c>
      <c r="B890" t="s">
        <v>4389</v>
      </c>
      <c r="C890" t="s">
        <v>5197</v>
      </c>
      <c r="D890" t="s">
        <v>5199</v>
      </c>
      <c r="E890" s="24">
        <v>1000000</v>
      </c>
      <c r="F890" s="37">
        <v>52.8</v>
      </c>
    </row>
    <row r="891" spans="1:6" x14ac:dyDescent="0.25">
      <c r="A891" t="s">
        <v>6063</v>
      </c>
      <c r="C891" t="s">
        <v>5198</v>
      </c>
    </row>
    <row r="892" spans="1:6" x14ac:dyDescent="0.25">
      <c r="A892" t="s">
        <v>6063</v>
      </c>
      <c r="B892" t="s">
        <v>4349</v>
      </c>
      <c r="C892" t="s">
        <v>5200</v>
      </c>
      <c r="D892" t="s">
        <v>5201</v>
      </c>
      <c r="E892" s="24">
        <v>1034000</v>
      </c>
      <c r="F892" s="37">
        <v>52.8</v>
      </c>
    </row>
    <row r="893" spans="1:6" x14ac:dyDescent="0.25">
      <c r="A893" t="s">
        <v>6063</v>
      </c>
      <c r="B893" t="s">
        <v>4654</v>
      </c>
      <c r="C893" t="s">
        <v>5202</v>
      </c>
      <c r="D893" t="s">
        <v>5203</v>
      </c>
      <c r="E893" s="24">
        <v>800000</v>
      </c>
      <c r="F893" s="37">
        <v>52.8</v>
      </c>
    </row>
    <row r="894" spans="1:6" x14ac:dyDescent="0.25">
      <c r="A894" t="s">
        <v>6063</v>
      </c>
      <c r="B894" t="s">
        <v>4734</v>
      </c>
      <c r="C894" t="s">
        <v>5204</v>
      </c>
      <c r="D894" t="s">
        <v>5205</v>
      </c>
      <c r="E894" s="24">
        <v>1100000</v>
      </c>
      <c r="F894" s="37">
        <v>52.8</v>
      </c>
    </row>
    <row r="895" spans="1:6" x14ac:dyDescent="0.25">
      <c r="A895" t="s">
        <v>6063</v>
      </c>
      <c r="B895" t="s">
        <v>4654</v>
      </c>
      <c r="C895" t="s">
        <v>5206</v>
      </c>
      <c r="D895" t="s">
        <v>5207</v>
      </c>
      <c r="E895" s="24">
        <v>800000</v>
      </c>
      <c r="F895" s="37">
        <v>52.8</v>
      </c>
    </row>
    <row r="896" spans="1:6" x14ac:dyDescent="0.25">
      <c r="A896" t="s">
        <v>6063</v>
      </c>
      <c r="B896" t="s">
        <v>4654</v>
      </c>
      <c r="C896" t="s">
        <v>5208</v>
      </c>
      <c r="D896" t="s">
        <v>5209</v>
      </c>
      <c r="E896" s="24">
        <v>800000</v>
      </c>
      <c r="F896" s="37">
        <v>52.8</v>
      </c>
    </row>
    <row r="897" spans="1:6" x14ac:dyDescent="0.25">
      <c r="A897" t="s">
        <v>6063</v>
      </c>
      <c r="B897" t="s">
        <v>4332</v>
      </c>
      <c r="C897" t="s">
        <v>5210</v>
      </c>
      <c r="D897" t="s">
        <v>5211</v>
      </c>
      <c r="E897" s="24">
        <v>840000</v>
      </c>
      <c r="F897" s="37">
        <v>52.8</v>
      </c>
    </row>
    <row r="898" spans="1:6" x14ac:dyDescent="0.25">
      <c r="A898" t="s">
        <v>6063</v>
      </c>
      <c r="B898" t="s">
        <v>4312</v>
      </c>
      <c r="C898" t="s">
        <v>5212</v>
      </c>
      <c r="D898" t="s">
        <v>5213</v>
      </c>
      <c r="E898" s="24">
        <v>874000</v>
      </c>
      <c r="F898" s="37">
        <v>52.8</v>
      </c>
    </row>
    <row r="899" spans="1:6" x14ac:dyDescent="0.25">
      <c r="A899" t="s">
        <v>6063</v>
      </c>
      <c r="B899" t="s">
        <v>4389</v>
      </c>
      <c r="C899" t="s">
        <v>5214</v>
      </c>
      <c r="D899" t="s">
        <v>5215</v>
      </c>
      <c r="E899" s="24">
        <v>900000</v>
      </c>
      <c r="F899" s="37">
        <v>52.8</v>
      </c>
    </row>
    <row r="900" spans="1:6" x14ac:dyDescent="0.25">
      <c r="A900" t="s">
        <v>6063</v>
      </c>
      <c r="B900" t="s">
        <v>4359</v>
      </c>
      <c r="C900" t="s">
        <v>5216</v>
      </c>
      <c r="D900" t="s">
        <v>5217</v>
      </c>
      <c r="E900" s="24">
        <v>940000</v>
      </c>
      <c r="F900" s="37">
        <v>52.8</v>
      </c>
    </row>
    <row r="901" spans="1:6" x14ac:dyDescent="0.25">
      <c r="A901" t="s">
        <v>6063</v>
      </c>
      <c r="B901" t="s">
        <v>4389</v>
      </c>
      <c r="C901" t="s">
        <v>5218</v>
      </c>
      <c r="D901" t="s">
        <v>5219</v>
      </c>
      <c r="E901" s="24">
        <v>950000</v>
      </c>
      <c r="F901" s="37">
        <v>52.8</v>
      </c>
    </row>
    <row r="902" spans="1:6" x14ac:dyDescent="0.25">
      <c r="A902" t="s">
        <v>6063</v>
      </c>
      <c r="B902" t="s">
        <v>4734</v>
      </c>
      <c r="C902" t="s">
        <v>5220</v>
      </c>
      <c r="D902" t="s">
        <v>5221</v>
      </c>
      <c r="E902" s="24">
        <v>990000</v>
      </c>
      <c r="F902" s="37">
        <v>52.8</v>
      </c>
    </row>
    <row r="903" spans="1:6" x14ac:dyDescent="0.25">
      <c r="A903" t="s">
        <v>6063</v>
      </c>
      <c r="B903" t="s">
        <v>4342</v>
      </c>
      <c r="C903" t="s">
        <v>5222</v>
      </c>
      <c r="D903" t="s">
        <v>5223</v>
      </c>
      <c r="E903" s="24">
        <v>1100000</v>
      </c>
      <c r="F903" s="37">
        <v>52.8</v>
      </c>
    </row>
    <row r="904" spans="1:6" x14ac:dyDescent="0.25">
      <c r="A904" t="s">
        <v>6063</v>
      </c>
      <c r="B904" t="s">
        <v>4392</v>
      </c>
      <c r="C904" t="s">
        <v>5224</v>
      </c>
      <c r="D904" t="s">
        <v>5225</v>
      </c>
      <c r="E904" s="24">
        <v>1100000</v>
      </c>
      <c r="F904" s="37">
        <v>52.8</v>
      </c>
    </row>
    <row r="905" spans="1:6" x14ac:dyDescent="0.25">
      <c r="A905" t="s">
        <v>6063</v>
      </c>
      <c r="B905" t="s">
        <v>4315</v>
      </c>
      <c r="C905" t="s">
        <v>5226</v>
      </c>
      <c r="D905" t="s">
        <v>5227</v>
      </c>
      <c r="E905" s="24">
        <v>1100000</v>
      </c>
      <c r="F905" s="37">
        <v>52.8</v>
      </c>
    </row>
    <row r="906" spans="1:6" x14ac:dyDescent="0.25">
      <c r="A906" t="s">
        <v>6063</v>
      </c>
      <c r="B906" t="s">
        <v>4389</v>
      </c>
      <c r="C906" t="s">
        <v>5228</v>
      </c>
      <c r="D906" t="s">
        <v>5230</v>
      </c>
      <c r="E906" s="24">
        <v>1100000</v>
      </c>
      <c r="F906" s="37">
        <v>52.8</v>
      </c>
    </row>
    <row r="907" spans="1:6" x14ac:dyDescent="0.25">
      <c r="A907" t="s">
        <v>6063</v>
      </c>
      <c r="C907" t="s">
        <v>5229</v>
      </c>
    </row>
    <row r="908" spans="1:6" x14ac:dyDescent="0.25">
      <c r="A908" t="s">
        <v>6063</v>
      </c>
      <c r="B908" t="s">
        <v>4389</v>
      </c>
      <c r="C908" t="s">
        <v>5231</v>
      </c>
      <c r="D908" t="s">
        <v>5232</v>
      </c>
      <c r="E908" s="24">
        <v>1100000</v>
      </c>
      <c r="F908" s="37">
        <v>52.8</v>
      </c>
    </row>
    <row r="909" spans="1:6" x14ac:dyDescent="0.25">
      <c r="A909" t="s">
        <v>6063</v>
      </c>
      <c r="B909" t="s">
        <v>4389</v>
      </c>
      <c r="C909" t="s">
        <v>5233</v>
      </c>
      <c r="D909" t="s">
        <v>5235</v>
      </c>
      <c r="E909" s="24">
        <v>1100000</v>
      </c>
      <c r="F909" s="37">
        <v>52.8</v>
      </c>
    </row>
    <row r="910" spans="1:6" x14ac:dyDescent="0.25">
      <c r="A910" t="s">
        <v>6063</v>
      </c>
      <c r="C910" t="s">
        <v>5234</v>
      </c>
    </row>
    <row r="911" spans="1:6" x14ac:dyDescent="0.25">
      <c r="A911" t="s">
        <v>6063</v>
      </c>
      <c r="B911" t="s">
        <v>4359</v>
      </c>
      <c r="C911" t="s">
        <v>5236</v>
      </c>
      <c r="D911" t="s">
        <v>5237</v>
      </c>
      <c r="E911" s="24">
        <v>733600</v>
      </c>
      <c r="F911" s="37">
        <v>52.8</v>
      </c>
    </row>
    <row r="912" spans="1:6" x14ac:dyDescent="0.25">
      <c r="A912" t="s">
        <v>6063</v>
      </c>
      <c r="B912" t="s">
        <v>4373</v>
      </c>
      <c r="C912" t="s">
        <v>5238</v>
      </c>
      <c r="D912" t="s">
        <v>5239</v>
      </c>
      <c r="E912" s="24">
        <v>1045000</v>
      </c>
      <c r="F912" s="37">
        <v>52.8</v>
      </c>
    </row>
    <row r="913" spans="1:6" x14ac:dyDescent="0.25">
      <c r="A913" t="s">
        <v>6063</v>
      </c>
      <c r="B913" t="s">
        <v>4386</v>
      </c>
      <c r="C913" t="s">
        <v>5240</v>
      </c>
      <c r="D913" t="s">
        <v>5241</v>
      </c>
      <c r="E913" s="24">
        <v>1100000</v>
      </c>
      <c r="F913" s="37">
        <v>52.8</v>
      </c>
    </row>
    <row r="914" spans="1:6" x14ac:dyDescent="0.25">
      <c r="A914" t="s">
        <v>6063</v>
      </c>
      <c r="B914" t="s">
        <v>4359</v>
      </c>
      <c r="C914" t="s">
        <v>5242</v>
      </c>
      <c r="D914" t="s">
        <v>5243</v>
      </c>
      <c r="E914" s="24">
        <v>1100000</v>
      </c>
      <c r="F914" s="37">
        <v>52.8</v>
      </c>
    </row>
    <row r="915" spans="1:6" x14ac:dyDescent="0.25">
      <c r="A915" t="s">
        <v>6063</v>
      </c>
      <c r="B915" t="s">
        <v>4654</v>
      </c>
      <c r="C915" t="s">
        <v>5244</v>
      </c>
      <c r="D915" t="s">
        <v>5245</v>
      </c>
      <c r="E915" s="24">
        <v>500000</v>
      </c>
      <c r="F915" s="37">
        <v>52.8</v>
      </c>
    </row>
    <row r="916" spans="1:6" x14ac:dyDescent="0.25">
      <c r="A916" t="s">
        <v>6063</v>
      </c>
      <c r="B916" t="s">
        <v>4654</v>
      </c>
      <c r="C916" t="s">
        <v>5246</v>
      </c>
      <c r="D916" t="s">
        <v>5247</v>
      </c>
      <c r="E916" s="24">
        <v>600000</v>
      </c>
      <c r="F916" s="37">
        <v>52.8</v>
      </c>
    </row>
    <row r="917" spans="1:6" x14ac:dyDescent="0.25">
      <c r="A917" t="s">
        <v>6063</v>
      </c>
      <c r="B917" t="s">
        <v>4362</v>
      </c>
      <c r="C917" t="s">
        <v>5248</v>
      </c>
      <c r="D917" t="s">
        <v>5249</v>
      </c>
      <c r="E917" s="24">
        <v>900000</v>
      </c>
      <c r="F917" s="37">
        <v>52.8</v>
      </c>
    </row>
    <row r="918" spans="1:6" x14ac:dyDescent="0.25">
      <c r="A918" t="s">
        <v>6063</v>
      </c>
      <c r="B918" t="s">
        <v>4598</v>
      </c>
      <c r="C918" t="s">
        <v>5250</v>
      </c>
      <c r="D918" t="s">
        <v>5252</v>
      </c>
      <c r="E918" s="24">
        <v>1100000</v>
      </c>
      <c r="F918" s="37">
        <v>52.8</v>
      </c>
    </row>
    <row r="919" spans="1:6" x14ac:dyDescent="0.25">
      <c r="A919" t="s">
        <v>6063</v>
      </c>
      <c r="C919" t="s">
        <v>5251</v>
      </c>
    </row>
    <row r="920" spans="1:6" x14ac:dyDescent="0.25">
      <c r="A920" t="s">
        <v>6063</v>
      </c>
      <c r="B920" t="s">
        <v>4386</v>
      </c>
      <c r="C920" t="s">
        <v>5253</v>
      </c>
      <c r="D920" t="s">
        <v>5255</v>
      </c>
      <c r="E920" s="24">
        <v>1100000</v>
      </c>
      <c r="F920" s="37">
        <v>52.8</v>
      </c>
    </row>
    <row r="921" spans="1:6" x14ac:dyDescent="0.25">
      <c r="A921" t="s">
        <v>6063</v>
      </c>
      <c r="C921" t="s">
        <v>5254</v>
      </c>
    </row>
    <row r="922" spans="1:6" x14ac:dyDescent="0.25">
      <c r="A922" t="s">
        <v>6063</v>
      </c>
      <c r="B922" t="s">
        <v>4386</v>
      </c>
      <c r="C922" t="s">
        <v>5256</v>
      </c>
      <c r="D922" t="s">
        <v>5258</v>
      </c>
      <c r="E922" s="24">
        <v>1100000</v>
      </c>
      <c r="F922" s="37">
        <v>52.8</v>
      </c>
    </row>
    <row r="923" spans="1:6" x14ac:dyDescent="0.25">
      <c r="A923" t="s">
        <v>6063</v>
      </c>
      <c r="C923" t="s">
        <v>5257</v>
      </c>
    </row>
    <row r="924" spans="1:6" x14ac:dyDescent="0.25">
      <c r="A924" t="s">
        <v>6063</v>
      </c>
      <c r="B924" t="s">
        <v>4362</v>
      </c>
      <c r="C924" t="s">
        <v>5259</v>
      </c>
      <c r="D924" t="s">
        <v>5260</v>
      </c>
      <c r="E924" s="24">
        <v>600000</v>
      </c>
      <c r="F924" s="37">
        <v>52.8</v>
      </c>
    </row>
    <row r="925" spans="1:6" x14ac:dyDescent="0.25">
      <c r="A925" t="s">
        <v>6063</v>
      </c>
      <c r="B925" t="s">
        <v>4419</v>
      </c>
      <c r="C925" t="s">
        <v>5261</v>
      </c>
      <c r="D925" t="s">
        <v>5262</v>
      </c>
      <c r="E925" s="24">
        <v>2200000</v>
      </c>
      <c r="F925" s="37">
        <v>52</v>
      </c>
    </row>
    <row r="926" spans="1:6" x14ac:dyDescent="0.25">
      <c r="A926" t="s">
        <v>6063</v>
      </c>
      <c r="B926" t="s">
        <v>4362</v>
      </c>
      <c r="C926" t="s">
        <v>5263</v>
      </c>
      <c r="D926" t="s">
        <v>5264</v>
      </c>
      <c r="E926" s="24">
        <v>2096700</v>
      </c>
      <c r="F926" s="37">
        <v>52</v>
      </c>
    </row>
    <row r="927" spans="1:6" x14ac:dyDescent="0.25">
      <c r="A927" t="s">
        <v>6063</v>
      </c>
      <c r="B927" t="s">
        <v>4359</v>
      </c>
      <c r="C927" t="s">
        <v>5265</v>
      </c>
      <c r="D927" t="s">
        <v>5266</v>
      </c>
      <c r="E927" s="24">
        <v>1100000</v>
      </c>
      <c r="F927" s="37">
        <v>52</v>
      </c>
    </row>
    <row r="928" spans="1:6" x14ac:dyDescent="0.25">
      <c r="A928" t="s">
        <v>6063</v>
      </c>
      <c r="B928" t="s">
        <v>4742</v>
      </c>
      <c r="C928" t="s">
        <v>5267</v>
      </c>
      <c r="D928" t="s">
        <v>5268</v>
      </c>
      <c r="E928" s="24">
        <v>2200000</v>
      </c>
      <c r="F928" s="37">
        <v>52</v>
      </c>
    </row>
    <row r="929" spans="1:6" x14ac:dyDescent="0.25">
      <c r="A929" t="s">
        <v>6063</v>
      </c>
      <c r="B929" t="s">
        <v>4419</v>
      </c>
      <c r="C929" t="s">
        <v>5269</v>
      </c>
      <c r="D929" t="s">
        <v>5270</v>
      </c>
      <c r="E929" s="24">
        <v>1100000</v>
      </c>
      <c r="F929" s="37">
        <v>52</v>
      </c>
    </row>
    <row r="930" spans="1:6" x14ac:dyDescent="0.25">
      <c r="A930" t="s">
        <v>6063</v>
      </c>
      <c r="B930" t="s">
        <v>5271</v>
      </c>
      <c r="C930" t="s">
        <v>5272</v>
      </c>
      <c r="D930" t="s">
        <v>5274</v>
      </c>
      <c r="E930" s="24">
        <v>1100000</v>
      </c>
      <c r="F930" s="37">
        <v>52</v>
      </c>
    </row>
    <row r="931" spans="1:6" x14ac:dyDescent="0.25">
      <c r="A931" t="s">
        <v>6063</v>
      </c>
      <c r="C931" t="s">
        <v>5273</v>
      </c>
    </row>
    <row r="932" spans="1:6" x14ac:dyDescent="0.25">
      <c r="A932" t="s">
        <v>6063</v>
      </c>
      <c r="B932" t="s">
        <v>4389</v>
      </c>
      <c r="C932" t="s">
        <v>5275</v>
      </c>
      <c r="D932" t="s">
        <v>5276</v>
      </c>
      <c r="E932" s="24">
        <v>1100000</v>
      </c>
      <c r="F932" s="37">
        <v>52</v>
      </c>
    </row>
    <row r="933" spans="1:6" x14ac:dyDescent="0.25">
      <c r="A933" t="s">
        <v>6063</v>
      </c>
      <c r="B933" t="s">
        <v>4419</v>
      </c>
      <c r="C933" t="s">
        <v>5277</v>
      </c>
      <c r="D933" t="s">
        <v>5280</v>
      </c>
      <c r="E933" s="24">
        <v>1053500</v>
      </c>
      <c r="F933" s="37">
        <v>52</v>
      </c>
    </row>
    <row r="934" spans="1:6" x14ac:dyDescent="0.25">
      <c r="A934" t="s">
        <v>6063</v>
      </c>
      <c r="C934" t="s">
        <v>5278</v>
      </c>
    </row>
    <row r="935" spans="1:6" x14ac:dyDescent="0.25">
      <c r="A935" t="s">
        <v>6063</v>
      </c>
      <c r="C935" t="s">
        <v>5279</v>
      </c>
    </row>
    <row r="936" spans="1:6" x14ac:dyDescent="0.25">
      <c r="A936" t="s">
        <v>6063</v>
      </c>
      <c r="B936" t="s">
        <v>4389</v>
      </c>
      <c r="C936" t="s">
        <v>5281</v>
      </c>
      <c r="D936" t="s">
        <v>5282</v>
      </c>
      <c r="E936" s="24">
        <v>1100000</v>
      </c>
      <c r="F936" s="37">
        <v>52</v>
      </c>
    </row>
    <row r="937" spans="1:6" x14ac:dyDescent="0.25">
      <c r="A937" t="s">
        <v>6063</v>
      </c>
      <c r="B937" t="s">
        <v>4411</v>
      </c>
      <c r="C937" t="s">
        <v>5283</v>
      </c>
      <c r="D937" t="s">
        <v>5284</v>
      </c>
      <c r="E937" s="24">
        <v>1066000</v>
      </c>
      <c r="F937" s="37">
        <v>52</v>
      </c>
    </row>
    <row r="938" spans="1:6" x14ac:dyDescent="0.25">
      <c r="A938" t="s">
        <v>6063</v>
      </c>
      <c r="B938" t="s">
        <v>4598</v>
      </c>
      <c r="C938" t="s">
        <v>5285</v>
      </c>
      <c r="D938" t="s">
        <v>5286</v>
      </c>
      <c r="E938" s="24">
        <v>1100000</v>
      </c>
      <c r="F938" s="37">
        <v>52</v>
      </c>
    </row>
    <row r="939" spans="1:6" x14ac:dyDescent="0.25">
      <c r="A939" t="s">
        <v>6063</v>
      </c>
      <c r="B939" t="s">
        <v>4392</v>
      </c>
      <c r="C939" t="s">
        <v>5287</v>
      </c>
      <c r="D939" t="s">
        <v>5288</v>
      </c>
      <c r="E939" s="24">
        <v>1100000</v>
      </c>
      <c r="F939" s="37">
        <v>52</v>
      </c>
    </row>
    <row r="940" spans="1:6" x14ac:dyDescent="0.25">
      <c r="A940" t="s">
        <v>6063</v>
      </c>
      <c r="B940" t="s">
        <v>4386</v>
      </c>
      <c r="C940" t="s">
        <v>5289</v>
      </c>
      <c r="D940" t="s">
        <v>5290</v>
      </c>
      <c r="E940" s="24">
        <v>1100000</v>
      </c>
      <c r="F940" s="37">
        <v>52</v>
      </c>
    </row>
    <row r="941" spans="1:6" x14ac:dyDescent="0.25">
      <c r="A941" t="s">
        <v>6063</v>
      </c>
      <c r="B941" t="s">
        <v>4352</v>
      </c>
      <c r="C941" t="s">
        <v>5291</v>
      </c>
      <c r="D941" t="s">
        <v>5292</v>
      </c>
      <c r="E941" s="24">
        <v>1100000</v>
      </c>
      <c r="F941" s="37">
        <v>52</v>
      </c>
    </row>
    <row r="942" spans="1:6" x14ac:dyDescent="0.25">
      <c r="A942" t="s">
        <v>6063</v>
      </c>
      <c r="B942" t="s">
        <v>4359</v>
      </c>
      <c r="C942" t="s">
        <v>5293</v>
      </c>
      <c r="D942" t="s">
        <v>5294</v>
      </c>
      <c r="E942" s="24">
        <v>1100000</v>
      </c>
      <c r="F942" s="37">
        <v>52</v>
      </c>
    </row>
    <row r="943" spans="1:6" x14ac:dyDescent="0.25">
      <c r="A943" t="s">
        <v>6063</v>
      </c>
      <c r="B943" t="s">
        <v>4342</v>
      </c>
      <c r="C943" t="s">
        <v>5295</v>
      </c>
      <c r="D943" t="s">
        <v>5296</v>
      </c>
      <c r="E943" s="24">
        <v>1100000</v>
      </c>
      <c r="F943" s="37">
        <v>52</v>
      </c>
    </row>
    <row r="944" spans="1:6" x14ac:dyDescent="0.25">
      <c r="A944" t="s">
        <v>6063</v>
      </c>
      <c r="C944" t="s">
        <v>4582</v>
      </c>
    </row>
    <row r="945" spans="1:6" x14ac:dyDescent="0.25">
      <c r="A945" t="s">
        <v>6063</v>
      </c>
      <c r="B945" t="s">
        <v>4389</v>
      </c>
      <c r="C945" t="s">
        <v>5297</v>
      </c>
      <c r="D945" t="s">
        <v>5299</v>
      </c>
      <c r="E945" s="24">
        <v>1100000</v>
      </c>
      <c r="F945" s="37">
        <v>52</v>
      </c>
    </row>
    <row r="946" spans="1:6" x14ac:dyDescent="0.25">
      <c r="A946" t="s">
        <v>6063</v>
      </c>
      <c r="C946" t="s">
        <v>5298</v>
      </c>
    </row>
    <row r="947" spans="1:6" x14ac:dyDescent="0.25">
      <c r="A947" t="s">
        <v>6063</v>
      </c>
      <c r="B947" t="s">
        <v>4359</v>
      </c>
      <c r="C947" t="s">
        <v>5300</v>
      </c>
      <c r="D947" t="s">
        <v>5302</v>
      </c>
      <c r="E947" s="24">
        <v>1100000</v>
      </c>
      <c r="F947" s="37">
        <v>52</v>
      </c>
    </row>
    <row r="948" spans="1:6" x14ac:dyDescent="0.25">
      <c r="A948" t="s">
        <v>6063</v>
      </c>
      <c r="C948" t="s">
        <v>5301</v>
      </c>
    </row>
    <row r="949" spans="1:6" x14ac:dyDescent="0.25">
      <c r="A949" t="s">
        <v>6063</v>
      </c>
      <c r="B949" t="s">
        <v>4342</v>
      </c>
      <c r="C949" t="s">
        <v>5303</v>
      </c>
      <c r="D949" t="s">
        <v>5304</v>
      </c>
      <c r="E949" s="24">
        <v>1100000</v>
      </c>
      <c r="F949" s="37">
        <v>52</v>
      </c>
    </row>
    <row r="950" spans="1:6" x14ac:dyDescent="0.25">
      <c r="A950" t="s">
        <v>6063</v>
      </c>
      <c r="B950" t="s">
        <v>4477</v>
      </c>
      <c r="C950" t="s">
        <v>5305</v>
      </c>
      <c r="D950" t="s">
        <v>5306</v>
      </c>
      <c r="E950" s="24">
        <v>1396440</v>
      </c>
      <c r="F950" s="37">
        <v>52</v>
      </c>
    </row>
    <row r="951" spans="1:6" x14ac:dyDescent="0.25">
      <c r="A951" t="s">
        <v>6063</v>
      </c>
      <c r="B951" t="s">
        <v>4389</v>
      </c>
      <c r="C951" t="s">
        <v>5307</v>
      </c>
      <c r="D951" t="s">
        <v>5308</v>
      </c>
      <c r="E951" s="24">
        <v>1000000</v>
      </c>
      <c r="F951" s="37">
        <v>52</v>
      </c>
    </row>
    <row r="952" spans="1:6" x14ac:dyDescent="0.25">
      <c r="A952" t="s">
        <v>6063</v>
      </c>
      <c r="B952" t="s">
        <v>4411</v>
      </c>
      <c r="C952" t="s">
        <v>5309</v>
      </c>
      <c r="D952" t="s">
        <v>5310</v>
      </c>
      <c r="E952" s="24">
        <v>1100000</v>
      </c>
      <c r="F952" s="37">
        <v>52</v>
      </c>
    </row>
    <row r="953" spans="1:6" x14ac:dyDescent="0.25">
      <c r="A953" t="s">
        <v>6063</v>
      </c>
      <c r="B953" t="s">
        <v>4329</v>
      </c>
      <c r="C953" t="s">
        <v>5311</v>
      </c>
      <c r="D953" t="s">
        <v>5312</v>
      </c>
      <c r="E953" s="24">
        <v>1100000</v>
      </c>
      <c r="F953" s="37">
        <v>52</v>
      </c>
    </row>
    <row r="954" spans="1:6" x14ac:dyDescent="0.25">
      <c r="A954" t="s">
        <v>6063</v>
      </c>
      <c r="B954" t="s">
        <v>4359</v>
      </c>
      <c r="C954" t="s">
        <v>5313</v>
      </c>
      <c r="D954" t="s">
        <v>5314</v>
      </c>
      <c r="E954" s="24">
        <v>1100000</v>
      </c>
      <c r="F954" s="37">
        <v>52</v>
      </c>
    </row>
    <row r="955" spans="1:6" x14ac:dyDescent="0.25">
      <c r="A955" t="s">
        <v>6063</v>
      </c>
      <c r="B955" t="s">
        <v>4329</v>
      </c>
      <c r="C955" t="s">
        <v>5315</v>
      </c>
      <c r="D955" t="s">
        <v>5316</v>
      </c>
      <c r="E955" s="24">
        <v>1100000</v>
      </c>
      <c r="F955" s="37">
        <v>52</v>
      </c>
    </row>
    <row r="956" spans="1:6" x14ac:dyDescent="0.25">
      <c r="A956" t="s">
        <v>6063</v>
      </c>
      <c r="B956" t="s">
        <v>4323</v>
      </c>
      <c r="C956" t="s">
        <v>5317</v>
      </c>
      <c r="D956" t="s">
        <v>5318</v>
      </c>
      <c r="E956" s="24">
        <v>1100000</v>
      </c>
      <c r="F956" s="37">
        <v>52</v>
      </c>
    </row>
    <row r="957" spans="1:6" x14ac:dyDescent="0.25">
      <c r="A957" t="s">
        <v>6063</v>
      </c>
      <c r="B957" t="s">
        <v>4389</v>
      </c>
      <c r="C957" t="s">
        <v>5319</v>
      </c>
      <c r="D957" t="s">
        <v>5321</v>
      </c>
      <c r="E957" s="24">
        <v>1100000</v>
      </c>
      <c r="F957" s="37">
        <v>52</v>
      </c>
    </row>
    <row r="958" spans="1:6" x14ac:dyDescent="0.25">
      <c r="A958" t="s">
        <v>6063</v>
      </c>
      <c r="C958" t="s">
        <v>5320</v>
      </c>
    </row>
    <row r="959" spans="1:6" x14ac:dyDescent="0.25">
      <c r="A959" t="s">
        <v>6063</v>
      </c>
      <c r="B959" t="s">
        <v>4411</v>
      </c>
      <c r="C959" t="s">
        <v>5322</v>
      </c>
      <c r="D959" t="s">
        <v>5323</v>
      </c>
      <c r="E959" s="24">
        <v>1100000</v>
      </c>
      <c r="F959" s="37">
        <v>52</v>
      </c>
    </row>
    <row r="960" spans="1:6" x14ac:dyDescent="0.25">
      <c r="A960" t="s">
        <v>6063</v>
      </c>
      <c r="B960" t="s">
        <v>4389</v>
      </c>
      <c r="C960" t="s">
        <v>5324</v>
      </c>
      <c r="D960" t="s">
        <v>5325</v>
      </c>
      <c r="E960" s="24">
        <v>1100000</v>
      </c>
      <c r="F960" s="37">
        <v>52</v>
      </c>
    </row>
    <row r="961" spans="1:6" x14ac:dyDescent="0.25">
      <c r="A961" t="s">
        <v>6063</v>
      </c>
      <c r="B961" t="s">
        <v>4342</v>
      </c>
      <c r="C961" t="s">
        <v>5326</v>
      </c>
      <c r="D961" t="s">
        <v>5327</v>
      </c>
      <c r="E961" s="24">
        <v>1100000</v>
      </c>
      <c r="F961" s="37">
        <v>52</v>
      </c>
    </row>
    <row r="962" spans="1:6" x14ac:dyDescent="0.25">
      <c r="A962" t="s">
        <v>6063</v>
      </c>
      <c r="B962" t="s">
        <v>4389</v>
      </c>
      <c r="C962" t="s">
        <v>5328</v>
      </c>
      <c r="D962" t="s">
        <v>5329</v>
      </c>
      <c r="E962" s="24">
        <v>1100000</v>
      </c>
      <c r="F962" s="37">
        <v>52</v>
      </c>
    </row>
    <row r="963" spans="1:6" x14ac:dyDescent="0.25">
      <c r="A963" t="s">
        <v>6063</v>
      </c>
      <c r="B963" t="s">
        <v>4389</v>
      </c>
      <c r="C963" t="s">
        <v>5330</v>
      </c>
      <c r="D963" t="s">
        <v>5331</v>
      </c>
      <c r="E963" s="24">
        <v>1100000</v>
      </c>
      <c r="F963" s="37">
        <v>52</v>
      </c>
    </row>
    <row r="964" spans="1:6" x14ac:dyDescent="0.25">
      <c r="A964" t="s">
        <v>6063</v>
      </c>
      <c r="B964" t="s">
        <v>4365</v>
      </c>
      <c r="C964" t="s">
        <v>5332</v>
      </c>
      <c r="D964" t="s">
        <v>5333</v>
      </c>
      <c r="E964" s="24">
        <v>1000000</v>
      </c>
      <c r="F964" s="37">
        <v>52</v>
      </c>
    </row>
    <row r="965" spans="1:6" x14ac:dyDescent="0.25">
      <c r="A965" t="s">
        <v>6063</v>
      </c>
      <c r="B965" t="s">
        <v>4352</v>
      </c>
      <c r="C965" t="s">
        <v>5334</v>
      </c>
      <c r="D965" t="s">
        <v>5335</v>
      </c>
      <c r="E965" s="24">
        <v>1100000</v>
      </c>
      <c r="F965" s="37">
        <v>52</v>
      </c>
    </row>
    <row r="966" spans="1:6" x14ac:dyDescent="0.25">
      <c r="A966" t="s">
        <v>6063</v>
      </c>
      <c r="B966" t="s">
        <v>4389</v>
      </c>
      <c r="C966" t="s">
        <v>5336</v>
      </c>
      <c r="D966" t="s">
        <v>5337</v>
      </c>
      <c r="E966" s="24">
        <v>1100000</v>
      </c>
      <c r="F966" s="37">
        <v>52</v>
      </c>
    </row>
    <row r="967" spans="1:6" x14ac:dyDescent="0.25">
      <c r="A967" t="s">
        <v>6063</v>
      </c>
      <c r="B967" t="s">
        <v>4389</v>
      </c>
      <c r="C967" t="s">
        <v>5338</v>
      </c>
      <c r="D967" t="s">
        <v>5339</v>
      </c>
      <c r="E967" s="24">
        <v>1100000</v>
      </c>
      <c r="F967" s="37">
        <v>52</v>
      </c>
    </row>
    <row r="968" spans="1:6" x14ac:dyDescent="0.25">
      <c r="A968" t="s">
        <v>6063</v>
      </c>
      <c r="B968" t="s">
        <v>4411</v>
      </c>
      <c r="C968" t="s">
        <v>5340</v>
      </c>
      <c r="D968" t="s">
        <v>5341</v>
      </c>
      <c r="E968" s="24">
        <v>1000000</v>
      </c>
      <c r="F968" s="37">
        <v>52</v>
      </c>
    </row>
    <row r="969" spans="1:6" x14ac:dyDescent="0.25">
      <c r="A969" t="s">
        <v>6063</v>
      </c>
      <c r="B969" t="s">
        <v>4389</v>
      </c>
      <c r="C969" t="s">
        <v>2827</v>
      </c>
      <c r="D969" t="s">
        <v>5343</v>
      </c>
      <c r="E969" s="24">
        <v>1100000</v>
      </c>
      <c r="F969" s="37">
        <v>52</v>
      </c>
    </row>
    <row r="970" spans="1:6" x14ac:dyDescent="0.25">
      <c r="A970" t="s">
        <v>6063</v>
      </c>
      <c r="C970" t="s">
        <v>5342</v>
      </c>
    </row>
    <row r="971" spans="1:6" x14ac:dyDescent="0.25">
      <c r="A971" t="s">
        <v>6063</v>
      </c>
      <c r="B971" t="s">
        <v>4352</v>
      </c>
      <c r="C971" t="s">
        <v>5344</v>
      </c>
      <c r="D971" t="s">
        <v>5345</v>
      </c>
      <c r="E971" s="24">
        <v>1100000</v>
      </c>
      <c r="F971" s="37">
        <v>52</v>
      </c>
    </row>
    <row r="972" spans="1:6" x14ac:dyDescent="0.25">
      <c r="A972" t="s">
        <v>6063</v>
      </c>
      <c r="B972" t="s">
        <v>4500</v>
      </c>
      <c r="C972" t="s">
        <v>5346</v>
      </c>
      <c r="D972" t="s">
        <v>5348</v>
      </c>
      <c r="E972" s="24">
        <v>1100000</v>
      </c>
      <c r="F972" s="37">
        <v>52</v>
      </c>
    </row>
    <row r="973" spans="1:6" x14ac:dyDescent="0.25">
      <c r="A973" t="s">
        <v>6063</v>
      </c>
      <c r="C973" t="s">
        <v>5347</v>
      </c>
    </row>
    <row r="974" spans="1:6" x14ac:dyDescent="0.25">
      <c r="A974" t="s">
        <v>6063</v>
      </c>
      <c r="B974" t="s">
        <v>4392</v>
      </c>
      <c r="C974" t="s">
        <v>5349</v>
      </c>
      <c r="D974" t="s">
        <v>5350</v>
      </c>
      <c r="E974" s="24">
        <v>950000</v>
      </c>
      <c r="F974" s="37">
        <v>52</v>
      </c>
    </row>
    <row r="975" spans="1:6" x14ac:dyDescent="0.25">
      <c r="A975" t="s">
        <v>6063</v>
      </c>
      <c r="B975" t="s">
        <v>4312</v>
      </c>
      <c r="C975" t="s">
        <v>5351</v>
      </c>
      <c r="D975" t="s">
        <v>5352</v>
      </c>
      <c r="E975" s="24">
        <v>1100000</v>
      </c>
      <c r="F975" s="37">
        <v>52</v>
      </c>
    </row>
    <row r="976" spans="1:6" x14ac:dyDescent="0.25">
      <c r="A976" t="s">
        <v>6063</v>
      </c>
      <c r="B976" t="s">
        <v>4383</v>
      </c>
      <c r="C976" t="s">
        <v>5353</v>
      </c>
      <c r="D976" t="s">
        <v>5354</v>
      </c>
      <c r="E976" s="24">
        <v>1100000</v>
      </c>
      <c r="F976" s="37">
        <v>52</v>
      </c>
    </row>
    <row r="977" spans="1:6" x14ac:dyDescent="0.25">
      <c r="A977" t="s">
        <v>6063</v>
      </c>
      <c r="B977" t="s">
        <v>4352</v>
      </c>
      <c r="C977" t="s">
        <v>5355</v>
      </c>
      <c r="D977" t="s">
        <v>5356</v>
      </c>
      <c r="E977" s="24">
        <v>1000000</v>
      </c>
      <c r="F977" s="37">
        <v>52</v>
      </c>
    </row>
    <row r="978" spans="1:6" x14ac:dyDescent="0.25">
      <c r="A978" t="s">
        <v>6063</v>
      </c>
      <c r="B978" t="s">
        <v>4349</v>
      </c>
      <c r="C978" t="s">
        <v>5357</v>
      </c>
      <c r="D978" t="s">
        <v>5358</v>
      </c>
      <c r="E978" s="24">
        <v>1100000</v>
      </c>
      <c r="F978" s="37">
        <v>52</v>
      </c>
    </row>
    <row r="979" spans="1:6" x14ac:dyDescent="0.25">
      <c r="A979" t="s">
        <v>6063</v>
      </c>
      <c r="B979" t="s">
        <v>4342</v>
      </c>
      <c r="C979" t="s">
        <v>5359</v>
      </c>
      <c r="D979" t="s">
        <v>5360</v>
      </c>
      <c r="E979" s="24">
        <v>1100000</v>
      </c>
      <c r="F979" s="37">
        <v>52</v>
      </c>
    </row>
    <row r="980" spans="1:6" x14ac:dyDescent="0.25">
      <c r="A980" t="s">
        <v>6063</v>
      </c>
      <c r="B980" t="s">
        <v>4342</v>
      </c>
      <c r="C980" t="s">
        <v>5361</v>
      </c>
      <c r="D980" t="s">
        <v>5362</v>
      </c>
      <c r="E980" s="24">
        <v>1100000</v>
      </c>
      <c r="F980" s="37">
        <v>52</v>
      </c>
    </row>
    <row r="981" spans="1:6" x14ac:dyDescent="0.25">
      <c r="A981" t="s">
        <v>6063</v>
      </c>
      <c r="B981" t="s">
        <v>4323</v>
      </c>
      <c r="C981" t="s">
        <v>5363</v>
      </c>
      <c r="D981" t="s">
        <v>5364</v>
      </c>
      <c r="E981" s="24">
        <v>938000</v>
      </c>
      <c r="F981" s="37">
        <v>52</v>
      </c>
    </row>
    <row r="982" spans="1:6" x14ac:dyDescent="0.25">
      <c r="A982" t="s">
        <v>6063</v>
      </c>
      <c r="B982" t="s">
        <v>4373</v>
      </c>
      <c r="C982" t="s">
        <v>5365</v>
      </c>
      <c r="D982" t="s">
        <v>5366</v>
      </c>
      <c r="E982" s="24">
        <v>1000000</v>
      </c>
      <c r="F982" s="37">
        <v>52</v>
      </c>
    </row>
    <row r="983" spans="1:6" x14ac:dyDescent="0.25">
      <c r="A983" t="s">
        <v>6063</v>
      </c>
      <c r="B983" t="s">
        <v>4411</v>
      </c>
      <c r="C983" t="s">
        <v>5367</v>
      </c>
      <c r="D983" t="s">
        <v>5368</v>
      </c>
      <c r="E983" s="24">
        <v>1100000</v>
      </c>
      <c r="F983" s="37">
        <v>52</v>
      </c>
    </row>
    <row r="984" spans="1:6" x14ac:dyDescent="0.25">
      <c r="A984" t="s">
        <v>6063</v>
      </c>
      <c r="B984" t="s">
        <v>4352</v>
      </c>
      <c r="C984" t="s">
        <v>5369</v>
      </c>
      <c r="D984" t="s">
        <v>5370</v>
      </c>
      <c r="E984" s="24">
        <v>1100000</v>
      </c>
      <c r="F984" s="37">
        <v>52</v>
      </c>
    </row>
    <row r="985" spans="1:6" x14ac:dyDescent="0.25">
      <c r="A985" t="s">
        <v>6063</v>
      </c>
      <c r="B985" t="s">
        <v>4598</v>
      </c>
      <c r="C985" t="s">
        <v>5371</v>
      </c>
      <c r="D985" t="s">
        <v>5373</v>
      </c>
      <c r="E985" s="24">
        <v>1100000</v>
      </c>
      <c r="F985" s="37">
        <v>52</v>
      </c>
    </row>
    <row r="986" spans="1:6" x14ac:dyDescent="0.25">
      <c r="A986" t="s">
        <v>6063</v>
      </c>
      <c r="C986" t="s">
        <v>5372</v>
      </c>
    </row>
    <row r="987" spans="1:6" x14ac:dyDescent="0.25">
      <c r="A987" t="s">
        <v>6063</v>
      </c>
      <c r="B987" t="s">
        <v>4477</v>
      </c>
      <c r="C987" t="s">
        <v>5374</v>
      </c>
      <c r="D987" t="s">
        <v>5375</v>
      </c>
      <c r="E987" s="24">
        <v>1100000</v>
      </c>
      <c r="F987" s="37">
        <v>52</v>
      </c>
    </row>
    <row r="988" spans="1:6" x14ac:dyDescent="0.25">
      <c r="A988" t="s">
        <v>6063</v>
      </c>
      <c r="B988" t="s">
        <v>4373</v>
      </c>
      <c r="C988" t="s">
        <v>5376</v>
      </c>
      <c r="D988" t="s">
        <v>5378</v>
      </c>
      <c r="E988" s="24">
        <v>1100000</v>
      </c>
      <c r="F988" s="37">
        <v>52</v>
      </c>
    </row>
    <row r="989" spans="1:6" x14ac:dyDescent="0.25">
      <c r="A989" t="s">
        <v>6063</v>
      </c>
      <c r="C989" t="s">
        <v>5377</v>
      </c>
    </row>
    <row r="990" spans="1:6" x14ac:dyDescent="0.25">
      <c r="A990" t="s">
        <v>6063</v>
      </c>
      <c r="B990" t="s">
        <v>4323</v>
      </c>
      <c r="C990" t="s">
        <v>5379</v>
      </c>
      <c r="D990" t="s">
        <v>5380</v>
      </c>
      <c r="E990" s="24">
        <v>780000</v>
      </c>
      <c r="F990" s="37">
        <v>52</v>
      </c>
    </row>
    <row r="991" spans="1:6" x14ac:dyDescent="0.25">
      <c r="A991" t="s">
        <v>6063</v>
      </c>
      <c r="B991" t="s">
        <v>4352</v>
      </c>
      <c r="C991" t="s">
        <v>5381</v>
      </c>
      <c r="D991" t="s">
        <v>5383</v>
      </c>
      <c r="E991" s="24">
        <v>1100000</v>
      </c>
      <c r="F991" s="37">
        <v>52</v>
      </c>
    </row>
    <row r="992" spans="1:6" x14ac:dyDescent="0.25">
      <c r="A992" t="s">
        <v>6063</v>
      </c>
      <c r="C992" t="s">
        <v>5382</v>
      </c>
    </row>
    <row r="993" spans="1:6" x14ac:dyDescent="0.25">
      <c r="A993" t="s">
        <v>6063</v>
      </c>
      <c r="B993" t="s">
        <v>4332</v>
      </c>
      <c r="C993" t="s">
        <v>5384</v>
      </c>
      <c r="D993" t="s">
        <v>5385</v>
      </c>
      <c r="E993" s="24">
        <v>750000</v>
      </c>
      <c r="F993" s="37">
        <v>52</v>
      </c>
    </row>
    <row r="994" spans="1:6" x14ac:dyDescent="0.25">
      <c r="A994" t="s">
        <v>6063</v>
      </c>
      <c r="B994" t="s">
        <v>4389</v>
      </c>
      <c r="C994" t="s">
        <v>5386</v>
      </c>
      <c r="D994" t="s">
        <v>5387</v>
      </c>
      <c r="E994" s="24">
        <v>800000</v>
      </c>
      <c r="F994" s="37">
        <v>52</v>
      </c>
    </row>
    <row r="995" spans="1:6" x14ac:dyDescent="0.25">
      <c r="A995" t="s">
        <v>6063</v>
      </c>
      <c r="B995" t="s">
        <v>4323</v>
      </c>
      <c r="C995" t="s">
        <v>5388</v>
      </c>
      <c r="D995" t="s">
        <v>5389</v>
      </c>
      <c r="E995" s="24">
        <v>844825</v>
      </c>
      <c r="F995" s="37">
        <v>52</v>
      </c>
    </row>
    <row r="996" spans="1:6" x14ac:dyDescent="0.25">
      <c r="A996" t="s">
        <v>6063</v>
      </c>
      <c r="B996" t="s">
        <v>4365</v>
      </c>
      <c r="C996" t="s">
        <v>5390</v>
      </c>
      <c r="D996" t="s">
        <v>5391</v>
      </c>
      <c r="E996" s="24">
        <v>855250</v>
      </c>
      <c r="F996" s="37">
        <v>52</v>
      </c>
    </row>
    <row r="997" spans="1:6" x14ac:dyDescent="0.25">
      <c r="A997" t="s">
        <v>6063</v>
      </c>
      <c r="B997" t="s">
        <v>4419</v>
      </c>
      <c r="C997" t="s">
        <v>5392</v>
      </c>
      <c r="D997" t="s">
        <v>5393</v>
      </c>
      <c r="E997" s="24">
        <v>900000</v>
      </c>
      <c r="F997" s="37">
        <v>52</v>
      </c>
    </row>
    <row r="998" spans="1:6" x14ac:dyDescent="0.25">
      <c r="A998" t="s">
        <v>6063</v>
      </c>
      <c r="B998" t="s">
        <v>4342</v>
      </c>
      <c r="C998" t="s">
        <v>5394</v>
      </c>
      <c r="D998" t="s">
        <v>5395</v>
      </c>
      <c r="E998" s="24">
        <v>1000000</v>
      </c>
      <c r="F998" s="37">
        <v>52</v>
      </c>
    </row>
    <row r="999" spans="1:6" x14ac:dyDescent="0.25">
      <c r="A999" t="s">
        <v>6063</v>
      </c>
      <c r="B999" t="s">
        <v>4411</v>
      </c>
      <c r="C999" t="s">
        <v>5396</v>
      </c>
      <c r="D999" t="s">
        <v>5397</v>
      </c>
      <c r="E999" s="24">
        <v>1000000</v>
      </c>
      <c r="F999" s="37">
        <v>52</v>
      </c>
    </row>
    <row r="1000" spans="1:6" x14ac:dyDescent="0.25">
      <c r="A1000" t="s">
        <v>6063</v>
      </c>
      <c r="B1000" t="s">
        <v>4323</v>
      </c>
      <c r="C1000" t="s">
        <v>5398</v>
      </c>
      <c r="D1000" t="s">
        <v>5399</v>
      </c>
      <c r="E1000" s="24">
        <v>1100000</v>
      </c>
      <c r="F1000" s="37">
        <v>52</v>
      </c>
    </row>
    <row r="1001" spans="1:6" x14ac:dyDescent="0.25">
      <c r="A1001" t="s">
        <v>6063</v>
      </c>
      <c r="B1001" t="s">
        <v>4329</v>
      </c>
      <c r="C1001" t="s">
        <v>5400</v>
      </c>
      <c r="D1001" t="s">
        <v>5401</v>
      </c>
      <c r="E1001" s="24">
        <v>811000</v>
      </c>
      <c r="F1001" s="37">
        <v>52</v>
      </c>
    </row>
    <row r="1002" spans="1:6" x14ac:dyDescent="0.25">
      <c r="A1002" t="s">
        <v>6063</v>
      </c>
      <c r="B1002" t="s">
        <v>4392</v>
      </c>
      <c r="C1002" t="s">
        <v>5402</v>
      </c>
      <c r="D1002" t="s">
        <v>5403</v>
      </c>
      <c r="E1002" s="24">
        <v>845480</v>
      </c>
      <c r="F1002" s="37">
        <v>52</v>
      </c>
    </row>
    <row r="1003" spans="1:6" x14ac:dyDescent="0.25">
      <c r="A1003" t="s">
        <v>6063</v>
      </c>
      <c r="B1003" t="s">
        <v>4332</v>
      </c>
      <c r="C1003" t="s">
        <v>5404</v>
      </c>
      <c r="D1003" t="s">
        <v>5405</v>
      </c>
      <c r="E1003" s="24">
        <v>850000</v>
      </c>
      <c r="F1003" s="37">
        <v>52</v>
      </c>
    </row>
    <row r="1004" spans="1:6" x14ac:dyDescent="0.25">
      <c r="A1004" t="s">
        <v>6063</v>
      </c>
      <c r="B1004" t="s">
        <v>4342</v>
      </c>
      <c r="C1004" t="s">
        <v>5406</v>
      </c>
      <c r="D1004" t="s">
        <v>5407</v>
      </c>
      <c r="E1004" s="24">
        <v>978320</v>
      </c>
      <c r="F1004" s="37">
        <v>52</v>
      </c>
    </row>
    <row r="1005" spans="1:6" x14ac:dyDescent="0.25">
      <c r="A1005" t="s">
        <v>6063</v>
      </c>
      <c r="B1005" t="s">
        <v>4349</v>
      </c>
      <c r="C1005" t="s">
        <v>5408</v>
      </c>
      <c r="D1005" t="s">
        <v>5409</v>
      </c>
      <c r="E1005" s="24">
        <v>1039720</v>
      </c>
      <c r="F1005" s="37">
        <v>52</v>
      </c>
    </row>
    <row r="1006" spans="1:6" x14ac:dyDescent="0.25">
      <c r="A1006" t="s">
        <v>6063</v>
      </c>
      <c r="B1006" t="s">
        <v>4315</v>
      </c>
      <c r="C1006" t="s">
        <v>5410</v>
      </c>
      <c r="D1006" t="s">
        <v>5411</v>
      </c>
      <c r="E1006" s="24">
        <v>1100000</v>
      </c>
      <c r="F1006" s="37">
        <v>52</v>
      </c>
    </row>
    <row r="1007" spans="1:6" x14ac:dyDescent="0.25">
      <c r="A1007" t="s">
        <v>6063</v>
      </c>
      <c r="B1007" t="s">
        <v>4315</v>
      </c>
      <c r="C1007" t="s">
        <v>5412</v>
      </c>
      <c r="D1007" t="s">
        <v>5413</v>
      </c>
      <c r="E1007" s="24">
        <v>1100000</v>
      </c>
      <c r="F1007" s="37">
        <v>52</v>
      </c>
    </row>
    <row r="1008" spans="1:6" x14ac:dyDescent="0.25">
      <c r="A1008" t="s">
        <v>6063</v>
      </c>
      <c r="B1008" t="s">
        <v>4323</v>
      </c>
      <c r="C1008" t="s">
        <v>5414</v>
      </c>
      <c r="D1008" t="s">
        <v>5415</v>
      </c>
      <c r="E1008" s="24">
        <v>693000</v>
      </c>
      <c r="F1008" s="37">
        <v>52</v>
      </c>
    </row>
    <row r="1009" spans="1:6" x14ac:dyDescent="0.25">
      <c r="A1009" t="s">
        <v>6063</v>
      </c>
      <c r="B1009" t="s">
        <v>4389</v>
      </c>
      <c r="C1009" t="s">
        <v>5416</v>
      </c>
      <c r="D1009" t="s">
        <v>5417</v>
      </c>
      <c r="E1009" s="24">
        <v>800000</v>
      </c>
      <c r="F1009" s="37">
        <v>52</v>
      </c>
    </row>
    <row r="1010" spans="1:6" x14ac:dyDescent="0.25">
      <c r="A1010" t="s">
        <v>6063</v>
      </c>
      <c r="B1010" t="s">
        <v>4349</v>
      </c>
      <c r="C1010" t="s">
        <v>5418</v>
      </c>
      <c r="D1010" t="s">
        <v>5419</v>
      </c>
      <c r="E1010" s="24">
        <v>889050</v>
      </c>
      <c r="F1010" s="37">
        <v>52</v>
      </c>
    </row>
    <row r="1011" spans="1:6" x14ac:dyDescent="0.25">
      <c r="A1011" t="s">
        <v>6063</v>
      </c>
      <c r="B1011" t="s">
        <v>4477</v>
      </c>
      <c r="C1011" t="s">
        <v>5420</v>
      </c>
      <c r="D1011" t="s">
        <v>5421</v>
      </c>
      <c r="E1011" s="24">
        <v>1100000</v>
      </c>
      <c r="F1011" s="37">
        <v>52</v>
      </c>
    </row>
    <row r="1012" spans="1:6" x14ac:dyDescent="0.25">
      <c r="A1012" t="s">
        <v>6063</v>
      </c>
      <c r="B1012" t="s">
        <v>4329</v>
      </c>
      <c r="C1012" t="s">
        <v>5422</v>
      </c>
      <c r="D1012" t="s">
        <v>5424</v>
      </c>
      <c r="E1012" s="24">
        <v>709632</v>
      </c>
      <c r="F1012" s="37">
        <v>52</v>
      </c>
    </row>
    <row r="1013" spans="1:6" x14ac:dyDescent="0.25">
      <c r="A1013" t="s">
        <v>6063</v>
      </c>
      <c r="C1013" t="s">
        <v>5423</v>
      </c>
    </row>
    <row r="1014" spans="1:6" x14ac:dyDescent="0.25">
      <c r="A1014" t="s">
        <v>6063</v>
      </c>
      <c r="B1014" t="s">
        <v>4411</v>
      </c>
      <c r="C1014" t="s">
        <v>5425</v>
      </c>
      <c r="D1014" t="s">
        <v>5426</v>
      </c>
      <c r="E1014" s="24">
        <v>1100000</v>
      </c>
      <c r="F1014" s="37">
        <v>52</v>
      </c>
    </row>
    <row r="1015" spans="1:6" x14ac:dyDescent="0.25">
      <c r="A1015" t="s">
        <v>6063</v>
      </c>
      <c r="B1015" t="s">
        <v>4323</v>
      </c>
      <c r="C1015" t="s">
        <v>5427</v>
      </c>
      <c r="D1015" t="s">
        <v>5428</v>
      </c>
      <c r="E1015" s="24">
        <v>678038</v>
      </c>
      <c r="F1015" s="37">
        <v>52</v>
      </c>
    </row>
    <row r="1016" spans="1:6" x14ac:dyDescent="0.25">
      <c r="A1016" t="s">
        <v>6063</v>
      </c>
      <c r="B1016" t="s">
        <v>4373</v>
      </c>
      <c r="C1016" t="s">
        <v>5429</v>
      </c>
      <c r="D1016" t="s">
        <v>5430</v>
      </c>
      <c r="E1016" s="24">
        <v>1000000</v>
      </c>
      <c r="F1016" s="37">
        <v>52</v>
      </c>
    </row>
    <row r="1017" spans="1:6" x14ac:dyDescent="0.25">
      <c r="A1017" t="s">
        <v>6063</v>
      </c>
      <c r="B1017" t="s">
        <v>4329</v>
      </c>
      <c r="C1017" t="s">
        <v>5431</v>
      </c>
      <c r="D1017" t="s">
        <v>5433</v>
      </c>
      <c r="E1017" s="24">
        <v>608256</v>
      </c>
      <c r="F1017" s="37">
        <v>52</v>
      </c>
    </row>
    <row r="1018" spans="1:6" x14ac:dyDescent="0.25">
      <c r="A1018" t="s">
        <v>6063</v>
      </c>
      <c r="C1018" t="s">
        <v>5432</v>
      </c>
    </row>
    <row r="1019" spans="1:6" x14ac:dyDescent="0.25">
      <c r="A1019" t="s">
        <v>6063</v>
      </c>
      <c r="B1019" t="s">
        <v>4483</v>
      </c>
      <c r="C1019" t="s">
        <v>5434</v>
      </c>
      <c r="D1019" t="s">
        <v>5435</v>
      </c>
      <c r="E1019" s="24">
        <v>1100000</v>
      </c>
      <c r="F1019" s="37">
        <v>52</v>
      </c>
    </row>
    <row r="1020" spans="1:6" x14ac:dyDescent="0.25">
      <c r="A1020" t="s">
        <v>6063</v>
      </c>
      <c r="B1020" t="s">
        <v>4373</v>
      </c>
      <c r="C1020" t="s">
        <v>5436</v>
      </c>
      <c r="D1020" t="s">
        <v>5437</v>
      </c>
      <c r="E1020" s="24">
        <v>600000</v>
      </c>
      <c r="F1020" s="37">
        <v>52</v>
      </c>
    </row>
    <row r="1021" spans="1:6" x14ac:dyDescent="0.25">
      <c r="A1021" t="s">
        <v>6063</v>
      </c>
      <c r="B1021" t="s">
        <v>4389</v>
      </c>
      <c r="C1021" t="s">
        <v>5438</v>
      </c>
      <c r="D1021" t="s">
        <v>5439</v>
      </c>
      <c r="E1021" s="24">
        <v>750000</v>
      </c>
      <c r="F1021" s="37">
        <v>50.4</v>
      </c>
    </row>
    <row r="1022" spans="1:6" x14ac:dyDescent="0.25">
      <c r="A1022" t="s">
        <v>6063</v>
      </c>
      <c r="B1022" t="s">
        <v>4389</v>
      </c>
      <c r="C1022" t="s">
        <v>5440</v>
      </c>
      <c r="D1022" t="s">
        <v>5441</v>
      </c>
      <c r="E1022" s="24">
        <v>1070000</v>
      </c>
      <c r="F1022" s="37">
        <v>50.4</v>
      </c>
    </row>
    <row r="1023" spans="1:6" x14ac:dyDescent="0.25">
      <c r="A1023" t="s">
        <v>6063</v>
      </c>
      <c r="B1023" t="s">
        <v>4323</v>
      </c>
      <c r="C1023" t="s">
        <v>5442</v>
      </c>
      <c r="D1023" t="s">
        <v>5444</v>
      </c>
      <c r="E1023" s="24">
        <v>1100000</v>
      </c>
      <c r="F1023" s="37">
        <v>50.4</v>
      </c>
    </row>
    <row r="1024" spans="1:6" x14ac:dyDescent="0.25">
      <c r="A1024" t="s">
        <v>6063</v>
      </c>
      <c r="C1024" t="s">
        <v>5443</v>
      </c>
    </row>
    <row r="1025" spans="1:6" x14ac:dyDescent="0.25">
      <c r="A1025" t="s">
        <v>6063</v>
      </c>
      <c r="B1025" t="s">
        <v>4404</v>
      </c>
      <c r="C1025" t="s">
        <v>5445</v>
      </c>
      <c r="D1025" t="s">
        <v>5448</v>
      </c>
      <c r="E1025" s="24">
        <v>1100000</v>
      </c>
      <c r="F1025" s="37">
        <v>50.4</v>
      </c>
    </row>
    <row r="1026" spans="1:6" x14ac:dyDescent="0.25">
      <c r="A1026" t="s">
        <v>6063</v>
      </c>
      <c r="C1026" t="s">
        <v>5446</v>
      </c>
    </row>
    <row r="1027" spans="1:6" x14ac:dyDescent="0.25">
      <c r="A1027" t="s">
        <v>6063</v>
      </c>
      <c r="C1027" t="s">
        <v>5447</v>
      </c>
    </row>
    <row r="1028" spans="1:6" x14ac:dyDescent="0.25">
      <c r="A1028" t="s">
        <v>6063</v>
      </c>
      <c r="B1028" t="s">
        <v>4598</v>
      </c>
      <c r="C1028" t="s">
        <v>5449</v>
      </c>
      <c r="D1028" t="s">
        <v>5450</v>
      </c>
      <c r="E1028" s="24">
        <v>1100000</v>
      </c>
      <c r="F1028" s="37">
        <v>50.4</v>
      </c>
    </row>
    <row r="1029" spans="1:6" x14ac:dyDescent="0.25">
      <c r="A1029" t="s">
        <v>6063</v>
      </c>
      <c r="B1029" t="s">
        <v>4654</v>
      </c>
      <c r="C1029" t="s">
        <v>5451</v>
      </c>
      <c r="D1029" t="s">
        <v>5452</v>
      </c>
      <c r="E1029" s="24">
        <v>880000</v>
      </c>
      <c r="F1029" s="37">
        <v>50.4</v>
      </c>
    </row>
    <row r="1030" spans="1:6" x14ac:dyDescent="0.25">
      <c r="A1030" t="s">
        <v>6063</v>
      </c>
      <c r="B1030" t="s">
        <v>4654</v>
      </c>
      <c r="C1030" t="s">
        <v>5453</v>
      </c>
      <c r="D1030" t="s">
        <v>5454</v>
      </c>
      <c r="E1030" s="24">
        <v>880000</v>
      </c>
      <c r="F1030" s="37">
        <v>50.4</v>
      </c>
    </row>
    <row r="1031" spans="1:6" x14ac:dyDescent="0.25">
      <c r="A1031" t="s">
        <v>6063</v>
      </c>
      <c r="B1031" t="s">
        <v>4654</v>
      </c>
      <c r="C1031" t="s">
        <v>5455</v>
      </c>
      <c r="D1031" t="s">
        <v>5456</v>
      </c>
      <c r="E1031" s="24">
        <v>880000</v>
      </c>
      <c r="F1031" s="37">
        <v>50.4</v>
      </c>
    </row>
    <row r="1032" spans="1:6" x14ac:dyDescent="0.25">
      <c r="A1032" t="s">
        <v>6063</v>
      </c>
      <c r="B1032" t="s">
        <v>4404</v>
      </c>
      <c r="C1032" t="s">
        <v>5457</v>
      </c>
      <c r="D1032" t="s">
        <v>5459</v>
      </c>
      <c r="E1032" s="24">
        <v>1100000</v>
      </c>
      <c r="F1032" s="37">
        <v>50.4</v>
      </c>
    </row>
    <row r="1033" spans="1:6" x14ac:dyDescent="0.25">
      <c r="A1033" t="s">
        <v>6063</v>
      </c>
      <c r="C1033" t="s">
        <v>5458</v>
      </c>
    </row>
    <row r="1034" spans="1:6" x14ac:dyDescent="0.25">
      <c r="A1034" t="s">
        <v>6063</v>
      </c>
      <c r="B1034" t="s">
        <v>4389</v>
      </c>
      <c r="C1034" t="s">
        <v>5460</v>
      </c>
      <c r="D1034" t="s">
        <v>5461</v>
      </c>
      <c r="E1034" s="24">
        <v>1100000</v>
      </c>
      <c r="F1034" s="37">
        <v>50.4</v>
      </c>
    </row>
    <row r="1035" spans="1:6" x14ac:dyDescent="0.25">
      <c r="A1035" t="s">
        <v>6063</v>
      </c>
      <c r="B1035" t="s">
        <v>4359</v>
      </c>
      <c r="C1035" t="s">
        <v>5462</v>
      </c>
      <c r="D1035" t="s">
        <v>5463</v>
      </c>
      <c r="E1035" s="24">
        <v>1100000</v>
      </c>
      <c r="F1035" s="37">
        <v>50.4</v>
      </c>
    </row>
    <row r="1036" spans="1:6" x14ac:dyDescent="0.25">
      <c r="A1036" t="s">
        <v>6063</v>
      </c>
      <c r="B1036" t="s">
        <v>4654</v>
      </c>
      <c r="C1036" t="s">
        <v>5464</v>
      </c>
      <c r="D1036" t="s">
        <v>5465</v>
      </c>
      <c r="E1036" s="24">
        <v>840000</v>
      </c>
      <c r="F1036" s="37">
        <v>50.4</v>
      </c>
    </row>
    <row r="1037" spans="1:6" x14ac:dyDescent="0.25">
      <c r="A1037" t="s">
        <v>6063</v>
      </c>
      <c r="B1037" t="s">
        <v>4742</v>
      </c>
      <c r="C1037" t="s">
        <v>5466</v>
      </c>
      <c r="D1037" t="s">
        <v>5467</v>
      </c>
      <c r="E1037" s="24">
        <v>1100000</v>
      </c>
      <c r="F1037" s="37">
        <v>50.4</v>
      </c>
    </row>
    <row r="1038" spans="1:6" x14ac:dyDescent="0.25">
      <c r="A1038" t="s">
        <v>6063</v>
      </c>
      <c r="B1038" t="s">
        <v>4483</v>
      </c>
      <c r="C1038" t="s">
        <v>5468</v>
      </c>
      <c r="D1038" t="s">
        <v>5469</v>
      </c>
      <c r="E1038" s="24">
        <v>1100000</v>
      </c>
      <c r="F1038" s="37">
        <v>50.4</v>
      </c>
    </row>
    <row r="1039" spans="1:6" x14ac:dyDescent="0.25">
      <c r="A1039" t="s">
        <v>6063</v>
      </c>
      <c r="B1039" t="s">
        <v>4373</v>
      </c>
      <c r="C1039" t="s">
        <v>5470</v>
      </c>
      <c r="D1039" t="s">
        <v>5471</v>
      </c>
      <c r="E1039" s="24">
        <v>1100000</v>
      </c>
      <c r="F1039" s="37">
        <v>50.4</v>
      </c>
    </row>
    <row r="1040" spans="1:6" x14ac:dyDescent="0.25">
      <c r="A1040" t="s">
        <v>6063</v>
      </c>
      <c r="B1040" t="s">
        <v>4383</v>
      </c>
      <c r="C1040" t="s">
        <v>5472</v>
      </c>
      <c r="D1040" t="s">
        <v>5474</v>
      </c>
      <c r="E1040" s="24">
        <v>1100000</v>
      </c>
      <c r="F1040" s="37">
        <v>50.4</v>
      </c>
    </row>
    <row r="1041" spans="1:6" x14ac:dyDescent="0.25">
      <c r="A1041" t="s">
        <v>6063</v>
      </c>
      <c r="C1041" t="s">
        <v>5473</v>
      </c>
    </row>
    <row r="1042" spans="1:6" x14ac:dyDescent="0.25">
      <c r="A1042" t="s">
        <v>6063</v>
      </c>
      <c r="B1042" t="s">
        <v>4734</v>
      </c>
      <c r="C1042" t="s">
        <v>5475</v>
      </c>
      <c r="D1042" t="s">
        <v>5476</v>
      </c>
      <c r="E1042" s="24">
        <v>900000</v>
      </c>
      <c r="F1042" s="37">
        <v>50.4</v>
      </c>
    </row>
    <row r="1043" spans="1:6" x14ac:dyDescent="0.25">
      <c r="A1043" t="s">
        <v>6063</v>
      </c>
      <c r="B1043" t="s">
        <v>4742</v>
      </c>
      <c r="C1043" t="s">
        <v>5477</v>
      </c>
      <c r="D1043" t="s">
        <v>5478</v>
      </c>
      <c r="E1043" s="24">
        <v>900000</v>
      </c>
      <c r="F1043" s="37">
        <v>50.4</v>
      </c>
    </row>
    <row r="1044" spans="1:6" x14ac:dyDescent="0.25">
      <c r="A1044" t="s">
        <v>6063</v>
      </c>
      <c r="B1044" t="s">
        <v>4373</v>
      </c>
      <c r="C1044" t="s">
        <v>5479</v>
      </c>
      <c r="D1044" t="s">
        <v>5480</v>
      </c>
      <c r="E1044" s="24">
        <v>950000</v>
      </c>
      <c r="F1044" s="37">
        <v>50.4</v>
      </c>
    </row>
    <row r="1045" spans="1:6" x14ac:dyDescent="0.25">
      <c r="A1045" t="s">
        <v>6063</v>
      </c>
      <c r="B1045" t="s">
        <v>4326</v>
      </c>
      <c r="C1045" t="s">
        <v>5481</v>
      </c>
      <c r="D1045" t="s">
        <v>5482</v>
      </c>
      <c r="E1045" s="24">
        <v>1100000</v>
      </c>
      <c r="F1045" s="37">
        <v>50.4</v>
      </c>
    </row>
    <row r="1046" spans="1:6" x14ac:dyDescent="0.25">
      <c r="A1046" t="s">
        <v>6063</v>
      </c>
      <c r="B1046" t="s">
        <v>4654</v>
      </c>
      <c r="C1046" t="s">
        <v>5483</v>
      </c>
      <c r="D1046" t="s">
        <v>5484</v>
      </c>
      <c r="E1046" s="24">
        <v>760000</v>
      </c>
      <c r="F1046" s="37">
        <v>50.4</v>
      </c>
    </row>
    <row r="1047" spans="1:6" x14ac:dyDescent="0.25">
      <c r="A1047" t="s">
        <v>6063</v>
      </c>
      <c r="B1047" t="s">
        <v>4419</v>
      </c>
      <c r="C1047" t="s">
        <v>5485</v>
      </c>
      <c r="D1047" t="s">
        <v>5487</v>
      </c>
      <c r="E1047" s="24">
        <v>1000000</v>
      </c>
      <c r="F1047" s="37">
        <v>50.4</v>
      </c>
    </row>
    <row r="1048" spans="1:6" x14ac:dyDescent="0.25">
      <c r="A1048" t="s">
        <v>6063</v>
      </c>
      <c r="C1048" t="s">
        <v>5486</v>
      </c>
    </row>
    <row r="1049" spans="1:6" x14ac:dyDescent="0.25">
      <c r="A1049" t="s">
        <v>6063</v>
      </c>
      <c r="B1049" t="s">
        <v>4359</v>
      </c>
      <c r="C1049" t="s">
        <v>5488</v>
      </c>
      <c r="D1049" t="s">
        <v>5489</v>
      </c>
      <c r="E1049" s="24">
        <v>1100000</v>
      </c>
      <c r="F1049" s="37">
        <v>50.4</v>
      </c>
    </row>
    <row r="1050" spans="1:6" x14ac:dyDescent="0.25">
      <c r="A1050" t="s">
        <v>6063</v>
      </c>
      <c r="B1050" t="s">
        <v>4404</v>
      </c>
      <c r="C1050" t="s">
        <v>5490</v>
      </c>
      <c r="D1050" t="s">
        <v>5491</v>
      </c>
      <c r="E1050" s="24">
        <v>1100000</v>
      </c>
      <c r="F1050" s="37">
        <v>50.4</v>
      </c>
    </row>
    <row r="1051" spans="1:6" x14ac:dyDescent="0.25">
      <c r="A1051" t="s">
        <v>6063</v>
      </c>
      <c r="B1051" t="s">
        <v>4742</v>
      </c>
      <c r="C1051" t="s">
        <v>5492</v>
      </c>
      <c r="D1051" t="s">
        <v>5493</v>
      </c>
      <c r="E1051" s="24">
        <v>1100000</v>
      </c>
      <c r="F1051" s="37">
        <v>50.4</v>
      </c>
    </row>
    <row r="1052" spans="1:6" x14ac:dyDescent="0.25">
      <c r="A1052" t="s">
        <v>6063</v>
      </c>
      <c r="C1052" t="s">
        <v>4582</v>
      </c>
    </row>
    <row r="1053" spans="1:6" x14ac:dyDescent="0.25">
      <c r="A1053" t="s">
        <v>6063</v>
      </c>
      <c r="B1053" t="s">
        <v>4359</v>
      </c>
      <c r="C1053" t="s">
        <v>5494</v>
      </c>
      <c r="D1053" t="s">
        <v>5495</v>
      </c>
      <c r="E1053" s="24">
        <v>749700</v>
      </c>
      <c r="F1053" s="37">
        <v>50.4</v>
      </c>
    </row>
    <row r="1054" spans="1:6" x14ac:dyDescent="0.25">
      <c r="A1054" t="s">
        <v>6063</v>
      </c>
      <c r="B1054" t="s">
        <v>4389</v>
      </c>
      <c r="C1054" t="s">
        <v>5496</v>
      </c>
      <c r="D1054" t="s">
        <v>5497</v>
      </c>
      <c r="E1054" s="24">
        <v>1100000</v>
      </c>
      <c r="F1054" s="37">
        <v>50.4</v>
      </c>
    </row>
    <row r="1055" spans="1:6" x14ac:dyDescent="0.25">
      <c r="A1055" t="s">
        <v>6063</v>
      </c>
      <c r="B1055" t="s">
        <v>4742</v>
      </c>
      <c r="C1055" t="s">
        <v>5498</v>
      </c>
      <c r="D1055" t="s">
        <v>5499</v>
      </c>
      <c r="E1055" s="24">
        <v>1100000</v>
      </c>
      <c r="F1055" s="37">
        <v>50.4</v>
      </c>
    </row>
    <row r="1056" spans="1:6" x14ac:dyDescent="0.25">
      <c r="A1056" t="s">
        <v>6063</v>
      </c>
      <c r="B1056" t="s">
        <v>4362</v>
      </c>
      <c r="C1056" t="s">
        <v>5500</v>
      </c>
      <c r="D1056" t="s">
        <v>5501</v>
      </c>
      <c r="E1056" s="24">
        <v>1100000</v>
      </c>
      <c r="F1056" s="37">
        <v>50.4</v>
      </c>
    </row>
    <row r="1057" spans="1:6" x14ac:dyDescent="0.25">
      <c r="A1057" t="s">
        <v>6063</v>
      </c>
      <c r="B1057" t="s">
        <v>4359</v>
      </c>
      <c r="C1057" t="s">
        <v>5502</v>
      </c>
      <c r="D1057" t="s">
        <v>5503</v>
      </c>
      <c r="E1057" s="24">
        <v>700000</v>
      </c>
      <c r="F1057" s="37">
        <v>50.4</v>
      </c>
    </row>
    <row r="1058" spans="1:6" x14ac:dyDescent="0.25">
      <c r="A1058" t="s">
        <v>6063</v>
      </c>
      <c r="B1058" t="s">
        <v>4359</v>
      </c>
      <c r="C1058" t="s">
        <v>5504</v>
      </c>
      <c r="D1058" t="s">
        <v>5505</v>
      </c>
      <c r="E1058" s="24">
        <v>767125</v>
      </c>
      <c r="F1058" s="37">
        <v>50.4</v>
      </c>
    </row>
    <row r="1059" spans="1:6" x14ac:dyDescent="0.25">
      <c r="A1059" t="s">
        <v>6063</v>
      </c>
      <c r="B1059" t="s">
        <v>4365</v>
      </c>
      <c r="C1059" t="s">
        <v>5506</v>
      </c>
      <c r="D1059" t="s">
        <v>5507</v>
      </c>
      <c r="E1059" s="24">
        <v>1100000</v>
      </c>
      <c r="F1059" s="37">
        <v>50.4</v>
      </c>
    </row>
    <row r="1060" spans="1:6" x14ac:dyDescent="0.25">
      <c r="A1060" t="s">
        <v>6063</v>
      </c>
      <c r="B1060" t="s">
        <v>4359</v>
      </c>
      <c r="C1060" t="s">
        <v>5508</v>
      </c>
      <c r="D1060" t="s">
        <v>5509</v>
      </c>
      <c r="E1060" s="24">
        <v>720000</v>
      </c>
      <c r="F1060" s="37">
        <v>50.4</v>
      </c>
    </row>
    <row r="1061" spans="1:6" x14ac:dyDescent="0.25">
      <c r="A1061" t="s">
        <v>6063</v>
      </c>
      <c r="B1061" t="s">
        <v>4359</v>
      </c>
      <c r="C1061" t="s">
        <v>5510</v>
      </c>
      <c r="D1061" t="s">
        <v>5511</v>
      </c>
      <c r="E1061" s="24">
        <v>790720</v>
      </c>
      <c r="F1061" s="37">
        <v>50.4</v>
      </c>
    </row>
    <row r="1062" spans="1:6" x14ac:dyDescent="0.25">
      <c r="A1062" t="s">
        <v>6063</v>
      </c>
      <c r="B1062" t="s">
        <v>4386</v>
      </c>
      <c r="C1062" t="s">
        <v>5218</v>
      </c>
      <c r="D1062" t="s">
        <v>5512</v>
      </c>
      <c r="E1062" s="24">
        <v>1100000</v>
      </c>
      <c r="F1062" s="37">
        <v>50.4</v>
      </c>
    </row>
    <row r="1063" spans="1:6" x14ac:dyDescent="0.25">
      <c r="A1063" t="s">
        <v>6063</v>
      </c>
      <c r="B1063" t="s">
        <v>4386</v>
      </c>
      <c r="C1063" t="s">
        <v>5513</v>
      </c>
      <c r="D1063" t="s">
        <v>5514</v>
      </c>
      <c r="E1063" s="24">
        <v>1100000</v>
      </c>
      <c r="F1063" s="37">
        <v>50.4</v>
      </c>
    </row>
    <row r="1064" spans="1:6" x14ac:dyDescent="0.25">
      <c r="A1064" t="s">
        <v>6063</v>
      </c>
      <c r="B1064" t="s">
        <v>4389</v>
      </c>
      <c r="C1064" t="s">
        <v>5515</v>
      </c>
      <c r="D1064" t="s">
        <v>5517</v>
      </c>
      <c r="E1064" s="24">
        <v>840000</v>
      </c>
      <c r="F1064" s="37">
        <v>50.4</v>
      </c>
    </row>
    <row r="1065" spans="1:6" x14ac:dyDescent="0.25">
      <c r="A1065" t="s">
        <v>6063</v>
      </c>
      <c r="C1065" t="s">
        <v>5516</v>
      </c>
    </row>
    <row r="1066" spans="1:6" x14ac:dyDescent="0.25">
      <c r="A1066" t="s">
        <v>6063</v>
      </c>
      <c r="B1066" t="s">
        <v>4386</v>
      </c>
      <c r="C1066" t="s">
        <v>5518</v>
      </c>
      <c r="D1066" t="s">
        <v>5519</v>
      </c>
      <c r="E1066" s="24">
        <v>1100000</v>
      </c>
      <c r="F1066" s="37">
        <v>50.4</v>
      </c>
    </row>
    <row r="1067" spans="1:6" x14ac:dyDescent="0.25">
      <c r="A1067" t="s">
        <v>6063</v>
      </c>
      <c r="B1067" t="s">
        <v>4392</v>
      </c>
      <c r="C1067" t="s">
        <v>5520</v>
      </c>
      <c r="D1067" t="s">
        <v>5521</v>
      </c>
      <c r="E1067" s="24">
        <v>1100000</v>
      </c>
      <c r="F1067" s="37">
        <v>50.4</v>
      </c>
    </row>
    <row r="1068" spans="1:6" x14ac:dyDescent="0.25">
      <c r="A1068" t="s">
        <v>6063</v>
      </c>
      <c r="B1068" t="s">
        <v>4392</v>
      </c>
      <c r="C1068" t="s">
        <v>5522</v>
      </c>
      <c r="D1068" t="s">
        <v>5523</v>
      </c>
      <c r="E1068" s="24">
        <v>1100000</v>
      </c>
      <c r="F1068" s="37">
        <v>50.4</v>
      </c>
    </row>
    <row r="1069" spans="1:6" x14ac:dyDescent="0.25">
      <c r="A1069" t="s">
        <v>6063</v>
      </c>
      <c r="B1069" t="s">
        <v>4373</v>
      </c>
      <c r="C1069" t="s">
        <v>5524</v>
      </c>
      <c r="D1069" t="s">
        <v>5525</v>
      </c>
      <c r="E1069" s="24">
        <v>1100000</v>
      </c>
      <c r="F1069" s="37">
        <v>50.4</v>
      </c>
    </row>
    <row r="1070" spans="1:6" x14ac:dyDescent="0.25">
      <c r="A1070" t="s">
        <v>6063</v>
      </c>
      <c r="B1070" t="s">
        <v>4392</v>
      </c>
      <c r="C1070" t="s">
        <v>5526</v>
      </c>
      <c r="D1070" t="s">
        <v>5528</v>
      </c>
      <c r="E1070" s="24">
        <v>1100000</v>
      </c>
      <c r="F1070" s="37">
        <v>50.4</v>
      </c>
    </row>
    <row r="1071" spans="1:6" x14ac:dyDescent="0.25">
      <c r="A1071" t="s">
        <v>6063</v>
      </c>
      <c r="C1071" t="s">
        <v>5527</v>
      </c>
    </row>
    <row r="1072" spans="1:6" x14ac:dyDescent="0.25">
      <c r="A1072" t="s">
        <v>6063</v>
      </c>
      <c r="B1072" t="s">
        <v>4373</v>
      </c>
      <c r="C1072" t="s">
        <v>5529</v>
      </c>
      <c r="D1072" t="s">
        <v>5530</v>
      </c>
      <c r="E1072" s="24">
        <v>1100000</v>
      </c>
      <c r="F1072" s="37">
        <v>50.4</v>
      </c>
    </row>
    <row r="1073" spans="1:6" x14ac:dyDescent="0.25">
      <c r="A1073" t="s">
        <v>6063</v>
      </c>
      <c r="B1073" t="s">
        <v>4323</v>
      </c>
      <c r="C1073" t="s">
        <v>5531</v>
      </c>
      <c r="D1073" t="s">
        <v>5534</v>
      </c>
      <c r="E1073" s="24">
        <v>2200000</v>
      </c>
      <c r="F1073" s="37">
        <v>50</v>
      </c>
    </row>
    <row r="1074" spans="1:6" x14ac:dyDescent="0.25">
      <c r="A1074" t="s">
        <v>6063</v>
      </c>
      <c r="C1074" t="s">
        <v>5532</v>
      </c>
    </row>
    <row r="1075" spans="1:6" x14ac:dyDescent="0.25">
      <c r="A1075" t="s">
        <v>6063</v>
      </c>
      <c r="C1075" t="s">
        <v>5533</v>
      </c>
    </row>
    <row r="1076" spans="1:6" x14ac:dyDescent="0.25">
      <c r="A1076" t="s">
        <v>6063</v>
      </c>
      <c r="B1076" t="s">
        <v>4373</v>
      </c>
      <c r="C1076" t="s">
        <v>5535</v>
      </c>
      <c r="D1076" t="s">
        <v>5536</v>
      </c>
      <c r="E1076" s="24">
        <v>1100000</v>
      </c>
      <c r="F1076" s="37">
        <v>50</v>
      </c>
    </row>
    <row r="1077" spans="1:6" x14ac:dyDescent="0.25">
      <c r="A1077" t="s">
        <v>6063</v>
      </c>
      <c r="B1077" t="s">
        <v>4329</v>
      </c>
      <c r="C1077" t="s">
        <v>5537</v>
      </c>
      <c r="D1077" t="s">
        <v>5538</v>
      </c>
      <c r="E1077" s="24">
        <v>1100000</v>
      </c>
      <c r="F1077" s="37">
        <v>50</v>
      </c>
    </row>
    <row r="1078" spans="1:6" x14ac:dyDescent="0.25">
      <c r="A1078" t="s">
        <v>6063</v>
      </c>
      <c r="B1078" t="s">
        <v>4342</v>
      </c>
      <c r="C1078" t="s">
        <v>5539</v>
      </c>
      <c r="D1078" t="s">
        <v>5540</v>
      </c>
      <c r="E1078" s="24">
        <v>1100000</v>
      </c>
      <c r="F1078" s="37">
        <v>50</v>
      </c>
    </row>
    <row r="1079" spans="1:6" x14ac:dyDescent="0.25">
      <c r="A1079" t="s">
        <v>6063</v>
      </c>
      <c r="B1079" t="s">
        <v>4392</v>
      </c>
      <c r="C1079" t="s">
        <v>5541</v>
      </c>
      <c r="D1079" t="s">
        <v>5542</v>
      </c>
      <c r="E1079" s="24">
        <v>1100000</v>
      </c>
      <c r="F1079" s="37">
        <v>50</v>
      </c>
    </row>
    <row r="1080" spans="1:6" x14ac:dyDescent="0.25">
      <c r="A1080" t="s">
        <v>6063</v>
      </c>
      <c r="B1080" t="s">
        <v>4349</v>
      </c>
      <c r="C1080" t="s">
        <v>5543</v>
      </c>
      <c r="D1080" t="s">
        <v>5544</v>
      </c>
      <c r="E1080" s="24">
        <v>1100000</v>
      </c>
      <c r="F1080" s="37">
        <v>50</v>
      </c>
    </row>
    <row r="1081" spans="1:6" x14ac:dyDescent="0.25">
      <c r="A1081" t="s">
        <v>6063</v>
      </c>
      <c r="B1081" t="s">
        <v>4389</v>
      </c>
      <c r="C1081" t="s">
        <v>5545</v>
      </c>
      <c r="D1081" t="s">
        <v>5546</v>
      </c>
      <c r="E1081" s="24">
        <v>1100000</v>
      </c>
      <c r="F1081" s="37">
        <v>50</v>
      </c>
    </row>
    <row r="1082" spans="1:6" x14ac:dyDescent="0.25">
      <c r="A1082" t="s">
        <v>6063</v>
      </c>
      <c r="B1082" t="s">
        <v>4483</v>
      </c>
      <c r="C1082" t="s">
        <v>5547</v>
      </c>
      <c r="D1082" t="s">
        <v>5548</v>
      </c>
      <c r="E1082" s="24">
        <v>1100000</v>
      </c>
      <c r="F1082" s="37">
        <v>50</v>
      </c>
    </row>
    <row r="1083" spans="1:6" x14ac:dyDescent="0.25">
      <c r="A1083" t="s">
        <v>6063</v>
      </c>
      <c r="B1083" t="s">
        <v>4389</v>
      </c>
      <c r="C1083" t="s">
        <v>5549</v>
      </c>
      <c r="D1083" t="s">
        <v>5550</v>
      </c>
      <c r="E1083" s="24">
        <v>1100000</v>
      </c>
      <c r="F1083" s="37">
        <v>50</v>
      </c>
    </row>
    <row r="1084" spans="1:6" x14ac:dyDescent="0.25">
      <c r="A1084" t="s">
        <v>6063</v>
      </c>
      <c r="B1084" t="s">
        <v>4329</v>
      </c>
      <c r="C1084" t="s">
        <v>5551</v>
      </c>
      <c r="D1084" t="s">
        <v>5552</v>
      </c>
      <c r="E1084" s="24">
        <v>1100000</v>
      </c>
      <c r="F1084" s="37">
        <v>50</v>
      </c>
    </row>
    <row r="1085" spans="1:6" x14ac:dyDescent="0.25">
      <c r="A1085" t="s">
        <v>6063</v>
      </c>
      <c r="B1085" t="s">
        <v>4383</v>
      </c>
      <c r="C1085" t="s">
        <v>5553</v>
      </c>
      <c r="D1085" t="s">
        <v>5554</v>
      </c>
      <c r="E1085" s="24">
        <v>1100000</v>
      </c>
      <c r="F1085" s="37">
        <v>50</v>
      </c>
    </row>
    <row r="1086" spans="1:6" x14ac:dyDescent="0.25">
      <c r="A1086" t="s">
        <v>6063</v>
      </c>
      <c r="B1086" t="s">
        <v>4389</v>
      </c>
      <c r="C1086" t="s">
        <v>5555</v>
      </c>
      <c r="D1086" t="s">
        <v>5556</v>
      </c>
      <c r="E1086" s="24">
        <v>1100000</v>
      </c>
      <c r="F1086" s="37">
        <v>50</v>
      </c>
    </row>
    <row r="1087" spans="1:6" x14ac:dyDescent="0.25">
      <c r="A1087" t="s">
        <v>6063</v>
      </c>
      <c r="B1087" t="s">
        <v>4352</v>
      </c>
      <c r="C1087" t="s">
        <v>5557</v>
      </c>
      <c r="D1087" t="s">
        <v>5559</v>
      </c>
      <c r="E1087" s="24">
        <v>1100000</v>
      </c>
      <c r="F1087" s="37">
        <v>50</v>
      </c>
    </row>
    <row r="1088" spans="1:6" x14ac:dyDescent="0.25">
      <c r="A1088" t="s">
        <v>6063</v>
      </c>
      <c r="C1088" t="s">
        <v>5558</v>
      </c>
    </row>
    <row r="1089" spans="1:6" x14ac:dyDescent="0.25">
      <c r="A1089" t="s">
        <v>6063</v>
      </c>
      <c r="B1089" t="s">
        <v>4383</v>
      </c>
      <c r="C1089" t="s">
        <v>5560</v>
      </c>
      <c r="D1089" t="s">
        <v>5562</v>
      </c>
      <c r="E1089" s="24">
        <v>1100000</v>
      </c>
      <c r="F1089" s="37">
        <v>50</v>
      </c>
    </row>
    <row r="1090" spans="1:6" x14ac:dyDescent="0.25">
      <c r="A1090" t="s">
        <v>6063</v>
      </c>
      <c r="C1090" t="s">
        <v>5561</v>
      </c>
    </row>
    <row r="1091" spans="1:6" x14ac:dyDescent="0.25">
      <c r="A1091" t="s">
        <v>6063</v>
      </c>
      <c r="B1091" t="s">
        <v>4362</v>
      </c>
      <c r="C1091" t="s">
        <v>5563</v>
      </c>
      <c r="D1091" t="s">
        <v>5564</v>
      </c>
      <c r="E1091" s="24">
        <v>1100000</v>
      </c>
      <c r="F1091" s="37">
        <v>50</v>
      </c>
    </row>
    <row r="1092" spans="1:6" x14ac:dyDescent="0.25">
      <c r="A1092" t="s">
        <v>6063</v>
      </c>
      <c r="B1092" t="s">
        <v>4477</v>
      </c>
      <c r="C1092" t="s">
        <v>5565</v>
      </c>
      <c r="D1092" t="s">
        <v>5566</v>
      </c>
      <c r="E1092" s="24">
        <v>1100000</v>
      </c>
      <c r="F1092" s="37">
        <v>50</v>
      </c>
    </row>
    <row r="1093" spans="1:6" x14ac:dyDescent="0.25">
      <c r="A1093" t="s">
        <v>6063</v>
      </c>
      <c r="B1093" t="s">
        <v>4411</v>
      </c>
      <c r="C1093" t="s">
        <v>5567</v>
      </c>
      <c r="D1093" t="s">
        <v>5568</v>
      </c>
      <c r="E1093" s="24">
        <v>1100000</v>
      </c>
      <c r="F1093" s="37">
        <v>50</v>
      </c>
    </row>
    <row r="1094" spans="1:6" x14ac:dyDescent="0.25">
      <c r="A1094" t="s">
        <v>6063</v>
      </c>
      <c r="B1094" t="s">
        <v>4352</v>
      </c>
      <c r="C1094" t="s">
        <v>5569</v>
      </c>
      <c r="D1094" t="s">
        <v>5571</v>
      </c>
      <c r="E1094" s="24">
        <v>1100000</v>
      </c>
      <c r="F1094" s="37">
        <v>50</v>
      </c>
    </row>
    <row r="1095" spans="1:6" x14ac:dyDescent="0.25">
      <c r="A1095" t="s">
        <v>6063</v>
      </c>
      <c r="C1095" t="s">
        <v>5570</v>
      </c>
    </row>
    <row r="1096" spans="1:6" x14ac:dyDescent="0.25">
      <c r="A1096" t="s">
        <v>6063</v>
      </c>
      <c r="B1096" t="s">
        <v>4419</v>
      </c>
      <c r="C1096" t="s">
        <v>5572</v>
      </c>
      <c r="D1096" t="s">
        <v>5573</v>
      </c>
      <c r="E1096" s="24">
        <v>1000000</v>
      </c>
      <c r="F1096" s="37">
        <v>50</v>
      </c>
    </row>
    <row r="1097" spans="1:6" x14ac:dyDescent="0.25">
      <c r="A1097" t="s">
        <v>6063</v>
      </c>
      <c r="B1097" t="s">
        <v>4477</v>
      </c>
      <c r="C1097" t="s">
        <v>5574</v>
      </c>
      <c r="D1097" t="s">
        <v>5575</v>
      </c>
      <c r="E1097" s="24">
        <v>1100000</v>
      </c>
      <c r="F1097" s="37">
        <v>50</v>
      </c>
    </row>
    <row r="1098" spans="1:6" x14ac:dyDescent="0.25">
      <c r="A1098" t="s">
        <v>6063</v>
      </c>
      <c r="B1098" t="s">
        <v>4315</v>
      </c>
      <c r="C1098" t="s">
        <v>5576</v>
      </c>
      <c r="D1098" t="s">
        <v>5577</v>
      </c>
      <c r="E1098" s="24">
        <v>1100000</v>
      </c>
      <c r="F1098" s="37">
        <v>50</v>
      </c>
    </row>
    <row r="1099" spans="1:6" x14ac:dyDescent="0.25">
      <c r="A1099" t="s">
        <v>6063</v>
      </c>
      <c r="B1099" t="s">
        <v>4359</v>
      </c>
      <c r="C1099" t="s">
        <v>5578</v>
      </c>
      <c r="D1099" t="s">
        <v>5579</v>
      </c>
      <c r="E1099" s="24">
        <v>1100000</v>
      </c>
      <c r="F1099" s="37">
        <v>50</v>
      </c>
    </row>
    <row r="1100" spans="1:6" x14ac:dyDescent="0.25">
      <c r="A1100" t="s">
        <v>6063</v>
      </c>
      <c r="C1100" t="s">
        <v>2745</v>
      </c>
    </row>
    <row r="1101" spans="1:6" x14ac:dyDescent="0.25">
      <c r="A1101" t="s">
        <v>6063</v>
      </c>
      <c r="B1101" t="s">
        <v>4329</v>
      </c>
      <c r="C1101" t="s">
        <v>5580</v>
      </c>
      <c r="D1101" t="s">
        <v>5581</v>
      </c>
      <c r="E1101" s="24">
        <v>1100000</v>
      </c>
      <c r="F1101" s="37">
        <v>50</v>
      </c>
    </row>
    <row r="1102" spans="1:6" x14ac:dyDescent="0.25">
      <c r="A1102" t="s">
        <v>6063</v>
      </c>
      <c r="B1102" t="s">
        <v>4419</v>
      </c>
      <c r="C1102" t="s">
        <v>5582</v>
      </c>
      <c r="D1102" t="s">
        <v>5584</v>
      </c>
      <c r="E1102" s="24">
        <v>1100000</v>
      </c>
      <c r="F1102" s="37">
        <v>50</v>
      </c>
    </row>
    <row r="1103" spans="1:6" x14ac:dyDescent="0.25">
      <c r="A1103" t="s">
        <v>6063</v>
      </c>
      <c r="C1103" t="s">
        <v>5583</v>
      </c>
    </row>
    <row r="1104" spans="1:6" x14ac:dyDescent="0.25">
      <c r="A1104" t="s">
        <v>6063</v>
      </c>
      <c r="B1104" t="s">
        <v>4477</v>
      </c>
      <c r="C1104" t="s">
        <v>5585</v>
      </c>
      <c r="D1104" t="s">
        <v>5586</v>
      </c>
      <c r="E1104" s="24">
        <v>1100000</v>
      </c>
      <c r="F1104" s="37">
        <v>50</v>
      </c>
    </row>
    <row r="1105" spans="1:6" x14ac:dyDescent="0.25">
      <c r="A1105" t="s">
        <v>6063</v>
      </c>
      <c r="B1105" t="s">
        <v>4477</v>
      </c>
      <c r="C1105" t="s">
        <v>5587</v>
      </c>
      <c r="D1105" t="s">
        <v>5588</v>
      </c>
      <c r="E1105" s="24">
        <v>1100000</v>
      </c>
      <c r="F1105" s="37">
        <v>50</v>
      </c>
    </row>
    <row r="1106" spans="1:6" x14ac:dyDescent="0.25">
      <c r="A1106" t="s">
        <v>6063</v>
      </c>
      <c r="B1106" t="s">
        <v>4342</v>
      </c>
      <c r="C1106" t="s">
        <v>5589</v>
      </c>
      <c r="D1106" t="s">
        <v>5590</v>
      </c>
      <c r="E1106" s="24">
        <v>1100000</v>
      </c>
      <c r="F1106" s="37">
        <v>50</v>
      </c>
    </row>
    <row r="1107" spans="1:6" x14ac:dyDescent="0.25">
      <c r="A1107" t="s">
        <v>6063</v>
      </c>
      <c r="B1107" t="s">
        <v>4392</v>
      </c>
      <c r="C1107" t="s">
        <v>5591</v>
      </c>
      <c r="D1107" t="s">
        <v>5593</v>
      </c>
      <c r="E1107" s="24">
        <v>1100000</v>
      </c>
      <c r="F1107" s="37">
        <v>50</v>
      </c>
    </row>
    <row r="1108" spans="1:6" x14ac:dyDescent="0.25">
      <c r="A1108" t="s">
        <v>6063</v>
      </c>
      <c r="C1108" t="s">
        <v>4560</v>
      </c>
    </row>
    <row r="1109" spans="1:6" x14ac:dyDescent="0.25">
      <c r="A1109" t="s">
        <v>6063</v>
      </c>
      <c r="C1109" t="s">
        <v>5592</v>
      </c>
    </row>
    <row r="1110" spans="1:6" x14ac:dyDescent="0.25">
      <c r="A1110" t="s">
        <v>6063</v>
      </c>
      <c r="B1110" t="s">
        <v>4383</v>
      </c>
      <c r="C1110" t="s">
        <v>5594</v>
      </c>
      <c r="D1110" t="s">
        <v>5595</v>
      </c>
      <c r="E1110" s="24">
        <v>1000000</v>
      </c>
      <c r="F1110" s="37">
        <v>50</v>
      </c>
    </row>
    <row r="1111" spans="1:6" x14ac:dyDescent="0.25">
      <c r="A1111" t="s">
        <v>6063</v>
      </c>
      <c r="B1111" t="s">
        <v>4359</v>
      </c>
      <c r="C1111" t="s">
        <v>5596</v>
      </c>
      <c r="D1111" t="s">
        <v>5597</v>
      </c>
      <c r="E1111" s="24">
        <v>1100000</v>
      </c>
      <c r="F1111" s="37">
        <v>50</v>
      </c>
    </row>
    <row r="1112" spans="1:6" x14ac:dyDescent="0.25">
      <c r="A1112" t="s">
        <v>6063</v>
      </c>
      <c r="B1112" t="s">
        <v>4362</v>
      </c>
      <c r="C1112" t="s">
        <v>5598</v>
      </c>
      <c r="D1112" t="s">
        <v>5599</v>
      </c>
      <c r="E1112" s="24">
        <v>1100000</v>
      </c>
      <c r="F1112" s="37">
        <v>50</v>
      </c>
    </row>
    <row r="1113" spans="1:6" x14ac:dyDescent="0.25">
      <c r="A1113" t="s">
        <v>6063</v>
      </c>
      <c r="B1113" t="s">
        <v>4477</v>
      </c>
      <c r="C1113" t="s">
        <v>5600</v>
      </c>
      <c r="D1113" t="s">
        <v>5601</v>
      </c>
      <c r="E1113" s="24">
        <v>1100000</v>
      </c>
      <c r="F1113" s="37">
        <v>50</v>
      </c>
    </row>
    <row r="1114" spans="1:6" x14ac:dyDescent="0.25">
      <c r="A1114" t="s">
        <v>6063</v>
      </c>
      <c r="B1114" t="s">
        <v>4389</v>
      </c>
      <c r="C1114" t="s">
        <v>5602</v>
      </c>
      <c r="D1114" t="s">
        <v>5603</v>
      </c>
      <c r="E1114" s="24">
        <v>1100000</v>
      </c>
      <c r="F1114" s="37">
        <v>50</v>
      </c>
    </row>
    <row r="1115" spans="1:6" x14ac:dyDescent="0.25">
      <c r="A1115" t="s">
        <v>6063</v>
      </c>
      <c r="B1115" t="s">
        <v>4598</v>
      </c>
      <c r="C1115" t="s">
        <v>5604</v>
      </c>
      <c r="D1115" t="s">
        <v>5605</v>
      </c>
      <c r="E1115" s="24">
        <v>1100000</v>
      </c>
      <c r="F1115" s="37">
        <v>50</v>
      </c>
    </row>
    <row r="1116" spans="1:6" x14ac:dyDescent="0.25">
      <c r="A1116" t="s">
        <v>6063</v>
      </c>
      <c r="B1116" t="s">
        <v>4411</v>
      </c>
      <c r="C1116" t="s">
        <v>5606</v>
      </c>
      <c r="D1116" t="s">
        <v>5607</v>
      </c>
      <c r="E1116" s="24">
        <v>1100000</v>
      </c>
      <c r="F1116" s="37">
        <v>50</v>
      </c>
    </row>
    <row r="1117" spans="1:6" x14ac:dyDescent="0.25">
      <c r="A1117" t="s">
        <v>6063</v>
      </c>
      <c r="B1117" t="s">
        <v>4389</v>
      </c>
      <c r="C1117" t="s">
        <v>5608</v>
      </c>
      <c r="D1117" t="s">
        <v>5609</v>
      </c>
      <c r="E1117" s="24">
        <v>750000</v>
      </c>
      <c r="F1117" s="37">
        <v>50</v>
      </c>
    </row>
    <row r="1118" spans="1:6" x14ac:dyDescent="0.25">
      <c r="A1118" t="s">
        <v>6063</v>
      </c>
      <c r="B1118" t="s">
        <v>4359</v>
      </c>
      <c r="C1118" t="s">
        <v>5610</v>
      </c>
      <c r="D1118" t="s">
        <v>5611</v>
      </c>
      <c r="E1118" s="24">
        <v>1100000</v>
      </c>
      <c r="F1118" s="37">
        <v>50</v>
      </c>
    </row>
    <row r="1119" spans="1:6" x14ac:dyDescent="0.25">
      <c r="A1119" t="s">
        <v>6063</v>
      </c>
      <c r="B1119" t="s">
        <v>4411</v>
      </c>
      <c r="C1119" t="s">
        <v>5612</v>
      </c>
      <c r="D1119" t="s">
        <v>5613</v>
      </c>
      <c r="E1119" s="24">
        <v>950000</v>
      </c>
      <c r="F1119" s="37">
        <v>50</v>
      </c>
    </row>
    <row r="1120" spans="1:6" x14ac:dyDescent="0.25">
      <c r="A1120" t="s">
        <v>6063</v>
      </c>
      <c r="B1120" t="s">
        <v>4389</v>
      </c>
      <c r="C1120" t="s">
        <v>3549</v>
      </c>
      <c r="D1120" t="s">
        <v>5615</v>
      </c>
      <c r="E1120" s="24">
        <v>1100000</v>
      </c>
      <c r="F1120" s="37">
        <v>50</v>
      </c>
    </row>
    <row r="1121" spans="1:6" x14ac:dyDescent="0.25">
      <c r="A1121" t="s">
        <v>6063</v>
      </c>
      <c r="C1121" t="s">
        <v>5614</v>
      </c>
    </row>
    <row r="1122" spans="1:6" x14ac:dyDescent="0.25">
      <c r="A1122" t="s">
        <v>6063</v>
      </c>
      <c r="B1122" t="s">
        <v>4349</v>
      </c>
      <c r="C1122" t="s">
        <v>5616</v>
      </c>
      <c r="D1122" t="s">
        <v>5617</v>
      </c>
      <c r="E1122" s="24">
        <v>1100000</v>
      </c>
      <c r="F1122" s="37">
        <v>50</v>
      </c>
    </row>
    <row r="1123" spans="1:6" x14ac:dyDescent="0.25">
      <c r="A1123" t="s">
        <v>6063</v>
      </c>
      <c r="B1123" t="s">
        <v>4654</v>
      </c>
      <c r="C1123" t="s">
        <v>5618</v>
      </c>
      <c r="D1123" t="s">
        <v>5619</v>
      </c>
      <c r="E1123" s="24">
        <v>1100000</v>
      </c>
      <c r="F1123" s="37">
        <v>50</v>
      </c>
    </row>
    <row r="1124" spans="1:6" x14ac:dyDescent="0.25">
      <c r="A1124" t="s">
        <v>6063</v>
      </c>
      <c r="B1124" t="s">
        <v>4389</v>
      </c>
      <c r="C1124" t="s">
        <v>5620</v>
      </c>
      <c r="D1124" t="s">
        <v>5621</v>
      </c>
      <c r="E1124" s="24">
        <v>1100000</v>
      </c>
      <c r="F1124" s="37">
        <v>50</v>
      </c>
    </row>
    <row r="1125" spans="1:6" x14ac:dyDescent="0.25">
      <c r="A1125" t="s">
        <v>6063</v>
      </c>
      <c r="B1125" t="s">
        <v>4315</v>
      </c>
      <c r="C1125" t="s">
        <v>5622</v>
      </c>
      <c r="D1125" t="s">
        <v>5623</v>
      </c>
      <c r="E1125" s="24">
        <v>880000</v>
      </c>
      <c r="F1125" s="37">
        <v>50</v>
      </c>
    </row>
    <row r="1126" spans="1:6" x14ac:dyDescent="0.25">
      <c r="A1126" t="s">
        <v>6063</v>
      </c>
      <c r="B1126" t="s">
        <v>4654</v>
      </c>
      <c r="C1126" t="s">
        <v>5624</v>
      </c>
      <c r="D1126" t="s">
        <v>5625</v>
      </c>
      <c r="E1126" s="24">
        <v>1000000</v>
      </c>
      <c r="F1126" s="37">
        <v>50</v>
      </c>
    </row>
    <row r="1127" spans="1:6" x14ac:dyDescent="0.25">
      <c r="A1127" t="s">
        <v>6063</v>
      </c>
      <c r="B1127" t="s">
        <v>4389</v>
      </c>
      <c r="C1127" t="s">
        <v>5626</v>
      </c>
      <c r="D1127" t="s">
        <v>5627</v>
      </c>
      <c r="E1127" s="24">
        <v>1100000</v>
      </c>
      <c r="F1127" s="37">
        <v>50</v>
      </c>
    </row>
    <row r="1128" spans="1:6" x14ac:dyDescent="0.25">
      <c r="A1128" t="s">
        <v>6063</v>
      </c>
      <c r="B1128" t="s">
        <v>4411</v>
      </c>
      <c r="C1128" t="s">
        <v>5628</v>
      </c>
      <c r="D1128" t="s">
        <v>5630</v>
      </c>
      <c r="E1128" s="24">
        <v>1100000</v>
      </c>
      <c r="F1128" s="37">
        <v>50</v>
      </c>
    </row>
    <row r="1129" spans="1:6" x14ac:dyDescent="0.25">
      <c r="A1129" t="s">
        <v>6063</v>
      </c>
      <c r="C1129" t="s">
        <v>5629</v>
      </c>
    </row>
    <row r="1130" spans="1:6" x14ac:dyDescent="0.25">
      <c r="A1130" t="s">
        <v>6063</v>
      </c>
      <c r="B1130" t="s">
        <v>4477</v>
      </c>
      <c r="C1130" t="s">
        <v>5631</v>
      </c>
      <c r="D1130" t="s">
        <v>5632</v>
      </c>
      <c r="E1130" s="24">
        <v>1100000</v>
      </c>
      <c r="F1130" s="37">
        <v>50</v>
      </c>
    </row>
    <row r="1131" spans="1:6" x14ac:dyDescent="0.25">
      <c r="A1131" t="s">
        <v>6063</v>
      </c>
      <c r="B1131" t="s">
        <v>4389</v>
      </c>
      <c r="C1131" t="s">
        <v>5633</v>
      </c>
      <c r="D1131" t="s">
        <v>5634</v>
      </c>
      <c r="E1131" s="24">
        <v>1100000</v>
      </c>
      <c r="F1131" s="37">
        <v>50</v>
      </c>
    </row>
    <row r="1132" spans="1:6" x14ac:dyDescent="0.25">
      <c r="A1132" t="s">
        <v>6063</v>
      </c>
      <c r="B1132" t="s">
        <v>4483</v>
      </c>
      <c r="C1132" t="s">
        <v>5635</v>
      </c>
      <c r="D1132" t="s">
        <v>5636</v>
      </c>
      <c r="E1132" s="24">
        <v>1100000</v>
      </c>
      <c r="F1132" s="37">
        <v>50</v>
      </c>
    </row>
    <row r="1133" spans="1:6" x14ac:dyDescent="0.25">
      <c r="A1133" t="s">
        <v>6063</v>
      </c>
      <c r="B1133" t="s">
        <v>4349</v>
      </c>
      <c r="C1133" t="s">
        <v>5637</v>
      </c>
      <c r="D1133" t="s">
        <v>5639</v>
      </c>
      <c r="E1133" s="24">
        <v>1100000</v>
      </c>
      <c r="F1133" s="37">
        <v>50</v>
      </c>
    </row>
    <row r="1134" spans="1:6" x14ac:dyDescent="0.25">
      <c r="A1134" t="s">
        <v>6063</v>
      </c>
      <c r="C1134" t="s">
        <v>5638</v>
      </c>
    </row>
    <row r="1135" spans="1:6" x14ac:dyDescent="0.25">
      <c r="A1135" t="s">
        <v>6063</v>
      </c>
      <c r="B1135" t="s">
        <v>4332</v>
      </c>
      <c r="C1135" t="s">
        <v>5640</v>
      </c>
      <c r="D1135" t="s">
        <v>5641</v>
      </c>
      <c r="E1135" s="24">
        <v>1100000</v>
      </c>
      <c r="F1135" s="37">
        <v>50</v>
      </c>
    </row>
    <row r="1136" spans="1:6" x14ac:dyDescent="0.25">
      <c r="A1136" t="s">
        <v>6063</v>
      </c>
      <c r="B1136" t="s">
        <v>4389</v>
      </c>
      <c r="C1136" t="s">
        <v>5642</v>
      </c>
      <c r="D1136" t="s">
        <v>5643</v>
      </c>
      <c r="E1136" s="24">
        <v>1100000</v>
      </c>
      <c r="F1136" s="37">
        <v>50</v>
      </c>
    </row>
    <row r="1137" spans="1:6" x14ac:dyDescent="0.25">
      <c r="A1137" t="s">
        <v>6063</v>
      </c>
      <c r="B1137" t="s">
        <v>4419</v>
      </c>
      <c r="C1137" t="s">
        <v>4567</v>
      </c>
      <c r="D1137" t="s">
        <v>5644</v>
      </c>
      <c r="E1137" s="24">
        <v>1100000</v>
      </c>
      <c r="F1137" s="37">
        <v>50</v>
      </c>
    </row>
    <row r="1138" spans="1:6" x14ac:dyDescent="0.25">
      <c r="A1138" t="s">
        <v>6063</v>
      </c>
      <c r="B1138" t="s">
        <v>4392</v>
      </c>
      <c r="C1138" t="s">
        <v>5645</v>
      </c>
      <c r="D1138" t="s">
        <v>5646</v>
      </c>
      <c r="E1138" s="24">
        <v>942500</v>
      </c>
      <c r="F1138" s="37">
        <v>50</v>
      </c>
    </row>
    <row r="1139" spans="1:6" x14ac:dyDescent="0.25">
      <c r="A1139" t="s">
        <v>6063</v>
      </c>
      <c r="B1139" t="s">
        <v>4329</v>
      </c>
      <c r="C1139" t="s">
        <v>5647</v>
      </c>
      <c r="D1139" t="s">
        <v>5649</v>
      </c>
      <c r="E1139" s="24">
        <v>979900</v>
      </c>
      <c r="F1139" s="37">
        <v>50</v>
      </c>
    </row>
    <row r="1140" spans="1:6" x14ac:dyDescent="0.25">
      <c r="A1140" t="s">
        <v>6063</v>
      </c>
      <c r="C1140" t="s">
        <v>5648</v>
      </c>
    </row>
    <row r="1141" spans="1:6" x14ac:dyDescent="0.25">
      <c r="A1141" t="s">
        <v>6063</v>
      </c>
      <c r="B1141" t="s">
        <v>4352</v>
      </c>
      <c r="C1141" t="s">
        <v>5650</v>
      </c>
      <c r="D1141" t="s">
        <v>5651</v>
      </c>
      <c r="E1141" s="24">
        <v>1083000</v>
      </c>
      <c r="F1141" s="37">
        <v>50</v>
      </c>
    </row>
    <row r="1142" spans="1:6" x14ac:dyDescent="0.25">
      <c r="A1142" t="s">
        <v>6063</v>
      </c>
      <c r="B1142" t="s">
        <v>4389</v>
      </c>
      <c r="C1142" t="s">
        <v>4189</v>
      </c>
      <c r="D1142" t="s">
        <v>5653</v>
      </c>
      <c r="E1142" s="24">
        <v>1100000</v>
      </c>
      <c r="F1142" s="37">
        <v>50</v>
      </c>
    </row>
    <row r="1143" spans="1:6" x14ac:dyDescent="0.25">
      <c r="A1143" t="s">
        <v>6063</v>
      </c>
      <c r="C1143" t="s">
        <v>5652</v>
      </c>
    </row>
    <row r="1144" spans="1:6" x14ac:dyDescent="0.25">
      <c r="A1144" t="s">
        <v>6063</v>
      </c>
      <c r="B1144" t="s">
        <v>4419</v>
      </c>
      <c r="C1144" t="s">
        <v>5654</v>
      </c>
      <c r="D1144" t="s">
        <v>5655</v>
      </c>
      <c r="E1144" s="24">
        <v>994000</v>
      </c>
      <c r="F1144" s="37">
        <v>50</v>
      </c>
    </row>
    <row r="1145" spans="1:6" x14ac:dyDescent="0.25">
      <c r="A1145" t="s">
        <v>6063</v>
      </c>
      <c r="C1145" t="s">
        <v>5017</v>
      </c>
    </row>
    <row r="1146" spans="1:6" x14ac:dyDescent="0.25">
      <c r="A1146" t="s">
        <v>6063</v>
      </c>
      <c r="B1146" t="s">
        <v>4342</v>
      </c>
      <c r="C1146" t="s">
        <v>5656</v>
      </c>
      <c r="D1146" t="s">
        <v>5657</v>
      </c>
      <c r="E1146" s="24">
        <v>1100000</v>
      </c>
      <c r="F1146" s="37">
        <v>50</v>
      </c>
    </row>
    <row r="1147" spans="1:6" x14ac:dyDescent="0.25">
      <c r="A1147" t="s">
        <v>6063</v>
      </c>
      <c r="B1147" t="s">
        <v>4352</v>
      </c>
      <c r="C1147" t="s">
        <v>5658</v>
      </c>
      <c r="D1147" t="s">
        <v>5659</v>
      </c>
      <c r="E1147" s="24">
        <v>1100000</v>
      </c>
      <c r="F1147" s="37">
        <v>50</v>
      </c>
    </row>
    <row r="1148" spans="1:6" x14ac:dyDescent="0.25">
      <c r="A1148" t="s">
        <v>6063</v>
      </c>
      <c r="B1148" t="s">
        <v>4342</v>
      </c>
      <c r="C1148" t="s">
        <v>5660</v>
      </c>
      <c r="D1148" t="s">
        <v>5661</v>
      </c>
      <c r="E1148" s="24">
        <v>1100000</v>
      </c>
      <c r="F1148" s="37">
        <v>50</v>
      </c>
    </row>
    <row r="1149" spans="1:6" x14ac:dyDescent="0.25">
      <c r="A1149" t="s">
        <v>6063</v>
      </c>
      <c r="B1149" t="s">
        <v>4362</v>
      </c>
      <c r="C1149" t="s">
        <v>5662</v>
      </c>
      <c r="D1149" t="s">
        <v>5663</v>
      </c>
      <c r="E1149" s="24">
        <v>1100000</v>
      </c>
      <c r="F1149" s="37">
        <v>50</v>
      </c>
    </row>
    <row r="1150" spans="1:6" x14ac:dyDescent="0.25">
      <c r="A1150" t="s">
        <v>6063</v>
      </c>
      <c r="B1150" t="s">
        <v>4389</v>
      </c>
      <c r="C1150" t="s">
        <v>5664</v>
      </c>
      <c r="D1150" t="s">
        <v>5665</v>
      </c>
      <c r="E1150" s="24">
        <v>1100000</v>
      </c>
      <c r="F1150" s="37">
        <v>50</v>
      </c>
    </row>
    <row r="1151" spans="1:6" x14ac:dyDescent="0.25">
      <c r="A1151" t="s">
        <v>6063</v>
      </c>
      <c r="B1151" t="s">
        <v>4419</v>
      </c>
      <c r="C1151" t="s">
        <v>5666</v>
      </c>
      <c r="D1151" t="s">
        <v>5667</v>
      </c>
      <c r="E1151" s="24">
        <v>1000000</v>
      </c>
      <c r="F1151" s="37">
        <v>50</v>
      </c>
    </row>
    <row r="1152" spans="1:6" x14ac:dyDescent="0.25">
      <c r="A1152" t="s">
        <v>6063</v>
      </c>
      <c r="B1152" t="s">
        <v>4411</v>
      </c>
      <c r="C1152" t="s">
        <v>5668</v>
      </c>
      <c r="D1152" t="s">
        <v>5669</v>
      </c>
      <c r="E1152" s="24">
        <v>1078990</v>
      </c>
      <c r="F1152" s="37">
        <v>50</v>
      </c>
    </row>
    <row r="1153" spans="1:6" x14ac:dyDescent="0.25">
      <c r="A1153" t="s">
        <v>6063</v>
      </c>
      <c r="B1153" t="s">
        <v>4477</v>
      </c>
      <c r="C1153" t="s">
        <v>5670</v>
      </c>
      <c r="D1153" t="s">
        <v>5671</v>
      </c>
      <c r="E1153" s="24">
        <v>1100000</v>
      </c>
      <c r="F1153" s="37">
        <v>50</v>
      </c>
    </row>
    <row r="1154" spans="1:6" x14ac:dyDescent="0.25">
      <c r="A1154" t="s">
        <v>6063</v>
      </c>
      <c r="B1154" t="s">
        <v>4453</v>
      </c>
      <c r="C1154" t="s">
        <v>5672</v>
      </c>
      <c r="D1154" t="s">
        <v>5674</v>
      </c>
      <c r="E1154" s="24">
        <v>1100000</v>
      </c>
      <c r="F1154" s="37">
        <v>50</v>
      </c>
    </row>
    <row r="1155" spans="1:6" x14ac:dyDescent="0.25">
      <c r="A1155" t="s">
        <v>6063</v>
      </c>
      <c r="C1155" t="s">
        <v>5673</v>
      </c>
    </row>
    <row r="1156" spans="1:6" x14ac:dyDescent="0.25">
      <c r="A1156" t="s">
        <v>6063</v>
      </c>
      <c r="B1156" t="s">
        <v>4392</v>
      </c>
      <c r="C1156" t="s">
        <v>5675</v>
      </c>
      <c r="D1156" t="s">
        <v>5676</v>
      </c>
      <c r="E1156" s="24">
        <v>1100000</v>
      </c>
      <c r="F1156" s="37">
        <v>50</v>
      </c>
    </row>
    <row r="1157" spans="1:6" x14ac:dyDescent="0.25">
      <c r="A1157" t="s">
        <v>6063</v>
      </c>
      <c r="C1157" t="s">
        <v>4413</v>
      </c>
    </row>
    <row r="1158" spans="1:6" x14ac:dyDescent="0.25">
      <c r="A1158" t="s">
        <v>6063</v>
      </c>
      <c r="B1158" t="s">
        <v>4411</v>
      </c>
      <c r="C1158" t="s">
        <v>5677</v>
      </c>
      <c r="D1158" t="s">
        <v>5678</v>
      </c>
      <c r="E1158" s="24">
        <v>1100000</v>
      </c>
      <c r="F1158" s="37">
        <v>50</v>
      </c>
    </row>
    <row r="1159" spans="1:6" x14ac:dyDescent="0.25">
      <c r="A1159" t="s">
        <v>6063</v>
      </c>
      <c r="B1159" t="s">
        <v>4323</v>
      </c>
      <c r="C1159" t="s">
        <v>5679</v>
      </c>
      <c r="D1159" t="s">
        <v>5680</v>
      </c>
      <c r="E1159" s="24">
        <v>939625</v>
      </c>
      <c r="F1159" s="37">
        <v>50</v>
      </c>
    </row>
    <row r="1160" spans="1:6" x14ac:dyDescent="0.25">
      <c r="A1160" t="s">
        <v>6063</v>
      </c>
      <c r="B1160" t="s">
        <v>4389</v>
      </c>
      <c r="C1160" t="s">
        <v>5681</v>
      </c>
      <c r="D1160" t="s">
        <v>5682</v>
      </c>
      <c r="E1160" s="24">
        <v>952000</v>
      </c>
      <c r="F1160" s="37">
        <v>50</v>
      </c>
    </row>
    <row r="1161" spans="1:6" x14ac:dyDescent="0.25">
      <c r="A1161" t="s">
        <v>6063</v>
      </c>
      <c r="B1161" t="s">
        <v>4362</v>
      </c>
      <c r="C1161" t="s">
        <v>5179</v>
      </c>
      <c r="D1161" t="s">
        <v>5683</v>
      </c>
      <c r="E1161" s="24">
        <v>1000000</v>
      </c>
      <c r="F1161" s="37">
        <v>50</v>
      </c>
    </row>
    <row r="1162" spans="1:6" x14ac:dyDescent="0.25">
      <c r="A1162" t="s">
        <v>6063</v>
      </c>
      <c r="B1162" t="s">
        <v>4411</v>
      </c>
      <c r="C1162" t="s">
        <v>5684</v>
      </c>
      <c r="D1162" t="s">
        <v>5686</v>
      </c>
      <c r="E1162" s="24">
        <v>1040000</v>
      </c>
      <c r="F1162" s="37">
        <v>50</v>
      </c>
    </row>
    <row r="1163" spans="1:6" x14ac:dyDescent="0.25">
      <c r="A1163" t="s">
        <v>6063</v>
      </c>
      <c r="C1163" t="s">
        <v>5685</v>
      </c>
    </row>
    <row r="1164" spans="1:6" x14ac:dyDescent="0.25">
      <c r="A1164" t="s">
        <v>6063</v>
      </c>
      <c r="B1164" t="s">
        <v>4483</v>
      </c>
      <c r="C1164" t="s">
        <v>5687</v>
      </c>
      <c r="D1164" t="s">
        <v>5688</v>
      </c>
      <c r="E1164" s="24">
        <v>1100000</v>
      </c>
      <c r="F1164" s="37">
        <v>50</v>
      </c>
    </row>
    <row r="1165" spans="1:6" x14ac:dyDescent="0.25">
      <c r="A1165" t="s">
        <v>6063</v>
      </c>
      <c r="B1165" t="s">
        <v>4352</v>
      </c>
      <c r="C1165" t="s">
        <v>5689</v>
      </c>
      <c r="D1165" t="s">
        <v>5690</v>
      </c>
      <c r="E1165" s="24">
        <v>1100000</v>
      </c>
      <c r="F1165" s="37">
        <v>50</v>
      </c>
    </row>
    <row r="1166" spans="1:6" x14ac:dyDescent="0.25">
      <c r="A1166" t="s">
        <v>6063</v>
      </c>
      <c r="B1166" t="s">
        <v>4323</v>
      </c>
      <c r="C1166" t="s">
        <v>5691</v>
      </c>
      <c r="D1166" t="s">
        <v>5692</v>
      </c>
      <c r="E1166" s="24">
        <v>825000</v>
      </c>
      <c r="F1166" s="37">
        <v>50</v>
      </c>
    </row>
    <row r="1167" spans="1:6" x14ac:dyDescent="0.25">
      <c r="A1167" t="s">
        <v>6063</v>
      </c>
      <c r="C1167" t="s">
        <v>5301</v>
      </c>
    </row>
    <row r="1168" spans="1:6" x14ac:dyDescent="0.25">
      <c r="A1168" t="s">
        <v>6063</v>
      </c>
      <c r="B1168" t="s">
        <v>4349</v>
      </c>
      <c r="C1168" t="s">
        <v>5693</v>
      </c>
      <c r="D1168" t="s">
        <v>5694</v>
      </c>
      <c r="E1168" s="24">
        <v>850000</v>
      </c>
      <c r="F1168" s="37">
        <v>50</v>
      </c>
    </row>
    <row r="1169" spans="1:6" x14ac:dyDescent="0.25">
      <c r="A1169" t="s">
        <v>6063</v>
      </c>
      <c r="B1169" t="s">
        <v>4352</v>
      </c>
      <c r="C1169" t="s">
        <v>5695</v>
      </c>
      <c r="D1169" t="s">
        <v>5696</v>
      </c>
      <c r="E1169" s="24">
        <v>1000000</v>
      </c>
      <c r="F1169" s="37">
        <v>50</v>
      </c>
    </row>
    <row r="1170" spans="1:6" x14ac:dyDescent="0.25">
      <c r="A1170" t="s">
        <v>6063</v>
      </c>
      <c r="B1170" t="s">
        <v>4411</v>
      </c>
      <c r="C1170" t="s">
        <v>5697</v>
      </c>
      <c r="D1170" t="s">
        <v>5698</v>
      </c>
      <c r="E1170" s="24">
        <v>1000000</v>
      </c>
      <c r="F1170" s="37">
        <v>50</v>
      </c>
    </row>
    <row r="1171" spans="1:6" x14ac:dyDescent="0.25">
      <c r="A1171" t="s">
        <v>6063</v>
      </c>
      <c r="B1171" t="s">
        <v>4411</v>
      </c>
      <c r="C1171" t="s">
        <v>5699</v>
      </c>
      <c r="D1171" t="s">
        <v>5700</v>
      </c>
      <c r="E1171" s="24">
        <v>1000000</v>
      </c>
      <c r="F1171" s="37">
        <v>50</v>
      </c>
    </row>
    <row r="1172" spans="1:6" x14ac:dyDescent="0.25">
      <c r="A1172" t="s">
        <v>6063</v>
      </c>
      <c r="B1172" t="s">
        <v>4389</v>
      </c>
      <c r="C1172" t="s">
        <v>5701</v>
      </c>
      <c r="D1172" t="s">
        <v>5703</v>
      </c>
      <c r="E1172" s="24">
        <v>1000000</v>
      </c>
      <c r="F1172" s="37">
        <v>50</v>
      </c>
    </row>
    <row r="1173" spans="1:6" x14ac:dyDescent="0.25">
      <c r="A1173" t="s">
        <v>6063</v>
      </c>
      <c r="C1173" t="s">
        <v>5702</v>
      </c>
    </row>
    <row r="1174" spans="1:6" x14ac:dyDescent="0.25">
      <c r="A1174" t="s">
        <v>6063</v>
      </c>
      <c r="B1174" t="s">
        <v>4332</v>
      </c>
      <c r="C1174" t="s">
        <v>5704</v>
      </c>
      <c r="D1174" t="s">
        <v>5705</v>
      </c>
      <c r="E1174" s="24">
        <v>1100000</v>
      </c>
      <c r="F1174" s="37">
        <v>50</v>
      </c>
    </row>
    <row r="1175" spans="1:6" x14ac:dyDescent="0.25">
      <c r="A1175" t="s">
        <v>6063</v>
      </c>
      <c r="B1175" t="s">
        <v>4323</v>
      </c>
      <c r="C1175" t="s">
        <v>5706</v>
      </c>
      <c r="D1175" t="s">
        <v>5707</v>
      </c>
      <c r="E1175" s="24">
        <v>1100000</v>
      </c>
      <c r="F1175" s="37">
        <v>50</v>
      </c>
    </row>
    <row r="1176" spans="1:6" x14ac:dyDescent="0.25">
      <c r="A1176" t="s">
        <v>6063</v>
      </c>
      <c r="B1176" t="s">
        <v>4349</v>
      </c>
      <c r="C1176" t="s">
        <v>5708</v>
      </c>
      <c r="D1176" t="s">
        <v>5710</v>
      </c>
      <c r="E1176" s="24">
        <v>1100000</v>
      </c>
      <c r="F1176" s="37">
        <v>50</v>
      </c>
    </row>
    <row r="1177" spans="1:6" x14ac:dyDescent="0.25">
      <c r="A1177" t="s">
        <v>6063</v>
      </c>
      <c r="C1177" t="s">
        <v>5709</v>
      </c>
    </row>
    <row r="1178" spans="1:6" x14ac:dyDescent="0.25">
      <c r="A1178" t="s">
        <v>6063</v>
      </c>
      <c r="B1178" t="s">
        <v>4349</v>
      </c>
      <c r="C1178" t="s">
        <v>5711</v>
      </c>
      <c r="D1178" t="s">
        <v>5712</v>
      </c>
      <c r="E1178" s="24">
        <v>1100000</v>
      </c>
      <c r="F1178" s="37">
        <v>50</v>
      </c>
    </row>
    <row r="1179" spans="1:6" x14ac:dyDescent="0.25">
      <c r="A1179" t="s">
        <v>6063</v>
      </c>
      <c r="B1179" t="s">
        <v>4315</v>
      </c>
      <c r="C1179" t="s">
        <v>5713</v>
      </c>
      <c r="D1179" t="s">
        <v>5714</v>
      </c>
      <c r="E1179" s="24">
        <v>1100000</v>
      </c>
      <c r="F1179" s="37">
        <v>50</v>
      </c>
    </row>
    <row r="1180" spans="1:6" x14ac:dyDescent="0.25">
      <c r="A1180" t="s">
        <v>6063</v>
      </c>
      <c r="B1180" t="s">
        <v>4373</v>
      </c>
      <c r="C1180" t="s">
        <v>5715</v>
      </c>
      <c r="D1180" t="s">
        <v>5717</v>
      </c>
      <c r="E1180" s="24">
        <v>1100000</v>
      </c>
      <c r="F1180" s="37">
        <v>50</v>
      </c>
    </row>
    <row r="1181" spans="1:6" x14ac:dyDescent="0.25">
      <c r="A1181" t="s">
        <v>6063</v>
      </c>
      <c r="C1181" t="s">
        <v>5716</v>
      </c>
    </row>
    <row r="1182" spans="1:6" x14ac:dyDescent="0.25">
      <c r="A1182" t="s">
        <v>6063</v>
      </c>
      <c r="B1182" t="s">
        <v>4342</v>
      </c>
      <c r="C1182" t="s">
        <v>5718</v>
      </c>
      <c r="D1182" t="s">
        <v>5719</v>
      </c>
      <c r="E1182" s="24">
        <v>1100000</v>
      </c>
      <c r="F1182" s="37">
        <v>50</v>
      </c>
    </row>
    <row r="1183" spans="1:6" x14ac:dyDescent="0.25">
      <c r="A1183" t="s">
        <v>6063</v>
      </c>
      <c r="B1183" t="s">
        <v>4373</v>
      </c>
      <c r="C1183" t="s">
        <v>5720</v>
      </c>
      <c r="D1183" t="s">
        <v>5721</v>
      </c>
      <c r="E1183" s="24">
        <v>1100000</v>
      </c>
      <c r="F1183" s="37">
        <v>50</v>
      </c>
    </row>
    <row r="1184" spans="1:6" x14ac:dyDescent="0.25">
      <c r="A1184" t="s">
        <v>6063</v>
      </c>
      <c r="B1184" t="s">
        <v>4349</v>
      </c>
      <c r="C1184" t="s">
        <v>5722</v>
      </c>
      <c r="D1184" t="s">
        <v>5723</v>
      </c>
      <c r="E1184" s="24">
        <v>1100000</v>
      </c>
      <c r="F1184" s="37">
        <v>50</v>
      </c>
    </row>
    <row r="1185" spans="1:6" x14ac:dyDescent="0.25">
      <c r="A1185" t="s">
        <v>6063</v>
      </c>
      <c r="B1185" t="s">
        <v>4315</v>
      </c>
      <c r="C1185" t="s">
        <v>5724</v>
      </c>
      <c r="D1185" t="s">
        <v>5725</v>
      </c>
      <c r="E1185" s="24">
        <v>1100000</v>
      </c>
      <c r="F1185" s="37">
        <v>50</v>
      </c>
    </row>
    <row r="1186" spans="1:6" x14ac:dyDescent="0.25">
      <c r="A1186" t="s">
        <v>6063</v>
      </c>
      <c r="B1186" t="s">
        <v>4389</v>
      </c>
      <c r="C1186" t="s">
        <v>5726</v>
      </c>
      <c r="D1186" t="s">
        <v>5727</v>
      </c>
      <c r="E1186" s="24">
        <v>1100000</v>
      </c>
      <c r="F1186" s="37">
        <v>50</v>
      </c>
    </row>
    <row r="1187" spans="1:6" x14ac:dyDescent="0.25">
      <c r="A1187" t="s">
        <v>6063</v>
      </c>
      <c r="B1187" t="s">
        <v>4352</v>
      </c>
      <c r="C1187" t="s">
        <v>5728</v>
      </c>
      <c r="D1187" t="s">
        <v>5729</v>
      </c>
      <c r="E1187" s="24">
        <v>1100000</v>
      </c>
      <c r="F1187" s="37">
        <v>50</v>
      </c>
    </row>
    <row r="1188" spans="1:6" x14ac:dyDescent="0.25">
      <c r="A1188" t="s">
        <v>6063</v>
      </c>
      <c r="B1188" t="s">
        <v>4389</v>
      </c>
      <c r="C1188" t="s">
        <v>5730</v>
      </c>
      <c r="D1188" t="s">
        <v>5731</v>
      </c>
      <c r="E1188" s="24">
        <v>900000</v>
      </c>
      <c r="F1188" s="37">
        <v>50</v>
      </c>
    </row>
    <row r="1189" spans="1:6" x14ac:dyDescent="0.25">
      <c r="A1189" t="s">
        <v>6063</v>
      </c>
      <c r="B1189" t="s">
        <v>4389</v>
      </c>
      <c r="C1189" t="s">
        <v>5732</v>
      </c>
      <c r="D1189" t="s">
        <v>5733</v>
      </c>
      <c r="E1189" s="24">
        <v>1000000</v>
      </c>
      <c r="F1189" s="37">
        <v>50</v>
      </c>
    </row>
    <row r="1190" spans="1:6" x14ac:dyDescent="0.25">
      <c r="A1190" t="s">
        <v>6063</v>
      </c>
      <c r="B1190" t="s">
        <v>4359</v>
      </c>
      <c r="C1190" t="s">
        <v>5734</v>
      </c>
      <c r="D1190" t="s">
        <v>5736</v>
      </c>
      <c r="E1190" s="24">
        <v>1040200</v>
      </c>
      <c r="F1190" s="37">
        <v>50</v>
      </c>
    </row>
    <row r="1191" spans="1:6" x14ac:dyDescent="0.25">
      <c r="A1191" t="s">
        <v>6063</v>
      </c>
      <c r="C1191" t="s">
        <v>5735</v>
      </c>
    </row>
    <row r="1192" spans="1:6" x14ac:dyDescent="0.25">
      <c r="A1192" t="s">
        <v>6063</v>
      </c>
      <c r="B1192" t="s">
        <v>4389</v>
      </c>
      <c r="C1192" t="s">
        <v>5737</v>
      </c>
      <c r="D1192" t="s">
        <v>5738</v>
      </c>
      <c r="E1192" s="24">
        <v>1100000</v>
      </c>
      <c r="F1192" s="37">
        <v>50</v>
      </c>
    </row>
    <row r="1193" spans="1:6" x14ac:dyDescent="0.25">
      <c r="A1193" t="s">
        <v>6063</v>
      </c>
      <c r="B1193" t="s">
        <v>4342</v>
      </c>
      <c r="C1193" t="s">
        <v>3549</v>
      </c>
      <c r="D1193" t="s">
        <v>5740</v>
      </c>
      <c r="E1193" s="24">
        <v>1100000</v>
      </c>
      <c r="F1193" s="37">
        <v>50</v>
      </c>
    </row>
    <row r="1194" spans="1:6" x14ac:dyDescent="0.25">
      <c r="A1194" t="s">
        <v>6063</v>
      </c>
      <c r="C1194" t="s">
        <v>5739</v>
      </c>
    </row>
    <row r="1195" spans="1:6" x14ac:dyDescent="0.25">
      <c r="A1195" t="s">
        <v>6063</v>
      </c>
      <c r="B1195" t="s">
        <v>4419</v>
      </c>
      <c r="C1195" t="s">
        <v>5741</v>
      </c>
      <c r="D1195" t="s">
        <v>5742</v>
      </c>
      <c r="E1195" s="24">
        <v>1100000</v>
      </c>
      <c r="F1195" s="37">
        <v>50</v>
      </c>
    </row>
    <row r="1196" spans="1:6" x14ac:dyDescent="0.25">
      <c r="A1196" t="s">
        <v>6063</v>
      </c>
      <c r="B1196" t="s">
        <v>4411</v>
      </c>
      <c r="C1196" t="s">
        <v>5743</v>
      </c>
      <c r="D1196" t="s">
        <v>5744</v>
      </c>
      <c r="E1196" s="24">
        <v>1100000</v>
      </c>
      <c r="F1196" s="37">
        <v>50</v>
      </c>
    </row>
    <row r="1197" spans="1:6" x14ac:dyDescent="0.25">
      <c r="A1197" t="s">
        <v>6063</v>
      </c>
      <c r="B1197" t="s">
        <v>4315</v>
      </c>
      <c r="C1197" t="s">
        <v>5745</v>
      </c>
      <c r="D1197" t="s">
        <v>5746</v>
      </c>
      <c r="E1197" s="24">
        <v>1100000</v>
      </c>
      <c r="F1197" s="37">
        <v>50</v>
      </c>
    </row>
    <row r="1198" spans="1:6" x14ac:dyDescent="0.25">
      <c r="A1198" t="s">
        <v>6063</v>
      </c>
      <c r="B1198" t="s">
        <v>4332</v>
      </c>
      <c r="C1198" t="s">
        <v>5747</v>
      </c>
      <c r="D1198" t="s">
        <v>5748</v>
      </c>
      <c r="E1198" s="24">
        <v>1000000</v>
      </c>
      <c r="F1198" s="37">
        <v>50</v>
      </c>
    </row>
    <row r="1199" spans="1:6" x14ac:dyDescent="0.25">
      <c r="A1199" t="s">
        <v>6063</v>
      </c>
      <c r="B1199" t="s">
        <v>4411</v>
      </c>
      <c r="C1199" t="s">
        <v>5749</v>
      </c>
      <c r="D1199" t="s">
        <v>5750</v>
      </c>
      <c r="E1199" s="24">
        <v>1000000</v>
      </c>
      <c r="F1199" s="37">
        <v>50</v>
      </c>
    </row>
    <row r="1200" spans="1:6" x14ac:dyDescent="0.25">
      <c r="A1200" t="s">
        <v>6063</v>
      </c>
      <c r="C1200" t="s">
        <v>4052</v>
      </c>
    </row>
    <row r="1201" spans="1:6" x14ac:dyDescent="0.25">
      <c r="A1201" t="s">
        <v>6063</v>
      </c>
      <c r="B1201" t="s">
        <v>4349</v>
      </c>
      <c r="C1201" t="s">
        <v>5468</v>
      </c>
      <c r="D1201" t="s">
        <v>5751</v>
      </c>
      <c r="E1201" s="24">
        <v>1100000</v>
      </c>
      <c r="F1201" s="37">
        <v>50</v>
      </c>
    </row>
    <row r="1202" spans="1:6" x14ac:dyDescent="0.25">
      <c r="A1202" t="s">
        <v>6063</v>
      </c>
      <c r="B1202" t="s">
        <v>4329</v>
      </c>
      <c r="C1202" t="s">
        <v>5752</v>
      </c>
      <c r="D1202" t="s">
        <v>5753</v>
      </c>
      <c r="E1202" s="24">
        <v>743424</v>
      </c>
      <c r="F1202" s="37">
        <v>50</v>
      </c>
    </row>
    <row r="1203" spans="1:6" x14ac:dyDescent="0.25">
      <c r="A1203" t="s">
        <v>6063</v>
      </c>
      <c r="B1203" t="s">
        <v>4332</v>
      </c>
      <c r="C1203" t="s">
        <v>5754</v>
      </c>
      <c r="D1203" t="s">
        <v>5755</v>
      </c>
      <c r="E1203" s="24">
        <v>833800</v>
      </c>
      <c r="F1203" s="37">
        <v>50</v>
      </c>
    </row>
    <row r="1204" spans="1:6" x14ac:dyDescent="0.25">
      <c r="A1204" t="s">
        <v>6063</v>
      </c>
      <c r="C1204" t="s">
        <v>5570</v>
      </c>
    </row>
    <row r="1205" spans="1:6" x14ac:dyDescent="0.25">
      <c r="A1205" t="s">
        <v>6063</v>
      </c>
      <c r="B1205" t="s">
        <v>4352</v>
      </c>
      <c r="C1205" t="s">
        <v>5756</v>
      </c>
      <c r="D1205" t="s">
        <v>5758</v>
      </c>
      <c r="E1205" s="24">
        <v>850000</v>
      </c>
      <c r="F1205" s="37">
        <v>50</v>
      </c>
    </row>
    <row r="1206" spans="1:6" x14ac:dyDescent="0.25">
      <c r="A1206" t="s">
        <v>6063</v>
      </c>
      <c r="C1206" t="s">
        <v>5757</v>
      </c>
    </row>
    <row r="1207" spans="1:6" x14ac:dyDescent="0.25">
      <c r="A1207" t="s">
        <v>6063</v>
      </c>
      <c r="B1207" t="s">
        <v>4419</v>
      </c>
      <c r="C1207" t="s">
        <v>5759</v>
      </c>
      <c r="D1207" t="s">
        <v>5760</v>
      </c>
      <c r="E1207" s="24">
        <v>900000</v>
      </c>
      <c r="F1207" s="37">
        <v>50</v>
      </c>
    </row>
    <row r="1208" spans="1:6" x14ac:dyDescent="0.25">
      <c r="A1208" t="s">
        <v>6063</v>
      </c>
      <c r="B1208" t="s">
        <v>4500</v>
      </c>
      <c r="C1208" t="s">
        <v>5761</v>
      </c>
      <c r="D1208" t="s">
        <v>5762</v>
      </c>
      <c r="E1208" s="24">
        <v>1100000</v>
      </c>
      <c r="F1208" s="37">
        <v>50</v>
      </c>
    </row>
    <row r="1209" spans="1:6" x14ac:dyDescent="0.25">
      <c r="A1209" t="s">
        <v>6063</v>
      </c>
      <c r="B1209" t="s">
        <v>4373</v>
      </c>
      <c r="C1209" t="s">
        <v>5763</v>
      </c>
      <c r="D1209" t="s">
        <v>5764</v>
      </c>
      <c r="E1209" s="24">
        <v>1100000</v>
      </c>
      <c r="F1209" s="37">
        <v>50</v>
      </c>
    </row>
    <row r="1210" spans="1:6" x14ac:dyDescent="0.25">
      <c r="A1210" t="s">
        <v>6063</v>
      </c>
      <c r="B1210" t="s">
        <v>4373</v>
      </c>
      <c r="C1210" t="s">
        <v>5765</v>
      </c>
      <c r="D1210" t="s">
        <v>5766</v>
      </c>
      <c r="E1210" s="24">
        <v>1100000</v>
      </c>
      <c r="F1210" s="37">
        <v>50</v>
      </c>
    </row>
    <row r="1211" spans="1:6" x14ac:dyDescent="0.25">
      <c r="A1211" t="s">
        <v>6063</v>
      </c>
      <c r="B1211" t="s">
        <v>4329</v>
      </c>
      <c r="C1211" t="s">
        <v>5767</v>
      </c>
      <c r="D1211" t="s">
        <v>5768</v>
      </c>
      <c r="E1211" s="24">
        <v>709600</v>
      </c>
      <c r="F1211" s="37">
        <v>50</v>
      </c>
    </row>
    <row r="1212" spans="1:6" x14ac:dyDescent="0.25">
      <c r="A1212" t="s">
        <v>6063</v>
      </c>
      <c r="B1212" t="s">
        <v>4411</v>
      </c>
      <c r="C1212" t="s">
        <v>5769</v>
      </c>
      <c r="D1212" t="s">
        <v>5770</v>
      </c>
      <c r="E1212" s="24">
        <v>900000</v>
      </c>
      <c r="F1212" s="37">
        <v>50</v>
      </c>
    </row>
    <row r="1213" spans="1:6" x14ac:dyDescent="0.25">
      <c r="A1213" t="s">
        <v>6063</v>
      </c>
      <c r="B1213" t="s">
        <v>4389</v>
      </c>
      <c r="C1213" t="s">
        <v>5771</v>
      </c>
      <c r="D1213" t="s">
        <v>5772</v>
      </c>
      <c r="E1213" s="24">
        <v>1000000</v>
      </c>
      <c r="F1213" s="37">
        <v>50</v>
      </c>
    </row>
    <row r="1214" spans="1:6" x14ac:dyDescent="0.25">
      <c r="A1214" t="s">
        <v>6063</v>
      </c>
      <c r="B1214" t="s">
        <v>4483</v>
      </c>
      <c r="C1214" t="s">
        <v>5773</v>
      </c>
      <c r="D1214" t="s">
        <v>5774</v>
      </c>
      <c r="E1214" s="24">
        <v>1100000</v>
      </c>
      <c r="F1214" s="37">
        <v>50</v>
      </c>
    </row>
    <row r="1215" spans="1:6" x14ac:dyDescent="0.25">
      <c r="A1215" t="s">
        <v>6063</v>
      </c>
      <c r="B1215" t="s">
        <v>4329</v>
      </c>
      <c r="C1215" t="s">
        <v>5775</v>
      </c>
      <c r="D1215" t="s">
        <v>5777</v>
      </c>
      <c r="E1215" s="24">
        <v>675800</v>
      </c>
      <c r="F1215" s="37">
        <v>50</v>
      </c>
    </row>
    <row r="1216" spans="1:6" x14ac:dyDescent="0.25">
      <c r="A1216" t="s">
        <v>6063</v>
      </c>
      <c r="C1216" t="s">
        <v>5776</v>
      </c>
    </row>
    <row r="1217" spans="1:6" x14ac:dyDescent="0.25">
      <c r="A1217" t="s">
        <v>6063</v>
      </c>
      <c r="B1217" t="s">
        <v>4323</v>
      </c>
      <c r="C1217" t="s">
        <v>5687</v>
      </c>
      <c r="D1217" t="s">
        <v>5778</v>
      </c>
      <c r="E1217" s="24">
        <v>675840</v>
      </c>
      <c r="F1217" s="37">
        <v>50</v>
      </c>
    </row>
    <row r="1218" spans="1:6" x14ac:dyDescent="0.25">
      <c r="A1218" t="s">
        <v>6063</v>
      </c>
      <c r="B1218" t="s">
        <v>4329</v>
      </c>
      <c r="C1218" t="s">
        <v>5779</v>
      </c>
      <c r="D1218" t="s">
        <v>5780</v>
      </c>
      <c r="E1218" s="24">
        <v>675840</v>
      </c>
      <c r="F1218" s="37">
        <v>50</v>
      </c>
    </row>
    <row r="1219" spans="1:6" x14ac:dyDescent="0.25">
      <c r="A1219" t="s">
        <v>6063</v>
      </c>
      <c r="B1219" t="s">
        <v>4419</v>
      </c>
      <c r="C1219" t="s">
        <v>5781</v>
      </c>
      <c r="D1219" t="s">
        <v>5782</v>
      </c>
      <c r="E1219" s="24">
        <v>700000</v>
      </c>
      <c r="F1219" s="37">
        <v>50</v>
      </c>
    </row>
    <row r="1220" spans="1:6" x14ac:dyDescent="0.25">
      <c r="A1220" t="s">
        <v>6063</v>
      </c>
      <c r="B1220" t="s">
        <v>4654</v>
      </c>
      <c r="C1220" t="s">
        <v>5783</v>
      </c>
      <c r="D1220" t="s">
        <v>5784</v>
      </c>
      <c r="E1220" s="24">
        <v>800000</v>
      </c>
      <c r="F1220" s="37">
        <v>50</v>
      </c>
    </row>
    <row r="1221" spans="1:6" x14ac:dyDescent="0.25">
      <c r="A1221" t="s">
        <v>6063</v>
      </c>
      <c r="B1221" t="s">
        <v>4411</v>
      </c>
      <c r="C1221" t="s">
        <v>5785</v>
      </c>
      <c r="D1221" t="s">
        <v>5787</v>
      </c>
      <c r="E1221" s="24">
        <v>800000</v>
      </c>
      <c r="F1221" s="37">
        <v>50</v>
      </c>
    </row>
    <row r="1222" spans="1:6" x14ac:dyDescent="0.25">
      <c r="A1222" t="s">
        <v>6063</v>
      </c>
      <c r="C1222" t="s">
        <v>5786</v>
      </c>
    </row>
    <row r="1223" spans="1:6" x14ac:dyDescent="0.25">
      <c r="A1223" t="s">
        <v>6063</v>
      </c>
      <c r="B1223" t="s">
        <v>4349</v>
      </c>
      <c r="C1223" t="s">
        <v>5788</v>
      </c>
      <c r="D1223" t="s">
        <v>5790</v>
      </c>
      <c r="E1223" s="24">
        <v>1000000</v>
      </c>
      <c r="F1223" s="37">
        <v>50</v>
      </c>
    </row>
    <row r="1224" spans="1:6" x14ac:dyDescent="0.25">
      <c r="A1224" t="s">
        <v>6063</v>
      </c>
      <c r="C1224" t="s">
        <v>5789</v>
      </c>
    </row>
    <row r="1225" spans="1:6" x14ac:dyDescent="0.25">
      <c r="A1225" t="s">
        <v>6063</v>
      </c>
      <c r="B1225" t="s">
        <v>4373</v>
      </c>
      <c r="C1225" t="s">
        <v>5791</v>
      </c>
      <c r="D1225" t="s">
        <v>5792</v>
      </c>
      <c r="E1225" s="24">
        <v>1000000</v>
      </c>
      <c r="F1225" s="37">
        <v>50</v>
      </c>
    </row>
    <row r="1226" spans="1:6" x14ac:dyDescent="0.25">
      <c r="A1226" t="s">
        <v>6063</v>
      </c>
      <c r="B1226" t="s">
        <v>4383</v>
      </c>
      <c r="C1226" t="s">
        <v>5793</v>
      </c>
      <c r="D1226" t="s">
        <v>5794</v>
      </c>
      <c r="E1226" s="24">
        <v>1100000</v>
      </c>
      <c r="F1226" s="37">
        <v>50</v>
      </c>
    </row>
    <row r="1227" spans="1:6" x14ac:dyDescent="0.25">
      <c r="A1227" t="s">
        <v>6063</v>
      </c>
      <c r="B1227" t="s">
        <v>4383</v>
      </c>
      <c r="C1227" t="s">
        <v>5795</v>
      </c>
      <c r="D1227" t="s">
        <v>5796</v>
      </c>
      <c r="E1227" s="24">
        <v>1100000</v>
      </c>
      <c r="F1227" s="37">
        <v>50</v>
      </c>
    </row>
    <row r="1228" spans="1:6" x14ac:dyDescent="0.25">
      <c r="A1228" t="s">
        <v>6063</v>
      </c>
      <c r="B1228" t="s">
        <v>4483</v>
      </c>
      <c r="C1228" t="s">
        <v>5797</v>
      </c>
      <c r="D1228" t="s">
        <v>5798</v>
      </c>
      <c r="E1228" s="24">
        <v>1100000</v>
      </c>
      <c r="F1228" s="37">
        <v>50</v>
      </c>
    </row>
    <row r="1229" spans="1:6" x14ac:dyDescent="0.25">
      <c r="A1229" t="s">
        <v>6063</v>
      </c>
      <c r="B1229" t="s">
        <v>4332</v>
      </c>
      <c r="C1229" t="s">
        <v>5799</v>
      </c>
      <c r="D1229" t="s">
        <v>5800</v>
      </c>
      <c r="E1229" s="24">
        <v>1100000</v>
      </c>
      <c r="F1229" s="37">
        <v>50</v>
      </c>
    </row>
    <row r="1230" spans="1:6" x14ac:dyDescent="0.25">
      <c r="A1230" t="s">
        <v>6063</v>
      </c>
      <c r="B1230" t="s">
        <v>4312</v>
      </c>
      <c r="C1230" t="s">
        <v>5801</v>
      </c>
      <c r="D1230" t="s">
        <v>5802</v>
      </c>
      <c r="E1230" s="24">
        <v>1100000</v>
      </c>
      <c r="F1230" s="37">
        <v>50</v>
      </c>
    </row>
    <row r="1231" spans="1:6" x14ac:dyDescent="0.25">
      <c r="A1231" t="s">
        <v>6063</v>
      </c>
      <c r="B1231" t="s">
        <v>4373</v>
      </c>
      <c r="C1231" t="s">
        <v>5803</v>
      </c>
      <c r="D1231" t="s">
        <v>5804</v>
      </c>
      <c r="E1231" s="24">
        <v>779000</v>
      </c>
      <c r="F1231" s="37">
        <v>50</v>
      </c>
    </row>
    <row r="1232" spans="1:6" x14ac:dyDescent="0.25">
      <c r="A1232" t="s">
        <v>6063</v>
      </c>
      <c r="B1232" t="s">
        <v>4419</v>
      </c>
      <c r="C1232" t="s">
        <v>5805</v>
      </c>
      <c r="D1232" t="s">
        <v>5807</v>
      </c>
      <c r="E1232" s="24">
        <v>920000</v>
      </c>
      <c r="F1232" s="37">
        <v>50</v>
      </c>
    </row>
    <row r="1233" spans="1:6" x14ac:dyDescent="0.25">
      <c r="A1233" t="s">
        <v>6063</v>
      </c>
      <c r="C1233" t="s">
        <v>5806</v>
      </c>
    </row>
    <row r="1234" spans="1:6" x14ac:dyDescent="0.25">
      <c r="A1234" t="s">
        <v>6063</v>
      </c>
      <c r="B1234" t="s">
        <v>4373</v>
      </c>
      <c r="C1234" t="s">
        <v>5808</v>
      </c>
      <c r="D1234" t="s">
        <v>5809</v>
      </c>
      <c r="E1234" s="24">
        <v>1100000</v>
      </c>
      <c r="F1234" s="37">
        <v>50</v>
      </c>
    </row>
    <row r="1235" spans="1:6" x14ac:dyDescent="0.25">
      <c r="A1235" t="s">
        <v>6063</v>
      </c>
      <c r="B1235" t="s">
        <v>4386</v>
      </c>
      <c r="C1235" t="s">
        <v>5810</v>
      </c>
      <c r="D1235" t="s">
        <v>5811</v>
      </c>
      <c r="E1235" s="24">
        <v>1100000</v>
      </c>
      <c r="F1235" s="37">
        <v>50</v>
      </c>
    </row>
    <row r="1236" spans="1:6" x14ac:dyDescent="0.25">
      <c r="A1236" t="s">
        <v>6063</v>
      </c>
      <c r="B1236" t="s">
        <v>4315</v>
      </c>
      <c r="C1236" t="s">
        <v>5812</v>
      </c>
      <c r="D1236" t="s">
        <v>5814</v>
      </c>
      <c r="E1236" s="24">
        <v>1100000</v>
      </c>
      <c r="F1236" s="37">
        <v>50</v>
      </c>
    </row>
    <row r="1237" spans="1:6" x14ac:dyDescent="0.25">
      <c r="A1237" t="s">
        <v>6063</v>
      </c>
      <c r="C1237" t="s">
        <v>5813</v>
      </c>
    </row>
    <row r="1238" spans="1:6" x14ac:dyDescent="0.25">
      <c r="A1238" t="s">
        <v>6063</v>
      </c>
      <c r="B1238" t="s">
        <v>4332</v>
      </c>
      <c r="C1238" t="s">
        <v>5815</v>
      </c>
      <c r="D1238" t="s">
        <v>5817</v>
      </c>
      <c r="E1238" s="24">
        <v>810000</v>
      </c>
      <c r="F1238" s="37">
        <v>50</v>
      </c>
    </row>
    <row r="1239" spans="1:6" x14ac:dyDescent="0.25">
      <c r="A1239" t="s">
        <v>6063</v>
      </c>
      <c r="C1239" t="s">
        <v>5816</v>
      </c>
    </row>
    <row r="1240" spans="1:6" x14ac:dyDescent="0.25">
      <c r="A1240" t="s">
        <v>6063</v>
      </c>
      <c r="B1240" t="s">
        <v>4332</v>
      </c>
      <c r="C1240" t="s">
        <v>5818</v>
      </c>
      <c r="D1240" t="s">
        <v>5819</v>
      </c>
      <c r="E1240" s="24">
        <v>550000</v>
      </c>
      <c r="F1240" s="37">
        <v>50</v>
      </c>
    </row>
    <row r="1241" spans="1:6" x14ac:dyDescent="0.25">
      <c r="A1241" t="s">
        <v>6063</v>
      </c>
      <c r="B1241" t="s">
        <v>4332</v>
      </c>
      <c r="C1241" t="s">
        <v>5820</v>
      </c>
      <c r="D1241" t="s">
        <v>5821</v>
      </c>
      <c r="E1241" s="24">
        <v>628660</v>
      </c>
      <c r="F1241" s="37">
        <v>50</v>
      </c>
    </row>
    <row r="1242" spans="1:6" x14ac:dyDescent="0.25">
      <c r="A1242" t="s">
        <v>6063</v>
      </c>
      <c r="B1242" t="s">
        <v>4477</v>
      </c>
      <c r="C1242" t="s">
        <v>5822</v>
      </c>
      <c r="D1242" t="s">
        <v>5823</v>
      </c>
      <c r="E1242" s="24">
        <v>970000</v>
      </c>
      <c r="F1242" s="37">
        <v>50</v>
      </c>
    </row>
    <row r="1243" spans="1:6" x14ac:dyDescent="0.25">
      <c r="A1243" t="s">
        <v>6063</v>
      </c>
      <c r="B1243" t="s">
        <v>4373</v>
      </c>
      <c r="C1243" t="s">
        <v>5824</v>
      </c>
      <c r="D1243" t="s">
        <v>5825</v>
      </c>
      <c r="E1243" s="24">
        <v>1089120</v>
      </c>
      <c r="F1243" s="37">
        <v>50</v>
      </c>
    </row>
    <row r="1244" spans="1:6" x14ac:dyDescent="0.25">
      <c r="A1244" t="s">
        <v>6063</v>
      </c>
      <c r="B1244" t="s">
        <v>4477</v>
      </c>
      <c r="C1244" t="s">
        <v>5826</v>
      </c>
      <c r="D1244" t="s">
        <v>5827</v>
      </c>
      <c r="E1244" s="24">
        <v>1100000</v>
      </c>
      <c r="F1244" s="37">
        <v>50</v>
      </c>
    </row>
    <row r="1245" spans="1:6" x14ac:dyDescent="0.25">
      <c r="A1245" t="s">
        <v>6063</v>
      </c>
      <c r="B1245" t="s">
        <v>4483</v>
      </c>
      <c r="C1245" t="s">
        <v>5828</v>
      </c>
      <c r="D1245" t="s">
        <v>5829</v>
      </c>
      <c r="E1245" s="24">
        <v>1100000</v>
      </c>
      <c r="F1245" s="37">
        <v>50</v>
      </c>
    </row>
    <row r="1246" spans="1:6" x14ac:dyDescent="0.25">
      <c r="A1246" t="s">
        <v>6063</v>
      </c>
      <c r="B1246" t="s">
        <v>4373</v>
      </c>
      <c r="C1246" t="s">
        <v>5830</v>
      </c>
      <c r="D1246" t="s">
        <v>5831</v>
      </c>
      <c r="E1246" s="24">
        <v>975000</v>
      </c>
      <c r="F1246" s="37">
        <v>50</v>
      </c>
    </row>
    <row r="1247" spans="1:6" x14ac:dyDescent="0.25">
      <c r="A1247" t="s">
        <v>6063</v>
      </c>
      <c r="B1247" t="s">
        <v>4477</v>
      </c>
      <c r="C1247" t="s">
        <v>5832</v>
      </c>
      <c r="D1247" t="s">
        <v>5834</v>
      </c>
      <c r="E1247" s="24">
        <v>1100000</v>
      </c>
      <c r="F1247" s="37">
        <v>50</v>
      </c>
    </row>
    <row r="1248" spans="1:6" x14ac:dyDescent="0.25">
      <c r="A1248" t="s">
        <v>6063</v>
      </c>
      <c r="C1248" t="s">
        <v>5833</v>
      </c>
    </row>
    <row r="1249" spans="1:6" x14ac:dyDescent="0.25">
      <c r="A1249" t="s">
        <v>6063</v>
      </c>
      <c r="B1249" t="s">
        <v>4477</v>
      </c>
      <c r="C1249" t="s">
        <v>5835</v>
      </c>
      <c r="D1249" t="s">
        <v>5836</v>
      </c>
      <c r="E1249" s="24">
        <v>1100000</v>
      </c>
      <c r="F1249" s="37">
        <v>50</v>
      </c>
    </row>
    <row r="1250" spans="1:6" x14ac:dyDescent="0.25">
      <c r="A1250" t="s">
        <v>6063</v>
      </c>
      <c r="B1250" t="s">
        <v>4389</v>
      </c>
      <c r="C1250" t="s">
        <v>5837</v>
      </c>
      <c r="D1250" t="s">
        <v>5839</v>
      </c>
      <c r="E1250" s="24">
        <v>1100000</v>
      </c>
      <c r="F1250" s="37">
        <v>48</v>
      </c>
    </row>
    <row r="1251" spans="1:6" x14ac:dyDescent="0.25">
      <c r="A1251" t="s">
        <v>6063</v>
      </c>
      <c r="C1251" t="s">
        <v>5838</v>
      </c>
    </row>
    <row r="1252" spans="1:6" x14ac:dyDescent="0.25">
      <c r="A1252" t="s">
        <v>6063</v>
      </c>
      <c r="B1252" t="s">
        <v>4332</v>
      </c>
      <c r="C1252" t="s">
        <v>5840</v>
      </c>
      <c r="D1252" t="s">
        <v>5842</v>
      </c>
      <c r="E1252" s="24">
        <v>2000000</v>
      </c>
      <c r="F1252" s="37">
        <v>48</v>
      </c>
    </row>
    <row r="1253" spans="1:6" x14ac:dyDescent="0.25">
      <c r="A1253" t="s">
        <v>6063</v>
      </c>
      <c r="C1253" t="s">
        <v>5841</v>
      </c>
    </row>
    <row r="1254" spans="1:6" x14ac:dyDescent="0.25">
      <c r="A1254" t="s">
        <v>6063</v>
      </c>
      <c r="B1254" t="s">
        <v>4404</v>
      </c>
      <c r="C1254" t="s">
        <v>5843</v>
      </c>
      <c r="D1254" t="s">
        <v>5844</v>
      </c>
      <c r="E1254" s="24">
        <v>1100000</v>
      </c>
      <c r="F1254" s="37">
        <v>48</v>
      </c>
    </row>
    <row r="1255" spans="1:6" x14ac:dyDescent="0.25">
      <c r="A1255" t="s">
        <v>6063</v>
      </c>
      <c r="B1255" t="s">
        <v>4389</v>
      </c>
      <c r="C1255" t="s">
        <v>5845</v>
      </c>
      <c r="D1255" t="s">
        <v>5846</v>
      </c>
      <c r="E1255" s="24">
        <v>1100000</v>
      </c>
      <c r="F1255" s="37">
        <v>48</v>
      </c>
    </row>
    <row r="1256" spans="1:6" x14ac:dyDescent="0.25">
      <c r="A1256" t="s">
        <v>6063</v>
      </c>
      <c r="B1256" t="s">
        <v>4404</v>
      </c>
      <c r="C1256" t="s">
        <v>5847</v>
      </c>
      <c r="D1256" t="s">
        <v>5848</v>
      </c>
      <c r="E1256" s="24">
        <v>1100000</v>
      </c>
      <c r="F1256" s="37">
        <v>48</v>
      </c>
    </row>
    <row r="1257" spans="1:6" x14ac:dyDescent="0.25">
      <c r="A1257" t="s">
        <v>6063</v>
      </c>
      <c r="B1257" t="s">
        <v>4383</v>
      </c>
      <c r="C1257" t="s">
        <v>5849</v>
      </c>
      <c r="D1257" t="s">
        <v>5850</v>
      </c>
      <c r="E1257" s="24">
        <v>1100000</v>
      </c>
      <c r="F1257" s="37">
        <v>48</v>
      </c>
    </row>
    <row r="1258" spans="1:6" x14ac:dyDescent="0.25">
      <c r="A1258" t="s">
        <v>6063</v>
      </c>
      <c r="B1258" t="s">
        <v>4359</v>
      </c>
      <c r="C1258" t="s">
        <v>5851</v>
      </c>
      <c r="D1258" t="s">
        <v>5853</v>
      </c>
      <c r="E1258" s="24">
        <v>1100000</v>
      </c>
      <c r="F1258" s="37">
        <v>48</v>
      </c>
    </row>
    <row r="1259" spans="1:6" x14ac:dyDescent="0.25">
      <c r="A1259" t="s">
        <v>6063</v>
      </c>
      <c r="C1259" t="s">
        <v>5852</v>
      </c>
    </row>
    <row r="1260" spans="1:6" x14ac:dyDescent="0.25">
      <c r="A1260" t="s">
        <v>6063</v>
      </c>
      <c r="B1260" t="s">
        <v>4359</v>
      </c>
      <c r="C1260" t="s">
        <v>5854</v>
      </c>
      <c r="D1260" t="s">
        <v>5855</v>
      </c>
      <c r="E1260" s="24">
        <v>1000000</v>
      </c>
      <c r="F1260" s="37">
        <v>48</v>
      </c>
    </row>
    <row r="1261" spans="1:6" x14ac:dyDescent="0.25">
      <c r="A1261" t="s">
        <v>6063</v>
      </c>
      <c r="B1261" t="s">
        <v>4349</v>
      </c>
      <c r="C1261" t="s">
        <v>5856</v>
      </c>
      <c r="D1261" t="s">
        <v>5858</v>
      </c>
      <c r="E1261" s="24">
        <v>1100000</v>
      </c>
      <c r="F1261" s="37">
        <v>48</v>
      </c>
    </row>
    <row r="1262" spans="1:6" x14ac:dyDescent="0.25">
      <c r="A1262" t="s">
        <v>6063</v>
      </c>
      <c r="C1262" t="s">
        <v>5857</v>
      </c>
    </row>
    <row r="1263" spans="1:6" x14ac:dyDescent="0.25">
      <c r="A1263" t="s">
        <v>6063</v>
      </c>
      <c r="B1263" t="s">
        <v>4389</v>
      </c>
      <c r="C1263" t="s">
        <v>5859</v>
      </c>
      <c r="D1263" t="s">
        <v>5860</v>
      </c>
      <c r="E1263" s="24">
        <v>1100000</v>
      </c>
      <c r="F1263" s="37">
        <v>48</v>
      </c>
    </row>
    <row r="1264" spans="1:6" x14ac:dyDescent="0.25">
      <c r="A1264" t="s">
        <v>6063</v>
      </c>
      <c r="B1264" t="s">
        <v>4365</v>
      </c>
      <c r="C1264" t="s">
        <v>5861</v>
      </c>
      <c r="D1264" t="s">
        <v>5862</v>
      </c>
      <c r="E1264" s="24">
        <v>1100000</v>
      </c>
      <c r="F1264" s="37">
        <v>48</v>
      </c>
    </row>
    <row r="1265" spans="1:6" x14ac:dyDescent="0.25">
      <c r="A1265" t="s">
        <v>6063</v>
      </c>
      <c r="B1265" t="s">
        <v>4392</v>
      </c>
      <c r="C1265" t="s">
        <v>5863</v>
      </c>
      <c r="D1265" t="s">
        <v>5864</v>
      </c>
      <c r="E1265" s="24">
        <v>1100000</v>
      </c>
      <c r="F1265" s="37">
        <v>48</v>
      </c>
    </row>
    <row r="1266" spans="1:6" x14ac:dyDescent="0.25">
      <c r="A1266" t="s">
        <v>6063</v>
      </c>
      <c r="B1266" t="s">
        <v>4392</v>
      </c>
      <c r="C1266" t="s">
        <v>5865</v>
      </c>
      <c r="D1266" t="s">
        <v>5866</v>
      </c>
      <c r="E1266" s="24">
        <v>1100000</v>
      </c>
      <c r="F1266" s="37">
        <v>48</v>
      </c>
    </row>
    <row r="1267" spans="1:6" x14ac:dyDescent="0.25">
      <c r="A1267" t="s">
        <v>6063</v>
      </c>
      <c r="B1267" t="s">
        <v>4362</v>
      </c>
      <c r="C1267" t="s">
        <v>5867</v>
      </c>
      <c r="D1267" t="s">
        <v>5869</v>
      </c>
      <c r="E1267" s="24">
        <v>1100000</v>
      </c>
      <c r="F1267" s="37">
        <v>48</v>
      </c>
    </row>
    <row r="1268" spans="1:6" x14ac:dyDescent="0.25">
      <c r="A1268" t="s">
        <v>6063</v>
      </c>
      <c r="C1268" t="s">
        <v>5868</v>
      </c>
    </row>
    <row r="1269" spans="1:6" x14ac:dyDescent="0.25">
      <c r="A1269" t="s">
        <v>6063</v>
      </c>
      <c r="B1269" t="s">
        <v>4362</v>
      </c>
      <c r="C1269" t="s">
        <v>5870</v>
      </c>
      <c r="D1269" t="s">
        <v>5871</v>
      </c>
      <c r="E1269" s="24">
        <v>1100000</v>
      </c>
      <c r="F1269" s="37">
        <v>48</v>
      </c>
    </row>
    <row r="1270" spans="1:6" x14ac:dyDescent="0.25">
      <c r="A1270" t="s">
        <v>6063</v>
      </c>
      <c r="B1270" t="s">
        <v>4483</v>
      </c>
      <c r="C1270" t="s">
        <v>5872</v>
      </c>
      <c r="D1270" t="s">
        <v>5873</v>
      </c>
      <c r="E1270" s="24">
        <v>1100000</v>
      </c>
      <c r="F1270" s="37">
        <v>48</v>
      </c>
    </row>
    <row r="1271" spans="1:6" x14ac:dyDescent="0.25">
      <c r="A1271" t="s">
        <v>6063</v>
      </c>
      <c r="B1271" t="s">
        <v>4392</v>
      </c>
      <c r="C1271" t="s">
        <v>5874</v>
      </c>
      <c r="D1271" t="s">
        <v>5875</v>
      </c>
      <c r="E1271" s="24">
        <v>1100000</v>
      </c>
      <c r="F1271" s="37">
        <v>48</v>
      </c>
    </row>
    <row r="1272" spans="1:6" x14ac:dyDescent="0.25">
      <c r="A1272" t="s">
        <v>6063</v>
      </c>
      <c r="B1272" t="s">
        <v>4598</v>
      </c>
      <c r="C1272" t="s">
        <v>5876</v>
      </c>
      <c r="D1272" t="s">
        <v>5877</v>
      </c>
      <c r="E1272" s="24">
        <v>1100000</v>
      </c>
      <c r="F1272" s="37">
        <v>48</v>
      </c>
    </row>
    <row r="1273" spans="1:6" x14ac:dyDescent="0.25">
      <c r="A1273" t="s">
        <v>6063</v>
      </c>
      <c r="B1273" t="s">
        <v>4352</v>
      </c>
      <c r="C1273" t="s">
        <v>5204</v>
      </c>
      <c r="D1273" t="s">
        <v>5878</v>
      </c>
      <c r="E1273" s="24">
        <v>1100000</v>
      </c>
      <c r="F1273" s="37">
        <v>48</v>
      </c>
    </row>
    <row r="1274" spans="1:6" x14ac:dyDescent="0.25">
      <c r="A1274" t="s">
        <v>6063</v>
      </c>
      <c r="B1274" t="s">
        <v>4359</v>
      </c>
      <c r="C1274" t="s">
        <v>5879</v>
      </c>
      <c r="D1274" t="s">
        <v>5880</v>
      </c>
      <c r="E1274" s="24">
        <v>1100000</v>
      </c>
      <c r="F1274" s="37">
        <v>48</v>
      </c>
    </row>
    <row r="1275" spans="1:6" x14ac:dyDescent="0.25">
      <c r="A1275" t="s">
        <v>6063</v>
      </c>
      <c r="B1275" t="s">
        <v>4389</v>
      </c>
      <c r="C1275" t="s">
        <v>5881</v>
      </c>
      <c r="D1275" t="s">
        <v>5882</v>
      </c>
      <c r="E1275" s="24">
        <v>1100000</v>
      </c>
      <c r="F1275" s="37">
        <v>48</v>
      </c>
    </row>
    <row r="1276" spans="1:6" x14ac:dyDescent="0.25">
      <c r="A1276" t="s">
        <v>6063</v>
      </c>
      <c r="B1276" t="s">
        <v>4483</v>
      </c>
      <c r="C1276" t="s">
        <v>5883</v>
      </c>
      <c r="D1276" t="s">
        <v>5884</v>
      </c>
      <c r="E1276" s="24">
        <v>1100000</v>
      </c>
      <c r="F1276" s="37">
        <v>48</v>
      </c>
    </row>
    <row r="1277" spans="1:6" x14ac:dyDescent="0.25">
      <c r="A1277" t="s">
        <v>6063</v>
      </c>
      <c r="B1277" t="s">
        <v>4315</v>
      </c>
      <c r="C1277" t="s">
        <v>5885</v>
      </c>
      <c r="D1277" t="s">
        <v>5886</v>
      </c>
      <c r="E1277" s="24">
        <v>1100000</v>
      </c>
      <c r="F1277" s="37">
        <v>48</v>
      </c>
    </row>
    <row r="1278" spans="1:6" x14ac:dyDescent="0.25">
      <c r="A1278" t="s">
        <v>6063</v>
      </c>
      <c r="B1278" t="s">
        <v>4362</v>
      </c>
      <c r="C1278" t="s">
        <v>5887</v>
      </c>
      <c r="D1278" t="s">
        <v>5888</v>
      </c>
      <c r="E1278" s="24">
        <v>1100000</v>
      </c>
      <c r="F1278" s="37">
        <v>48</v>
      </c>
    </row>
    <row r="1279" spans="1:6" x14ac:dyDescent="0.25">
      <c r="A1279" t="s">
        <v>6063</v>
      </c>
      <c r="B1279" t="s">
        <v>4352</v>
      </c>
      <c r="C1279" t="s">
        <v>5889</v>
      </c>
      <c r="D1279" t="s">
        <v>5890</v>
      </c>
      <c r="E1279" s="24">
        <v>1100000</v>
      </c>
      <c r="F1279" s="37">
        <v>48</v>
      </c>
    </row>
    <row r="1280" spans="1:6" x14ac:dyDescent="0.25">
      <c r="A1280" t="s">
        <v>6063</v>
      </c>
      <c r="B1280" t="s">
        <v>4404</v>
      </c>
      <c r="C1280" t="s">
        <v>5891</v>
      </c>
      <c r="D1280" t="s">
        <v>5892</v>
      </c>
      <c r="E1280" s="24">
        <v>1100000</v>
      </c>
      <c r="F1280" s="37">
        <v>48</v>
      </c>
    </row>
    <row r="1281" spans="1:6" x14ac:dyDescent="0.25">
      <c r="A1281" t="s">
        <v>6063</v>
      </c>
      <c r="B1281" t="s">
        <v>4483</v>
      </c>
      <c r="C1281" t="s">
        <v>5893</v>
      </c>
      <c r="D1281" t="s">
        <v>5894</v>
      </c>
      <c r="E1281" s="24">
        <v>1100000</v>
      </c>
      <c r="F1281" s="37">
        <v>48</v>
      </c>
    </row>
    <row r="1282" spans="1:6" x14ac:dyDescent="0.25">
      <c r="A1282" t="s">
        <v>6063</v>
      </c>
      <c r="B1282" t="s">
        <v>4329</v>
      </c>
      <c r="C1282" t="s">
        <v>5895</v>
      </c>
      <c r="D1282" t="s">
        <v>5896</v>
      </c>
      <c r="E1282" s="24">
        <v>1095400</v>
      </c>
      <c r="F1282" s="37">
        <v>48</v>
      </c>
    </row>
    <row r="1283" spans="1:6" x14ac:dyDescent="0.25">
      <c r="A1283" t="s">
        <v>6063</v>
      </c>
      <c r="B1283" t="s">
        <v>4359</v>
      </c>
      <c r="C1283" t="s">
        <v>5897</v>
      </c>
      <c r="D1283" t="s">
        <v>5898</v>
      </c>
      <c r="E1283" s="24">
        <v>1100000</v>
      </c>
      <c r="F1283" s="37">
        <v>48</v>
      </c>
    </row>
    <row r="1284" spans="1:6" x14ac:dyDescent="0.25">
      <c r="A1284" t="s">
        <v>6063</v>
      </c>
      <c r="B1284" t="s">
        <v>4359</v>
      </c>
      <c r="C1284" t="s">
        <v>5899</v>
      </c>
      <c r="D1284" t="s">
        <v>5900</v>
      </c>
      <c r="E1284" s="24">
        <v>1100000</v>
      </c>
      <c r="F1284" s="37">
        <v>48</v>
      </c>
    </row>
    <row r="1285" spans="1:6" x14ac:dyDescent="0.25">
      <c r="A1285" t="s">
        <v>6063</v>
      </c>
      <c r="B1285" t="s">
        <v>4742</v>
      </c>
      <c r="C1285" t="s">
        <v>5901</v>
      </c>
      <c r="D1285" t="s">
        <v>5902</v>
      </c>
      <c r="E1285" s="24">
        <v>1100000</v>
      </c>
      <c r="F1285" s="37">
        <v>48</v>
      </c>
    </row>
    <row r="1286" spans="1:6" x14ac:dyDescent="0.25">
      <c r="A1286" t="s">
        <v>6063</v>
      </c>
      <c r="B1286" t="s">
        <v>4389</v>
      </c>
      <c r="C1286" t="s">
        <v>5903</v>
      </c>
      <c r="D1286" t="s">
        <v>5904</v>
      </c>
      <c r="E1286" s="24">
        <v>1100000</v>
      </c>
      <c r="F1286" s="37">
        <v>48</v>
      </c>
    </row>
    <row r="1287" spans="1:6" x14ac:dyDescent="0.25">
      <c r="A1287" t="s">
        <v>6063</v>
      </c>
      <c r="B1287" t="s">
        <v>4323</v>
      </c>
      <c r="C1287" t="s">
        <v>5905</v>
      </c>
      <c r="D1287" t="s">
        <v>5906</v>
      </c>
      <c r="E1287" s="24">
        <v>1100000</v>
      </c>
      <c r="F1287" s="37">
        <v>48</v>
      </c>
    </row>
    <row r="1288" spans="1:6" x14ac:dyDescent="0.25">
      <c r="A1288" t="s">
        <v>6063</v>
      </c>
      <c r="B1288" t="s">
        <v>4332</v>
      </c>
      <c r="C1288" t="s">
        <v>5907</v>
      </c>
      <c r="D1288" t="s">
        <v>5908</v>
      </c>
      <c r="E1288" s="24">
        <v>2000000</v>
      </c>
      <c r="F1288" s="37">
        <v>48</v>
      </c>
    </row>
    <row r="1289" spans="1:6" x14ac:dyDescent="0.25">
      <c r="A1289" t="s">
        <v>6063</v>
      </c>
      <c r="B1289" t="s">
        <v>4329</v>
      </c>
      <c r="C1289" t="s">
        <v>5909</v>
      </c>
      <c r="D1289" t="s">
        <v>5910</v>
      </c>
      <c r="E1289" s="24">
        <v>675840</v>
      </c>
      <c r="F1289" s="37">
        <v>48</v>
      </c>
    </row>
    <row r="1290" spans="1:6" x14ac:dyDescent="0.25">
      <c r="A1290" t="s">
        <v>6063</v>
      </c>
      <c r="B1290" t="s">
        <v>4419</v>
      </c>
      <c r="C1290" t="s">
        <v>5911</v>
      </c>
      <c r="D1290" t="s">
        <v>5912</v>
      </c>
      <c r="E1290" s="24">
        <v>1050000</v>
      </c>
      <c r="F1290" s="37">
        <v>48</v>
      </c>
    </row>
    <row r="1291" spans="1:6" x14ac:dyDescent="0.25">
      <c r="A1291" t="s">
        <v>6063</v>
      </c>
      <c r="B1291" t="s">
        <v>4349</v>
      </c>
      <c r="C1291" t="s">
        <v>5913</v>
      </c>
      <c r="D1291" t="s">
        <v>5914</v>
      </c>
      <c r="E1291" s="24">
        <v>1080000</v>
      </c>
      <c r="F1291" s="37">
        <v>48</v>
      </c>
    </row>
    <row r="1292" spans="1:6" x14ac:dyDescent="0.25">
      <c r="A1292" t="s">
        <v>6063</v>
      </c>
      <c r="B1292" t="s">
        <v>4323</v>
      </c>
      <c r="C1292" t="s">
        <v>5915</v>
      </c>
      <c r="D1292" t="s">
        <v>5916</v>
      </c>
      <c r="E1292" s="24">
        <v>1100000</v>
      </c>
      <c r="F1292" s="37">
        <v>48</v>
      </c>
    </row>
    <row r="1293" spans="1:6" x14ac:dyDescent="0.25">
      <c r="A1293" t="s">
        <v>6063</v>
      </c>
      <c r="B1293" t="s">
        <v>4312</v>
      </c>
      <c r="C1293" t="s">
        <v>5917</v>
      </c>
      <c r="D1293" t="s">
        <v>5918</v>
      </c>
      <c r="E1293" s="24">
        <v>1100000</v>
      </c>
      <c r="F1293" s="37">
        <v>48</v>
      </c>
    </row>
    <row r="1294" spans="1:6" x14ac:dyDescent="0.25">
      <c r="A1294" t="s">
        <v>6063</v>
      </c>
      <c r="B1294" t="s">
        <v>4383</v>
      </c>
      <c r="C1294" t="s">
        <v>5919</v>
      </c>
      <c r="D1294" t="s">
        <v>5920</v>
      </c>
      <c r="E1294" s="24">
        <v>1100000</v>
      </c>
      <c r="F1294" s="37">
        <v>48</v>
      </c>
    </row>
    <row r="1295" spans="1:6" x14ac:dyDescent="0.25">
      <c r="A1295" t="s">
        <v>6063</v>
      </c>
      <c r="B1295" t="s">
        <v>4419</v>
      </c>
      <c r="C1295" t="s">
        <v>5921</v>
      </c>
      <c r="D1295" t="s">
        <v>5922</v>
      </c>
      <c r="E1295" s="24">
        <v>1100000</v>
      </c>
      <c r="F1295" s="37">
        <v>48</v>
      </c>
    </row>
    <row r="1296" spans="1:6" x14ac:dyDescent="0.25">
      <c r="A1296" t="s">
        <v>6063</v>
      </c>
      <c r="B1296" t="s">
        <v>4362</v>
      </c>
      <c r="C1296" t="s">
        <v>5923</v>
      </c>
      <c r="D1296" t="s">
        <v>5924</v>
      </c>
      <c r="E1296" s="24">
        <v>1100000</v>
      </c>
      <c r="F1296" s="37">
        <v>48</v>
      </c>
    </row>
    <row r="1297" spans="1:6" x14ac:dyDescent="0.25">
      <c r="A1297" t="s">
        <v>6063</v>
      </c>
      <c r="B1297" t="s">
        <v>4323</v>
      </c>
      <c r="C1297" t="s">
        <v>5925</v>
      </c>
      <c r="D1297" t="s">
        <v>5926</v>
      </c>
      <c r="E1297" s="24">
        <v>1100000</v>
      </c>
      <c r="F1297" s="37">
        <v>48</v>
      </c>
    </row>
    <row r="1298" spans="1:6" x14ac:dyDescent="0.25">
      <c r="A1298" t="s">
        <v>6063</v>
      </c>
      <c r="B1298" t="s">
        <v>4359</v>
      </c>
      <c r="C1298" t="s">
        <v>5927</v>
      </c>
      <c r="D1298" t="s">
        <v>5928</v>
      </c>
      <c r="E1298" s="24">
        <v>1100000</v>
      </c>
      <c r="F1298" s="37">
        <v>48</v>
      </c>
    </row>
    <row r="1299" spans="1:6" x14ac:dyDescent="0.25">
      <c r="A1299" t="s">
        <v>6063</v>
      </c>
      <c r="B1299" t="s">
        <v>4389</v>
      </c>
      <c r="C1299" t="s">
        <v>5929</v>
      </c>
      <c r="D1299" t="s">
        <v>5931</v>
      </c>
      <c r="E1299" s="24">
        <v>1100000</v>
      </c>
      <c r="F1299" s="37">
        <v>48</v>
      </c>
    </row>
    <row r="1300" spans="1:6" x14ac:dyDescent="0.25">
      <c r="A1300" t="s">
        <v>6063</v>
      </c>
      <c r="C1300" t="s">
        <v>5930</v>
      </c>
    </row>
    <row r="1301" spans="1:6" x14ac:dyDescent="0.25">
      <c r="A1301" t="s">
        <v>6063</v>
      </c>
      <c r="B1301" t="s">
        <v>4389</v>
      </c>
      <c r="C1301" t="s">
        <v>5932</v>
      </c>
      <c r="D1301" t="s">
        <v>5934</v>
      </c>
      <c r="E1301" s="24">
        <v>1100000</v>
      </c>
      <c r="F1301" s="37">
        <v>48</v>
      </c>
    </row>
    <row r="1302" spans="1:6" x14ac:dyDescent="0.25">
      <c r="A1302" t="s">
        <v>6063</v>
      </c>
      <c r="C1302" t="s">
        <v>5933</v>
      </c>
    </row>
    <row r="1303" spans="1:6" x14ac:dyDescent="0.25">
      <c r="A1303" t="s">
        <v>6063</v>
      </c>
      <c r="B1303" t="s">
        <v>4362</v>
      </c>
      <c r="C1303" t="s">
        <v>5935</v>
      </c>
      <c r="D1303" t="s">
        <v>5936</v>
      </c>
      <c r="E1303" s="24">
        <v>1100000</v>
      </c>
      <c r="F1303" s="37">
        <v>48</v>
      </c>
    </row>
    <row r="1304" spans="1:6" x14ac:dyDescent="0.25">
      <c r="A1304" t="s">
        <v>6063</v>
      </c>
      <c r="B1304" t="s">
        <v>4383</v>
      </c>
      <c r="C1304" t="s">
        <v>5937</v>
      </c>
      <c r="D1304" t="s">
        <v>5938</v>
      </c>
      <c r="E1304" s="24">
        <v>1100000</v>
      </c>
      <c r="F1304" s="37">
        <v>48</v>
      </c>
    </row>
    <row r="1305" spans="1:6" x14ac:dyDescent="0.25">
      <c r="A1305" t="s">
        <v>6063</v>
      </c>
      <c r="B1305" t="s">
        <v>4477</v>
      </c>
      <c r="C1305" t="s">
        <v>5939</v>
      </c>
      <c r="D1305" t="s">
        <v>5941</v>
      </c>
      <c r="E1305" s="24">
        <v>1100000</v>
      </c>
      <c r="F1305" s="37">
        <v>48</v>
      </c>
    </row>
    <row r="1306" spans="1:6" x14ac:dyDescent="0.25">
      <c r="A1306" t="s">
        <v>6063</v>
      </c>
      <c r="C1306" t="s">
        <v>5940</v>
      </c>
    </row>
    <row r="1307" spans="1:6" x14ac:dyDescent="0.25">
      <c r="A1307" t="s">
        <v>6063</v>
      </c>
      <c r="B1307" t="s">
        <v>4389</v>
      </c>
      <c r="C1307" t="s">
        <v>5942</v>
      </c>
      <c r="D1307" t="s">
        <v>5943</v>
      </c>
      <c r="E1307" s="24">
        <v>1100000</v>
      </c>
      <c r="F1307" s="37">
        <v>48</v>
      </c>
    </row>
    <row r="1308" spans="1:6" x14ac:dyDescent="0.25">
      <c r="A1308" t="s">
        <v>6063</v>
      </c>
      <c r="B1308" t="s">
        <v>4419</v>
      </c>
      <c r="C1308" t="s">
        <v>5944</v>
      </c>
      <c r="D1308" t="s">
        <v>5945</v>
      </c>
      <c r="E1308" s="24">
        <v>1100000</v>
      </c>
      <c r="F1308" s="37">
        <v>48</v>
      </c>
    </row>
    <row r="1309" spans="1:6" x14ac:dyDescent="0.25">
      <c r="A1309" t="s">
        <v>6063</v>
      </c>
      <c r="B1309" t="s">
        <v>4362</v>
      </c>
      <c r="C1309" t="s">
        <v>5946</v>
      </c>
      <c r="D1309" t="s">
        <v>5947</v>
      </c>
      <c r="E1309" s="24">
        <v>1100000</v>
      </c>
      <c r="F1309" s="37">
        <v>48</v>
      </c>
    </row>
    <row r="1310" spans="1:6" x14ac:dyDescent="0.25">
      <c r="A1310" t="s">
        <v>6063</v>
      </c>
      <c r="B1310" t="s">
        <v>4332</v>
      </c>
      <c r="C1310" t="s">
        <v>5948</v>
      </c>
      <c r="D1310" t="s">
        <v>5949</v>
      </c>
      <c r="E1310" s="24">
        <v>1100000</v>
      </c>
      <c r="F1310" s="37">
        <v>48</v>
      </c>
    </row>
    <row r="1311" spans="1:6" x14ac:dyDescent="0.25">
      <c r="A1311" t="s">
        <v>6063</v>
      </c>
      <c r="B1311" t="s">
        <v>4598</v>
      </c>
      <c r="C1311" t="s">
        <v>5950</v>
      </c>
      <c r="D1311" t="s">
        <v>5951</v>
      </c>
      <c r="E1311" s="24">
        <v>1100000</v>
      </c>
      <c r="F1311" s="37">
        <v>48</v>
      </c>
    </row>
    <row r="1312" spans="1:6" x14ac:dyDescent="0.25">
      <c r="A1312" t="s">
        <v>6063</v>
      </c>
      <c r="B1312" t="s">
        <v>4359</v>
      </c>
      <c r="C1312" t="s">
        <v>5952</v>
      </c>
      <c r="D1312" t="s">
        <v>5953</v>
      </c>
      <c r="E1312" s="24">
        <v>1100000</v>
      </c>
      <c r="F1312" s="37">
        <v>48</v>
      </c>
    </row>
    <row r="1313" spans="1:6" x14ac:dyDescent="0.25">
      <c r="A1313" t="s">
        <v>6063</v>
      </c>
      <c r="B1313" t="s">
        <v>4477</v>
      </c>
      <c r="C1313" t="s">
        <v>5954</v>
      </c>
      <c r="D1313" t="s">
        <v>5955</v>
      </c>
      <c r="E1313" s="24">
        <v>1100000</v>
      </c>
      <c r="F1313" s="37">
        <v>48</v>
      </c>
    </row>
    <row r="1314" spans="1:6" x14ac:dyDescent="0.25">
      <c r="A1314" t="s">
        <v>6063</v>
      </c>
      <c r="B1314" t="s">
        <v>4389</v>
      </c>
      <c r="C1314" t="s">
        <v>5956</v>
      </c>
      <c r="D1314" t="s">
        <v>5957</v>
      </c>
      <c r="E1314" s="24">
        <v>1100000</v>
      </c>
      <c r="F1314" s="37">
        <v>48</v>
      </c>
    </row>
    <row r="1315" spans="1:6" x14ac:dyDescent="0.25">
      <c r="A1315" t="s">
        <v>6063</v>
      </c>
      <c r="B1315" t="s">
        <v>4389</v>
      </c>
      <c r="C1315" t="s">
        <v>5958</v>
      </c>
      <c r="D1315" t="s">
        <v>5959</v>
      </c>
      <c r="E1315" s="24">
        <v>1100000</v>
      </c>
      <c r="F1315" s="37">
        <v>48</v>
      </c>
    </row>
    <row r="1316" spans="1:6" x14ac:dyDescent="0.25">
      <c r="A1316" t="s">
        <v>6063</v>
      </c>
      <c r="B1316" t="s">
        <v>4598</v>
      </c>
      <c r="C1316" t="s">
        <v>5960</v>
      </c>
      <c r="D1316" t="s">
        <v>5961</v>
      </c>
      <c r="E1316" s="24">
        <v>1100000</v>
      </c>
      <c r="F1316" s="37">
        <v>48</v>
      </c>
    </row>
    <row r="1317" spans="1:6" x14ac:dyDescent="0.25">
      <c r="A1317" t="s">
        <v>6063</v>
      </c>
      <c r="B1317" t="s">
        <v>4389</v>
      </c>
      <c r="C1317" t="s">
        <v>2821</v>
      </c>
      <c r="D1317" t="s">
        <v>5962</v>
      </c>
      <c r="E1317" s="24">
        <v>1100000</v>
      </c>
      <c r="F1317" s="37">
        <v>48</v>
      </c>
    </row>
    <row r="1318" spans="1:6" x14ac:dyDescent="0.25">
      <c r="A1318" t="s">
        <v>6063</v>
      </c>
      <c r="B1318" t="s">
        <v>4342</v>
      </c>
      <c r="C1318" t="s">
        <v>5963</v>
      </c>
      <c r="D1318" t="s">
        <v>5964</v>
      </c>
      <c r="E1318" s="24">
        <v>1100000</v>
      </c>
      <c r="F1318" s="37">
        <v>48</v>
      </c>
    </row>
    <row r="1319" spans="1:6" x14ac:dyDescent="0.25">
      <c r="A1319" t="s">
        <v>6063</v>
      </c>
      <c r="B1319" t="s">
        <v>4359</v>
      </c>
      <c r="C1319" t="s">
        <v>5965</v>
      </c>
      <c r="D1319" t="s">
        <v>5966</v>
      </c>
      <c r="E1319" s="24">
        <v>910000</v>
      </c>
      <c r="F1319" s="37">
        <v>48</v>
      </c>
    </row>
    <row r="1320" spans="1:6" x14ac:dyDescent="0.25">
      <c r="A1320" t="s">
        <v>6063</v>
      </c>
      <c r="B1320" t="s">
        <v>4419</v>
      </c>
      <c r="C1320" t="s">
        <v>4484</v>
      </c>
      <c r="D1320" t="s">
        <v>5968</v>
      </c>
      <c r="E1320" s="24">
        <v>1012500</v>
      </c>
      <c r="F1320" s="37">
        <v>48</v>
      </c>
    </row>
    <row r="1321" spans="1:6" x14ac:dyDescent="0.25">
      <c r="A1321" t="s">
        <v>6063</v>
      </c>
      <c r="C1321" t="s">
        <v>5967</v>
      </c>
    </row>
    <row r="1322" spans="1:6" x14ac:dyDescent="0.25">
      <c r="A1322" t="s">
        <v>6063</v>
      </c>
      <c r="B1322" t="s">
        <v>4749</v>
      </c>
      <c r="C1322" t="s">
        <v>5969</v>
      </c>
      <c r="D1322" t="s">
        <v>5970</v>
      </c>
      <c r="E1322" s="24">
        <v>1080000</v>
      </c>
      <c r="F1322" s="37">
        <v>48</v>
      </c>
    </row>
    <row r="1323" spans="1:6" x14ac:dyDescent="0.25">
      <c r="A1323" t="s">
        <v>6063</v>
      </c>
      <c r="B1323" t="s">
        <v>4349</v>
      </c>
      <c r="C1323" t="s">
        <v>5971</v>
      </c>
      <c r="D1323" t="s">
        <v>5972</v>
      </c>
      <c r="E1323" s="24">
        <v>1089000</v>
      </c>
      <c r="F1323" s="37">
        <v>48</v>
      </c>
    </row>
    <row r="1324" spans="1:6" x14ac:dyDescent="0.25">
      <c r="A1324" t="s">
        <v>6063</v>
      </c>
      <c r="B1324" t="s">
        <v>4389</v>
      </c>
      <c r="C1324" t="s">
        <v>5973</v>
      </c>
      <c r="D1324" t="s">
        <v>5974</v>
      </c>
      <c r="E1324" s="24">
        <v>1100000</v>
      </c>
      <c r="F1324" s="37">
        <v>48</v>
      </c>
    </row>
    <row r="1325" spans="1:6" x14ac:dyDescent="0.25">
      <c r="A1325" t="s">
        <v>6063</v>
      </c>
      <c r="B1325" t="s">
        <v>4654</v>
      </c>
      <c r="C1325" t="s">
        <v>5975</v>
      </c>
      <c r="D1325" t="s">
        <v>5976</v>
      </c>
      <c r="E1325" s="24">
        <v>1100000</v>
      </c>
      <c r="F1325" s="37">
        <v>48</v>
      </c>
    </row>
    <row r="1326" spans="1:6" x14ac:dyDescent="0.25">
      <c r="A1326" t="s">
        <v>6063</v>
      </c>
      <c r="B1326" t="s">
        <v>4389</v>
      </c>
      <c r="C1326" t="s">
        <v>5977</v>
      </c>
      <c r="D1326" t="s">
        <v>5978</v>
      </c>
      <c r="E1326" s="24">
        <v>1100000</v>
      </c>
      <c r="F1326" s="37">
        <v>48</v>
      </c>
    </row>
    <row r="1327" spans="1:6" x14ac:dyDescent="0.25">
      <c r="A1327" t="s">
        <v>6063</v>
      </c>
      <c r="C1327" t="s">
        <v>4052</v>
      </c>
    </row>
    <row r="1328" spans="1:6" x14ac:dyDescent="0.25">
      <c r="A1328" t="s">
        <v>6063</v>
      </c>
      <c r="B1328" t="s">
        <v>4389</v>
      </c>
      <c r="C1328" t="s">
        <v>5979</v>
      </c>
      <c r="D1328" t="s">
        <v>5980</v>
      </c>
      <c r="E1328" s="24">
        <v>1100000</v>
      </c>
      <c r="F1328" s="37">
        <v>48</v>
      </c>
    </row>
    <row r="1329" spans="1:6" x14ac:dyDescent="0.25">
      <c r="A1329" t="s">
        <v>6063</v>
      </c>
      <c r="B1329" t="s">
        <v>4411</v>
      </c>
      <c r="C1329" t="s">
        <v>5981</v>
      </c>
      <c r="D1329" t="s">
        <v>5982</v>
      </c>
      <c r="E1329" s="24">
        <v>1100000</v>
      </c>
      <c r="F1329" s="37">
        <v>48</v>
      </c>
    </row>
    <row r="1330" spans="1:6" x14ac:dyDescent="0.25">
      <c r="A1330" t="s">
        <v>6063</v>
      </c>
      <c r="B1330" t="s">
        <v>4359</v>
      </c>
      <c r="C1330" t="s">
        <v>5983</v>
      </c>
      <c r="D1330" t="s">
        <v>5984</v>
      </c>
      <c r="E1330" s="24">
        <v>1100000</v>
      </c>
      <c r="F1330" s="37">
        <v>48</v>
      </c>
    </row>
    <row r="1331" spans="1:6" x14ac:dyDescent="0.25">
      <c r="A1331" t="s">
        <v>6063</v>
      </c>
      <c r="B1331" t="s">
        <v>4342</v>
      </c>
      <c r="C1331" t="s">
        <v>5985</v>
      </c>
      <c r="D1331" t="s">
        <v>5986</v>
      </c>
      <c r="E1331" s="24">
        <v>1100000</v>
      </c>
      <c r="F1331" s="37">
        <v>48</v>
      </c>
    </row>
    <row r="1332" spans="1:6" x14ac:dyDescent="0.25">
      <c r="A1332" t="s">
        <v>6063</v>
      </c>
      <c r="B1332" t="s">
        <v>4342</v>
      </c>
      <c r="C1332" t="s">
        <v>5987</v>
      </c>
      <c r="D1332" t="s">
        <v>5988</v>
      </c>
      <c r="E1332" s="24">
        <v>1100000</v>
      </c>
      <c r="F1332" s="37">
        <v>48</v>
      </c>
    </row>
    <row r="1333" spans="1:6" x14ac:dyDescent="0.25">
      <c r="A1333" t="s">
        <v>6063</v>
      </c>
      <c r="B1333" t="s">
        <v>4483</v>
      </c>
      <c r="C1333" t="s">
        <v>5989</v>
      </c>
      <c r="D1333" t="s">
        <v>5990</v>
      </c>
      <c r="E1333" s="24">
        <v>1100000</v>
      </c>
      <c r="F1333" s="37">
        <v>48</v>
      </c>
    </row>
    <row r="1334" spans="1:6" x14ac:dyDescent="0.25">
      <c r="A1334" t="s">
        <v>6063</v>
      </c>
      <c r="B1334" t="s">
        <v>4419</v>
      </c>
      <c r="C1334" t="s">
        <v>5991</v>
      </c>
      <c r="D1334" t="s">
        <v>5992</v>
      </c>
      <c r="E1334" s="24">
        <v>1100000</v>
      </c>
      <c r="F1334" s="37">
        <v>48</v>
      </c>
    </row>
    <row r="1335" spans="1:6" x14ac:dyDescent="0.25">
      <c r="A1335" t="s">
        <v>6063</v>
      </c>
      <c r="B1335" t="s">
        <v>4389</v>
      </c>
      <c r="C1335" t="s">
        <v>5993</v>
      </c>
      <c r="D1335" t="s">
        <v>5994</v>
      </c>
      <c r="E1335" s="24">
        <v>690000</v>
      </c>
      <c r="F1335" s="37">
        <v>48</v>
      </c>
    </row>
    <row r="1336" spans="1:6" x14ac:dyDescent="0.25">
      <c r="A1336" t="s">
        <v>6063</v>
      </c>
      <c r="C1336" t="s">
        <v>5342</v>
      </c>
    </row>
    <row r="1337" spans="1:6" x14ac:dyDescent="0.25">
      <c r="A1337" t="s">
        <v>6063</v>
      </c>
      <c r="B1337" t="s">
        <v>4329</v>
      </c>
      <c r="C1337" t="s">
        <v>5995</v>
      </c>
      <c r="D1337" t="s">
        <v>5996</v>
      </c>
      <c r="E1337" s="24">
        <v>878500</v>
      </c>
      <c r="F1337" s="37">
        <v>48</v>
      </c>
    </row>
    <row r="1338" spans="1:6" x14ac:dyDescent="0.25">
      <c r="A1338" t="s">
        <v>6063</v>
      </c>
      <c r="B1338" t="s">
        <v>4477</v>
      </c>
      <c r="C1338" t="s">
        <v>5997</v>
      </c>
      <c r="D1338" t="s">
        <v>5998</v>
      </c>
      <c r="E1338" s="24">
        <v>910000</v>
      </c>
      <c r="F1338" s="37">
        <v>48</v>
      </c>
    </row>
    <row r="1339" spans="1:6" x14ac:dyDescent="0.25">
      <c r="A1339" t="s">
        <v>6063</v>
      </c>
      <c r="B1339" t="s">
        <v>4411</v>
      </c>
      <c r="C1339" t="s">
        <v>5999</v>
      </c>
      <c r="D1339" t="s">
        <v>6001</v>
      </c>
      <c r="E1339" s="24">
        <v>991620</v>
      </c>
      <c r="F1339" s="37">
        <v>48</v>
      </c>
    </row>
    <row r="1340" spans="1:6" x14ac:dyDescent="0.25">
      <c r="A1340" t="s">
        <v>6063</v>
      </c>
      <c r="C1340" t="s">
        <v>6000</v>
      </c>
    </row>
    <row r="1341" spans="1:6" x14ac:dyDescent="0.25">
      <c r="A1341" t="s">
        <v>6063</v>
      </c>
      <c r="B1341" t="s">
        <v>4483</v>
      </c>
      <c r="C1341" t="s">
        <v>6002</v>
      </c>
      <c r="D1341" t="s">
        <v>6003</v>
      </c>
      <c r="E1341" s="24">
        <v>1000000</v>
      </c>
      <c r="F1341" s="37">
        <v>48</v>
      </c>
    </row>
    <row r="1342" spans="1:6" x14ac:dyDescent="0.25">
      <c r="A1342" t="s">
        <v>6063</v>
      </c>
      <c r="B1342" t="s">
        <v>4359</v>
      </c>
      <c r="C1342" t="s">
        <v>6004</v>
      </c>
      <c r="D1342" t="s">
        <v>6006</v>
      </c>
      <c r="E1342" s="24">
        <v>1100000</v>
      </c>
      <c r="F1342" s="37">
        <v>48</v>
      </c>
    </row>
    <row r="1343" spans="1:6" x14ac:dyDescent="0.25">
      <c r="A1343" t="s">
        <v>6063</v>
      </c>
      <c r="C1343" t="s">
        <v>6005</v>
      </c>
    </row>
    <row r="1344" spans="1:6" x14ac:dyDescent="0.25">
      <c r="A1344" t="s">
        <v>6063</v>
      </c>
      <c r="B1344" t="s">
        <v>4500</v>
      </c>
      <c r="C1344" t="s">
        <v>6007</v>
      </c>
      <c r="D1344" t="s">
        <v>6008</v>
      </c>
      <c r="E1344" s="24">
        <v>1100000</v>
      </c>
      <c r="F1344" s="37">
        <v>48</v>
      </c>
    </row>
    <row r="1345" spans="1:6" x14ac:dyDescent="0.25">
      <c r="A1345" t="s">
        <v>6063</v>
      </c>
      <c r="B1345" t="s">
        <v>4483</v>
      </c>
      <c r="C1345" t="s">
        <v>6009</v>
      </c>
      <c r="D1345" t="s">
        <v>6010</v>
      </c>
      <c r="E1345" s="24">
        <v>1100000</v>
      </c>
      <c r="F1345" s="37">
        <v>48</v>
      </c>
    </row>
    <row r="1346" spans="1:6" x14ac:dyDescent="0.25">
      <c r="A1346" t="s">
        <v>6063</v>
      </c>
      <c r="B1346" t="s">
        <v>4654</v>
      </c>
      <c r="C1346" t="s">
        <v>6011</v>
      </c>
      <c r="D1346" t="s">
        <v>6012</v>
      </c>
      <c r="E1346" s="24">
        <v>1100000</v>
      </c>
      <c r="F1346" s="37">
        <v>48</v>
      </c>
    </row>
    <row r="1347" spans="1:6" x14ac:dyDescent="0.25">
      <c r="A1347" t="s">
        <v>6063</v>
      </c>
      <c r="B1347" t="s">
        <v>4404</v>
      </c>
      <c r="C1347" t="s">
        <v>6013</v>
      </c>
      <c r="D1347" t="s">
        <v>6015</v>
      </c>
      <c r="E1347" s="24">
        <v>1100000</v>
      </c>
      <c r="F1347" s="37">
        <v>48</v>
      </c>
    </row>
    <row r="1348" spans="1:6" x14ac:dyDescent="0.25">
      <c r="A1348" t="s">
        <v>6063</v>
      </c>
      <c r="C1348" t="s">
        <v>6014</v>
      </c>
    </row>
    <row r="1349" spans="1:6" x14ac:dyDescent="0.25">
      <c r="A1349" t="s">
        <v>6063</v>
      </c>
      <c r="B1349" t="s">
        <v>4329</v>
      </c>
      <c r="C1349" t="s">
        <v>5250</v>
      </c>
      <c r="D1349" t="s">
        <v>6017</v>
      </c>
      <c r="E1349" s="24">
        <v>844800</v>
      </c>
      <c r="F1349" s="37">
        <v>48</v>
      </c>
    </row>
    <row r="1350" spans="1:6" x14ac:dyDescent="0.25">
      <c r="A1350" t="s">
        <v>6063</v>
      </c>
      <c r="C1350" t="s">
        <v>6016</v>
      </c>
    </row>
    <row r="1351" spans="1:6" x14ac:dyDescent="0.25">
      <c r="A1351" t="s">
        <v>6063</v>
      </c>
      <c r="B1351" t="s">
        <v>4323</v>
      </c>
      <c r="C1351" t="s">
        <v>6018</v>
      </c>
      <c r="D1351" t="s">
        <v>6019</v>
      </c>
      <c r="E1351" s="24">
        <v>844825</v>
      </c>
      <c r="F1351" s="37">
        <v>48</v>
      </c>
    </row>
    <row r="1352" spans="1:6" x14ac:dyDescent="0.25">
      <c r="A1352" t="s">
        <v>6063</v>
      </c>
      <c r="B1352" t="s">
        <v>4419</v>
      </c>
      <c r="C1352" t="s">
        <v>6020</v>
      </c>
      <c r="D1352" t="s">
        <v>6021</v>
      </c>
      <c r="E1352" s="24">
        <v>875000</v>
      </c>
      <c r="F1352" s="37">
        <v>48</v>
      </c>
    </row>
    <row r="1353" spans="1:6" x14ac:dyDescent="0.25">
      <c r="A1353" t="s">
        <v>6063</v>
      </c>
      <c r="B1353" t="s">
        <v>4389</v>
      </c>
      <c r="C1353" t="s">
        <v>6022</v>
      </c>
      <c r="D1353" t="s">
        <v>6023</v>
      </c>
      <c r="E1353" s="24">
        <v>1000000</v>
      </c>
      <c r="F1353" s="37">
        <v>48</v>
      </c>
    </row>
    <row r="1354" spans="1:6" x14ac:dyDescent="0.25">
      <c r="A1354" t="s">
        <v>6063</v>
      </c>
      <c r="B1354" t="s">
        <v>4373</v>
      </c>
      <c r="C1354" t="s">
        <v>6024</v>
      </c>
      <c r="D1354" t="s">
        <v>6025</v>
      </c>
      <c r="E1354" s="24">
        <v>1035000</v>
      </c>
      <c r="F1354" s="37">
        <v>48</v>
      </c>
    </row>
    <row r="1355" spans="1:6" x14ac:dyDescent="0.25">
      <c r="A1355" t="s">
        <v>6063</v>
      </c>
      <c r="B1355" t="s">
        <v>4359</v>
      </c>
      <c r="C1355" t="s">
        <v>6026</v>
      </c>
      <c r="D1355" t="s">
        <v>6027</v>
      </c>
      <c r="E1355" s="24">
        <v>1100000</v>
      </c>
      <c r="F1355" s="37">
        <v>48</v>
      </c>
    </row>
    <row r="1356" spans="1:6" x14ac:dyDescent="0.25">
      <c r="A1356" t="s">
        <v>6063</v>
      </c>
      <c r="B1356" t="s">
        <v>4383</v>
      </c>
      <c r="C1356" t="s">
        <v>6028</v>
      </c>
      <c r="D1356" t="s">
        <v>6029</v>
      </c>
      <c r="E1356" s="24">
        <v>1100000</v>
      </c>
      <c r="F1356" s="37">
        <v>48</v>
      </c>
    </row>
    <row r="1357" spans="1:6" x14ac:dyDescent="0.25">
      <c r="A1357" t="s">
        <v>6063</v>
      </c>
      <c r="B1357" t="s">
        <v>4359</v>
      </c>
      <c r="C1357" t="s">
        <v>6030</v>
      </c>
      <c r="D1357" t="s">
        <v>6031</v>
      </c>
      <c r="E1357" s="24">
        <v>1100000</v>
      </c>
      <c r="F1357" s="37">
        <v>48</v>
      </c>
    </row>
    <row r="1358" spans="1:6" x14ac:dyDescent="0.25">
      <c r="A1358" t="s">
        <v>6063</v>
      </c>
      <c r="B1358" t="s">
        <v>4389</v>
      </c>
      <c r="C1358" t="s">
        <v>6032</v>
      </c>
      <c r="D1358" t="s">
        <v>6034</v>
      </c>
      <c r="E1358" s="24">
        <v>1100000</v>
      </c>
      <c r="F1358" s="37">
        <v>48</v>
      </c>
    </row>
    <row r="1359" spans="1:6" x14ac:dyDescent="0.25">
      <c r="A1359" t="s">
        <v>6063</v>
      </c>
      <c r="C1359" t="s">
        <v>6033</v>
      </c>
    </row>
    <row r="1360" spans="1:6" x14ac:dyDescent="0.25">
      <c r="A1360" t="s">
        <v>6063</v>
      </c>
      <c r="B1360" t="s">
        <v>4312</v>
      </c>
      <c r="C1360" t="s">
        <v>6035</v>
      </c>
      <c r="D1360" t="s">
        <v>6037</v>
      </c>
      <c r="E1360" s="24">
        <v>1100000</v>
      </c>
      <c r="F1360" s="37">
        <v>48</v>
      </c>
    </row>
    <row r="1361" spans="1:6" x14ac:dyDescent="0.25">
      <c r="A1361" t="s">
        <v>6063</v>
      </c>
      <c r="C1361" t="s">
        <v>6036</v>
      </c>
    </row>
    <row r="1362" spans="1:6" x14ac:dyDescent="0.25">
      <c r="A1362" t="s">
        <v>6063</v>
      </c>
      <c r="B1362" t="s">
        <v>4500</v>
      </c>
      <c r="C1362" t="s">
        <v>6038</v>
      </c>
      <c r="D1362" t="s">
        <v>6039</v>
      </c>
      <c r="E1362" s="24">
        <v>1100000</v>
      </c>
      <c r="F1362" s="37">
        <v>48</v>
      </c>
    </row>
    <row r="1363" spans="1:6" x14ac:dyDescent="0.25">
      <c r="A1363" t="s">
        <v>6063</v>
      </c>
      <c r="B1363" t="s">
        <v>4342</v>
      </c>
      <c r="C1363" t="s">
        <v>6040</v>
      </c>
      <c r="D1363" t="s">
        <v>6041</v>
      </c>
      <c r="E1363" s="24">
        <v>1100000</v>
      </c>
      <c r="F1363" s="37">
        <v>48</v>
      </c>
    </row>
    <row r="1364" spans="1:6" x14ac:dyDescent="0.25">
      <c r="A1364" t="s">
        <v>6063</v>
      </c>
      <c r="B1364" t="s">
        <v>4342</v>
      </c>
      <c r="C1364" t="s">
        <v>6042</v>
      </c>
      <c r="D1364" t="s">
        <v>6043</v>
      </c>
      <c r="E1364" s="24">
        <v>1100000</v>
      </c>
      <c r="F1364" s="37">
        <v>48</v>
      </c>
    </row>
    <row r="1365" spans="1:6" x14ac:dyDescent="0.25">
      <c r="A1365" t="s">
        <v>6063</v>
      </c>
      <c r="B1365" t="s">
        <v>4332</v>
      </c>
      <c r="C1365" t="s">
        <v>6044</v>
      </c>
      <c r="D1365" t="s">
        <v>6045</v>
      </c>
      <c r="E1365" s="24">
        <v>1100000</v>
      </c>
      <c r="F1365" s="37">
        <v>48</v>
      </c>
    </row>
    <row r="1366" spans="1:6" x14ac:dyDescent="0.25">
      <c r="A1366" t="s">
        <v>6063</v>
      </c>
      <c r="B1366" t="s">
        <v>4392</v>
      </c>
      <c r="C1366" t="s">
        <v>6046</v>
      </c>
      <c r="D1366" t="s">
        <v>6047</v>
      </c>
      <c r="E1366" s="24">
        <v>1100000</v>
      </c>
      <c r="F1366" s="37">
        <v>48</v>
      </c>
    </row>
    <row r="1367" spans="1:6" x14ac:dyDescent="0.25">
      <c r="A1367" t="s">
        <v>6063</v>
      </c>
      <c r="B1367" t="s">
        <v>4315</v>
      </c>
      <c r="C1367" t="s">
        <v>6048</v>
      </c>
      <c r="D1367" t="s">
        <v>6049</v>
      </c>
      <c r="E1367" s="24">
        <v>1100000</v>
      </c>
      <c r="F1367" s="37">
        <v>48</v>
      </c>
    </row>
    <row r="1368" spans="1:6" x14ac:dyDescent="0.25">
      <c r="A1368" t="s">
        <v>6063</v>
      </c>
      <c r="B1368" t="s">
        <v>4383</v>
      </c>
      <c r="C1368" t="s">
        <v>6050</v>
      </c>
      <c r="D1368" t="s">
        <v>6051</v>
      </c>
      <c r="E1368" s="24">
        <v>1100000</v>
      </c>
      <c r="F1368" s="37">
        <v>48</v>
      </c>
    </row>
    <row r="1369" spans="1:6" x14ac:dyDescent="0.25">
      <c r="A1369" t="s">
        <v>6063</v>
      </c>
      <c r="B1369" t="s">
        <v>4332</v>
      </c>
      <c r="C1369" t="s">
        <v>6052</v>
      </c>
      <c r="D1369" t="s">
        <v>6053</v>
      </c>
      <c r="E1369" s="24">
        <v>1100000</v>
      </c>
      <c r="F1369" s="37">
        <v>48</v>
      </c>
    </row>
    <row r="1370" spans="1:6" x14ac:dyDescent="0.25">
      <c r="A1370" t="s">
        <v>6063</v>
      </c>
      <c r="B1370" t="s">
        <v>4342</v>
      </c>
      <c r="C1370" t="s">
        <v>6054</v>
      </c>
      <c r="D1370" t="s">
        <v>6055</v>
      </c>
      <c r="E1370" s="24">
        <v>1100000</v>
      </c>
      <c r="F1370" s="37">
        <v>48</v>
      </c>
    </row>
    <row r="1371" spans="1:6" x14ac:dyDescent="0.25">
      <c r="A1371" t="s">
        <v>6063</v>
      </c>
      <c r="B1371" t="s">
        <v>4323</v>
      </c>
      <c r="C1371" t="s">
        <v>6056</v>
      </c>
      <c r="D1371" t="s">
        <v>6059</v>
      </c>
      <c r="E1371" s="24">
        <v>1100000</v>
      </c>
      <c r="F1371" s="37">
        <v>48</v>
      </c>
    </row>
    <row r="1372" spans="1:6" x14ac:dyDescent="0.25">
      <c r="A1372" t="s">
        <v>6063</v>
      </c>
      <c r="C1372" t="s">
        <v>6057</v>
      </c>
    </row>
    <row r="1373" spans="1:6" x14ac:dyDescent="0.25">
      <c r="A1373" t="s">
        <v>6063</v>
      </c>
      <c r="C1373" t="s">
        <v>6058</v>
      </c>
    </row>
    <row r="1374" spans="1:6" x14ac:dyDescent="0.25">
      <c r="A1374" t="s">
        <v>6063</v>
      </c>
      <c r="B1374" t="s">
        <v>4342</v>
      </c>
      <c r="C1374" t="s">
        <v>6060</v>
      </c>
      <c r="D1374" t="s">
        <v>6062</v>
      </c>
      <c r="E1374" s="24">
        <v>1100000</v>
      </c>
      <c r="F1374" s="37">
        <v>48</v>
      </c>
    </row>
    <row r="1375" spans="1:6" x14ac:dyDescent="0.25">
      <c r="A1375" t="s">
        <v>6063</v>
      </c>
      <c r="C1375" t="s">
        <v>6061</v>
      </c>
    </row>
    <row r="1376" spans="1:6" x14ac:dyDescent="0.25">
      <c r="A1376" t="s">
        <v>6233</v>
      </c>
      <c r="B1376" t="s">
        <v>4520</v>
      </c>
      <c r="C1376" t="s">
        <v>6064</v>
      </c>
      <c r="D1376" t="s">
        <v>6065</v>
      </c>
      <c r="E1376" s="24">
        <v>1100000</v>
      </c>
      <c r="F1376" s="37">
        <v>69.599999999999994</v>
      </c>
    </row>
    <row r="1377" spans="1:6" x14ac:dyDescent="0.25">
      <c r="A1377" t="s">
        <v>6233</v>
      </c>
      <c r="B1377" t="s">
        <v>6066</v>
      </c>
      <c r="C1377" t="s">
        <v>6067</v>
      </c>
      <c r="D1377" t="s">
        <v>6068</v>
      </c>
      <c r="E1377" s="24">
        <v>1100000</v>
      </c>
      <c r="F1377" s="37">
        <v>67.2</v>
      </c>
    </row>
    <row r="1378" spans="1:6" x14ac:dyDescent="0.25">
      <c r="A1378" t="s">
        <v>6233</v>
      </c>
      <c r="B1378" t="s">
        <v>6069</v>
      </c>
      <c r="C1378" t="s">
        <v>6070</v>
      </c>
      <c r="D1378" t="s">
        <v>6071</v>
      </c>
      <c r="E1378" s="24">
        <v>963900</v>
      </c>
      <c r="F1378" s="37">
        <v>64.8</v>
      </c>
    </row>
    <row r="1379" spans="1:6" x14ac:dyDescent="0.25">
      <c r="A1379" t="s">
        <v>6233</v>
      </c>
      <c r="B1379" t="s">
        <v>6066</v>
      </c>
      <c r="C1379" t="s">
        <v>6072</v>
      </c>
      <c r="D1379" t="s">
        <v>6073</v>
      </c>
      <c r="E1379" s="24">
        <v>900000</v>
      </c>
      <c r="F1379" s="37">
        <v>62.4</v>
      </c>
    </row>
    <row r="1380" spans="1:6" x14ac:dyDescent="0.25">
      <c r="A1380" t="s">
        <v>6233</v>
      </c>
      <c r="B1380" t="s">
        <v>6069</v>
      </c>
      <c r="C1380" t="s">
        <v>6074</v>
      </c>
      <c r="D1380" t="s">
        <v>6075</v>
      </c>
      <c r="E1380" s="24">
        <v>1100000</v>
      </c>
      <c r="F1380" s="37">
        <v>60</v>
      </c>
    </row>
    <row r="1381" spans="1:6" x14ac:dyDescent="0.25">
      <c r="A1381" t="s">
        <v>6233</v>
      </c>
      <c r="C1381" t="s">
        <v>4689</v>
      </c>
    </row>
    <row r="1382" spans="1:6" x14ac:dyDescent="0.25">
      <c r="A1382" t="s">
        <v>6233</v>
      </c>
      <c r="B1382" t="s">
        <v>6076</v>
      </c>
      <c r="C1382" t="s">
        <v>6077</v>
      </c>
      <c r="D1382" t="s">
        <v>6078</v>
      </c>
      <c r="E1382" s="24">
        <v>1000000</v>
      </c>
      <c r="F1382" s="37">
        <v>60</v>
      </c>
    </row>
    <row r="1383" spans="1:6" x14ac:dyDescent="0.25">
      <c r="A1383" t="s">
        <v>6233</v>
      </c>
      <c r="B1383" t="s">
        <v>6069</v>
      </c>
      <c r="C1383" t="s">
        <v>6079</v>
      </c>
      <c r="D1383" t="s">
        <v>6080</v>
      </c>
      <c r="E1383" s="24">
        <v>1000000</v>
      </c>
      <c r="F1383" s="37">
        <v>60</v>
      </c>
    </row>
    <row r="1384" spans="1:6" x14ac:dyDescent="0.25">
      <c r="A1384" t="s">
        <v>6233</v>
      </c>
      <c r="B1384" t="s">
        <v>4520</v>
      </c>
      <c r="C1384" t="s">
        <v>4916</v>
      </c>
      <c r="D1384" t="s">
        <v>6081</v>
      </c>
      <c r="E1384" s="24">
        <v>700000</v>
      </c>
      <c r="F1384" s="37">
        <v>60</v>
      </c>
    </row>
    <row r="1385" spans="1:6" x14ac:dyDescent="0.25">
      <c r="A1385" t="s">
        <v>6233</v>
      </c>
      <c r="B1385" t="s">
        <v>6069</v>
      </c>
      <c r="C1385" t="s">
        <v>6082</v>
      </c>
      <c r="D1385" t="s">
        <v>6083</v>
      </c>
      <c r="E1385" s="24">
        <v>503370</v>
      </c>
      <c r="F1385" s="37">
        <v>60</v>
      </c>
    </row>
    <row r="1386" spans="1:6" x14ac:dyDescent="0.25">
      <c r="A1386" t="s">
        <v>6233</v>
      </c>
      <c r="B1386" t="s">
        <v>6066</v>
      </c>
      <c r="C1386" t="s">
        <v>6084</v>
      </c>
      <c r="D1386" t="s">
        <v>6085</v>
      </c>
      <c r="E1386" s="24">
        <v>500000</v>
      </c>
      <c r="F1386" s="37">
        <v>60</v>
      </c>
    </row>
    <row r="1387" spans="1:6" x14ac:dyDescent="0.25">
      <c r="A1387" t="s">
        <v>6233</v>
      </c>
      <c r="B1387" t="s">
        <v>6076</v>
      </c>
      <c r="C1387" t="s">
        <v>3549</v>
      </c>
      <c r="D1387" t="s">
        <v>6087</v>
      </c>
      <c r="E1387" s="24">
        <v>1100000</v>
      </c>
      <c r="F1387" s="37">
        <v>57.6</v>
      </c>
    </row>
    <row r="1388" spans="1:6" x14ac:dyDescent="0.25">
      <c r="A1388" t="s">
        <v>6233</v>
      </c>
      <c r="C1388" t="s">
        <v>6086</v>
      </c>
    </row>
    <row r="1389" spans="1:6" x14ac:dyDescent="0.25">
      <c r="A1389" t="s">
        <v>6233</v>
      </c>
      <c r="B1389" t="s">
        <v>6076</v>
      </c>
      <c r="C1389" t="s">
        <v>6088</v>
      </c>
      <c r="D1389" t="s">
        <v>6089</v>
      </c>
      <c r="E1389" s="24">
        <v>903210</v>
      </c>
      <c r="F1389" s="37">
        <v>57.6</v>
      </c>
    </row>
    <row r="1390" spans="1:6" x14ac:dyDescent="0.25">
      <c r="A1390" t="s">
        <v>6233</v>
      </c>
      <c r="B1390" t="s">
        <v>6076</v>
      </c>
      <c r="C1390" t="s">
        <v>6090</v>
      </c>
      <c r="D1390" t="s">
        <v>6091</v>
      </c>
      <c r="E1390" s="24">
        <v>944680</v>
      </c>
      <c r="F1390" s="37">
        <v>57.6</v>
      </c>
    </row>
    <row r="1391" spans="1:6" x14ac:dyDescent="0.25">
      <c r="A1391" t="s">
        <v>6233</v>
      </c>
      <c r="B1391" t="s">
        <v>6066</v>
      </c>
      <c r="C1391" t="s">
        <v>6092</v>
      </c>
      <c r="D1391" t="s">
        <v>6093</v>
      </c>
      <c r="E1391" s="24">
        <v>1100000</v>
      </c>
      <c r="F1391" s="37">
        <v>57.6</v>
      </c>
    </row>
    <row r="1392" spans="1:6" x14ac:dyDescent="0.25">
      <c r="A1392" t="s">
        <v>6233</v>
      </c>
      <c r="B1392" t="s">
        <v>6076</v>
      </c>
      <c r="C1392" t="s">
        <v>6094</v>
      </c>
      <c r="D1392" t="s">
        <v>6095</v>
      </c>
      <c r="E1392" s="24">
        <v>700000</v>
      </c>
      <c r="F1392" s="37">
        <v>57.6</v>
      </c>
    </row>
    <row r="1393" spans="1:6" x14ac:dyDescent="0.25">
      <c r="A1393" t="s">
        <v>6233</v>
      </c>
      <c r="B1393" t="s">
        <v>4520</v>
      </c>
      <c r="C1393" t="s">
        <v>6096</v>
      </c>
      <c r="D1393" t="s">
        <v>6097</v>
      </c>
      <c r="E1393" s="24">
        <v>1100000</v>
      </c>
      <c r="F1393" s="37">
        <v>56</v>
      </c>
    </row>
    <row r="1394" spans="1:6" x14ac:dyDescent="0.25">
      <c r="A1394" t="s">
        <v>6233</v>
      </c>
      <c r="B1394" t="s">
        <v>6069</v>
      </c>
      <c r="C1394" t="s">
        <v>6098</v>
      </c>
      <c r="D1394" t="s">
        <v>6099</v>
      </c>
      <c r="E1394" s="24">
        <v>1100000</v>
      </c>
      <c r="F1394" s="37">
        <v>56</v>
      </c>
    </row>
    <row r="1395" spans="1:6" x14ac:dyDescent="0.25">
      <c r="A1395" t="s">
        <v>6233</v>
      </c>
      <c r="B1395" t="s">
        <v>6076</v>
      </c>
      <c r="C1395" t="s">
        <v>6100</v>
      </c>
      <c r="D1395" t="s">
        <v>6101</v>
      </c>
      <c r="E1395" s="24">
        <v>1050000</v>
      </c>
      <c r="F1395" s="37">
        <v>55.2</v>
      </c>
    </row>
    <row r="1396" spans="1:6" x14ac:dyDescent="0.25">
      <c r="A1396" t="s">
        <v>6233</v>
      </c>
      <c r="B1396" t="s">
        <v>4520</v>
      </c>
      <c r="C1396" t="s">
        <v>6102</v>
      </c>
      <c r="D1396" t="s">
        <v>6104</v>
      </c>
      <c r="E1396" s="24">
        <v>1050000</v>
      </c>
      <c r="F1396" s="37">
        <v>55.2</v>
      </c>
    </row>
    <row r="1397" spans="1:6" x14ac:dyDescent="0.25">
      <c r="A1397" t="s">
        <v>6233</v>
      </c>
      <c r="C1397" t="s">
        <v>6103</v>
      </c>
    </row>
    <row r="1398" spans="1:6" x14ac:dyDescent="0.25">
      <c r="A1398" t="s">
        <v>6233</v>
      </c>
      <c r="B1398" t="s">
        <v>6069</v>
      </c>
      <c r="C1398" t="s">
        <v>6105</v>
      </c>
      <c r="D1398" t="s">
        <v>6106</v>
      </c>
      <c r="E1398" s="24">
        <v>770000</v>
      </c>
      <c r="F1398" s="37">
        <v>55.2</v>
      </c>
    </row>
    <row r="1399" spans="1:6" x14ac:dyDescent="0.25">
      <c r="A1399" t="s">
        <v>6233</v>
      </c>
      <c r="B1399" t="s">
        <v>6069</v>
      </c>
      <c r="C1399" t="s">
        <v>6107</v>
      </c>
      <c r="D1399" t="s">
        <v>6108</v>
      </c>
      <c r="E1399" s="24">
        <v>935000</v>
      </c>
      <c r="F1399" s="37">
        <v>55.2</v>
      </c>
    </row>
    <row r="1400" spans="1:6" x14ac:dyDescent="0.25">
      <c r="A1400" t="s">
        <v>6233</v>
      </c>
      <c r="B1400" t="s">
        <v>4520</v>
      </c>
      <c r="C1400" t="s">
        <v>6109</v>
      </c>
      <c r="D1400" t="s">
        <v>6111</v>
      </c>
      <c r="E1400" s="24">
        <v>900000</v>
      </c>
      <c r="F1400" s="37">
        <v>55.2</v>
      </c>
    </row>
    <row r="1401" spans="1:6" x14ac:dyDescent="0.25">
      <c r="A1401" t="s">
        <v>6233</v>
      </c>
      <c r="C1401" t="s">
        <v>6110</v>
      </c>
    </row>
    <row r="1402" spans="1:6" x14ac:dyDescent="0.25">
      <c r="A1402" t="s">
        <v>6233</v>
      </c>
      <c r="B1402" t="s">
        <v>6076</v>
      </c>
      <c r="C1402" t="s">
        <v>6112</v>
      </c>
      <c r="D1402" t="s">
        <v>6113</v>
      </c>
      <c r="E1402" s="24">
        <v>1700000</v>
      </c>
      <c r="F1402" s="37">
        <v>54</v>
      </c>
    </row>
    <row r="1403" spans="1:6" x14ac:dyDescent="0.25">
      <c r="A1403" t="s">
        <v>6233</v>
      </c>
      <c r="B1403" t="s">
        <v>4520</v>
      </c>
      <c r="C1403" t="s">
        <v>6114</v>
      </c>
      <c r="D1403" t="s">
        <v>6115</v>
      </c>
      <c r="E1403" s="24">
        <v>1000000</v>
      </c>
      <c r="F1403" s="37">
        <v>52.8</v>
      </c>
    </row>
    <row r="1404" spans="1:6" x14ac:dyDescent="0.25">
      <c r="A1404" t="s">
        <v>6233</v>
      </c>
      <c r="B1404" t="s">
        <v>6076</v>
      </c>
      <c r="C1404" t="s">
        <v>6116</v>
      </c>
      <c r="D1404" t="s">
        <v>6117</v>
      </c>
      <c r="E1404" s="24">
        <v>800000</v>
      </c>
      <c r="F1404" s="37">
        <v>52.8</v>
      </c>
    </row>
    <row r="1405" spans="1:6" x14ac:dyDescent="0.25">
      <c r="A1405" t="s">
        <v>6233</v>
      </c>
      <c r="B1405" t="s">
        <v>4520</v>
      </c>
      <c r="C1405" t="s">
        <v>6118</v>
      </c>
      <c r="D1405" t="s">
        <v>6119</v>
      </c>
      <c r="E1405" s="24">
        <v>1100000</v>
      </c>
      <c r="F1405" s="37">
        <v>52.8</v>
      </c>
    </row>
    <row r="1406" spans="1:6" x14ac:dyDescent="0.25">
      <c r="A1406" t="s">
        <v>6233</v>
      </c>
      <c r="B1406" t="s">
        <v>6066</v>
      </c>
      <c r="C1406" t="s">
        <v>6120</v>
      </c>
      <c r="D1406" t="s">
        <v>6121</v>
      </c>
      <c r="E1406" s="24">
        <v>970000</v>
      </c>
      <c r="F1406" s="37">
        <v>52.8</v>
      </c>
    </row>
    <row r="1407" spans="1:6" x14ac:dyDescent="0.25">
      <c r="A1407" t="s">
        <v>6233</v>
      </c>
      <c r="B1407" t="s">
        <v>4520</v>
      </c>
      <c r="C1407" t="s">
        <v>4567</v>
      </c>
      <c r="D1407" t="s">
        <v>6122</v>
      </c>
      <c r="E1407" s="24">
        <v>1100000</v>
      </c>
      <c r="F1407" s="37">
        <v>52.8</v>
      </c>
    </row>
    <row r="1408" spans="1:6" x14ac:dyDescent="0.25">
      <c r="A1408" t="s">
        <v>6233</v>
      </c>
      <c r="B1408" t="s">
        <v>6069</v>
      </c>
      <c r="C1408" t="s">
        <v>6123</v>
      </c>
      <c r="D1408" t="s">
        <v>6124</v>
      </c>
      <c r="E1408" s="24">
        <v>1100000</v>
      </c>
      <c r="F1408" s="37">
        <v>52</v>
      </c>
    </row>
    <row r="1409" spans="1:6" x14ac:dyDescent="0.25">
      <c r="A1409" t="s">
        <v>6233</v>
      </c>
      <c r="B1409" t="s">
        <v>6066</v>
      </c>
      <c r="C1409" t="s">
        <v>6125</v>
      </c>
      <c r="D1409" t="s">
        <v>6126</v>
      </c>
      <c r="E1409" s="24">
        <v>1000000</v>
      </c>
      <c r="F1409" s="37">
        <v>52</v>
      </c>
    </row>
    <row r="1410" spans="1:6" x14ac:dyDescent="0.25">
      <c r="A1410" t="s">
        <v>6233</v>
      </c>
      <c r="B1410" t="s">
        <v>6069</v>
      </c>
      <c r="C1410" t="s">
        <v>6127</v>
      </c>
      <c r="D1410" t="s">
        <v>6128</v>
      </c>
      <c r="E1410" s="24">
        <v>1100000</v>
      </c>
      <c r="F1410" s="37">
        <v>52</v>
      </c>
    </row>
    <row r="1411" spans="1:6" x14ac:dyDescent="0.25">
      <c r="A1411" t="s">
        <v>6233</v>
      </c>
      <c r="B1411" t="s">
        <v>6066</v>
      </c>
      <c r="C1411" t="s">
        <v>6129</v>
      </c>
      <c r="D1411" t="s">
        <v>6130</v>
      </c>
      <c r="E1411" s="24">
        <v>790000</v>
      </c>
      <c r="F1411" s="37">
        <v>52</v>
      </c>
    </row>
    <row r="1412" spans="1:6" x14ac:dyDescent="0.25">
      <c r="A1412" t="s">
        <v>6233</v>
      </c>
      <c r="B1412" t="s">
        <v>6066</v>
      </c>
      <c r="C1412" t="s">
        <v>6131</v>
      </c>
      <c r="D1412" t="s">
        <v>6132</v>
      </c>
      <c r="E1412" s="24">
        <v>660000</v>
      </c>
      <c r="F1412" s="37">
        <v>52</v>
      </c>
    </row>
    <row r="1413" spans="1:6" x14ac:dyDescent="0.25">
      <c r="A1413" t="s">
        <v>6233</v>
      </c>
      <c r="B1413" t="s">
        <v>6069</v>
      </c>
      <c r="C1413" t="s">
        <v>6133</v>
      </c>
      <c r="D1413" t="s">
        <v>6135</v>
      </c>
      <c r="E1413" s="24">
        <v>1100000</v>
      </c>
      <c r="F1413" s="37">
        <v>50.4</v>
      </c>
    </row>
    <row r="1414" spans="1:6" x14ac:dyDescent="0.25">
      <c r="A1414" t="s">
        <v>6233</v>
      </c>
      <c r="C1414" t="s">
        <v>6134</v>
      </c>
    </row>
    <row r="1415" spans="1:6" x14ac:dyDescent="0.25">
      <c r="A1415" t="s">
        <v>6233</v>
      </c>
      <c r="B1415" t="s">
        <v>4520</v>
      </c>
      <c r="C1415" t="s">
        <v>6136</v>
      </c>
      <c r="D1415" t="s">
        <v>6137</v>
      </c>
      <c r="E1415" s="24">
        <v>900000</v>
      </c>
      <c r="F1415" s="37">
        <v>50.4</v>
      </c>
    </row>
    <row r="1416" spans="1:6" x14ac:dyDescent="0.25">
      <c r="A1416" t="s">
        <v>6233</v>
      </c>
      <c r="B1416" t="s">
        <v>6066</v>
      </c>
      <c r="C1416" t="s">
        <v>6138</v>
      </c>
      <c r="D1416" t="s">
        <v>6139</v>
      </c>
      <c r="E1416" s="24">
        <v>950000</v>
      </c>
      <c r="F1416" s="37">
        <v>50.4</v>
      </c>
    </row>
    <row r="1417" spans="1:6" x14ac:dyDescent="0.25">
      <c r="A1417" t="s">
        <v>6233</v>
      </c>
      <c r="B1417" t="s">
        <v>6066</v>
      </c>
      <c r="C1417" t="s">
        <v>4567</v>
      </c>
      <c r="D1417" t="s">
        <v>6140</v>
      </c>
      <c r="E1417" s="24">
        <v>1000000</v>
      </c>
      <c r="F1417" s="37">
        <v>50.4</v>
      </c>
    </row>
    <row r="1418" spans="1:6" x14ac:dyDescent="0.25">
      <c r="A1418" t="s">
        <v>6233</v>
      </c>
      <c r="B1418" t="s">
        <v>4520</v>
      </c>
      <c r="C1418" t="s">
        <v>6141</v>
      </c>
      <c r="D1418" t="s">
        <v>6142</v>
      </c>
      <c r="E1418" s="24">
        <v>720000</v>
      </c>
      <c r="F1418" s="37">
        <v>50.4</v>
      </c>
    </row>
    <row r="1419" spans="1:6" x14ac:dyDescent="0.25">
      <c r="A1419" t="s">
        <v>6233</v>
      </c>
      <c r="B1419" t="s">
        <v>6066</v>
      </c>
      <c r="C1419" t="s">
        <v>6143</v>
      </c>
      <c r="D1419" t="s">
        <v>6145</v>
      </c>
      <c r="E1419" s="24">
        <v>2198550</v>
      </c>
      <c r="F1419" s="37">
        <v>50</v>
      </c>
    </row>
    <row r="1420" spans="1:6" x14ac:dyDescent="0.25">
      <c r="A1420" t="s">
        <v>6233</v>
      </c>
      <c r="C1420" t="s">
        <v>6144</v>
      </c>
    </row>
    <row r="1421" spans="1:6" x14ac:dyDescent="0.25">
      <c r="A1421" t="s">
        <v>6233</v>
      </c>
      <c r="B1421" t="s">
        <v>6146</v>
      </c>
      <c r="C1421" t="s">
        <v>6147</v>
      </c>
      <c r="D1421" t="s">
        <v>6148</v>
      </c>
      <c r="E1421" s="24">
        <v>1100000</v>
      </c>
      <c r="F1421" s="37">
        <v>50</v>
      </c>
    </row>
    <row r="1422" spans="1:6" x14ac:dyDescent="0.25">
      <c r="A1422" t="s">
        <v>6233</v>
      </c>
      <c r="B1422" t="s">
        <v>6066</v>
      </c>
      <c r="C1422" t="s">
        <v>6149</v>
      </c>
      <c r="D1422" t="s">
        <v>6150</v>
      </c>
      <c r="E1422" s="24">
        <v>1100000</v>
      </c>
      <c r="F1422" s="37">
        <v>50</v>
      </c>
    </row>
    <row r="1423" spans="1:6" x14ac:dyDescent="0.25">
      <c r="A1423" t="s">
        <v>6233</v>
      </c>
      <c r="B1423" t="s">
        <v>6066</v>
      </c>
      <c r="C1423" t="s">
        <v>6151</v>
      </c>
      <c r="D1423" t="s">
        <v>6153</v>
      </c>
      <c r="E1423" s="24">
        <v>1070000</v>
      </c>
      <c r="F1423" s="37">
        <v>50</v>
      </c>
    </row>
    <row r="1424" spans="1:6" x14ac:dyDescent="0.25">
      <c r="A1424" t="s">
        <v>6233</v>
      </c>
      <c r="C1424" t="s">
        <v>6152</v>
      </c>
    </row>
    <row r="1425" spans="1:6" x14ac:dyDescent="0.25">
      <c r="A1425" t="s">
        <v>6233</v>
      </c>
      <c r="B1425" t="s">
        <v>6066</v>
      </c>
      <c r="C1425" t="s">
        <v>6154</v>
      </c>
      <c r="D1425" t="s">
        <v>6155</v>
      </c>
      <c r="E1425" s="24">
        <v>1080000</v>
      </c>
      <c r="F1425" s="37">
        <v>50</v>
      </c>
    </row>
    <row r="1426" spans="1:6" x14ac:dyDescent="0.25">
      <c r="A1426" t="s">
        <v>6233</v>
      </c>
      <c r="B1426" t="s">
        <v>6076</v>
      </c>
      <c r="C1426" t="s">
        <v>6156</v>
      </c>
      <c r="D1426" t="s">
        <v>6157</v>
      </c>
      <c r="E1426" s="24">
        <v>1100000</v>
      </c>
      <c r="F1426" s="37">
        <v>50</v>
      </c>
    </row>
    <row r="1427" spans="1:6" x14ac:dyDescent="0.25">
      <c r="A1427" t="s">
        <v>6233</v>
      </c>
      <c r="B1427" t="s">
        <v>6066</v>
      </c>
      <c r="C1427" t="s">
        <v>6158</v>
      </c>
      <c r="D1427" t="s">
        <v>6159</v>
      </c>
      <c r="E1427" s="24">
        <v>1080000</v>
      </c>
      <c r="F1427" s="37">
        <v>50</v>
      </c>
    </row>
    <row r="1428" spans="1:6" x14ac:dyDescent="0.25">
      <c r="A1428" t="s">
        <v>6233</v>
      </c>
      <c r="B1428" t="s">
        <v>6066</v>
      </c>
      <c r="C1428" t="s">
        <v>6160</v>
      </c>
      <c r="D1428" t="s">
        <v>6162</v>
      </c>
      <c r="E1428" s="24">
        <v>1000000</v>
      </c>
      <c r="F1428" s="37">
        <v>50</v>
      </c>
    </row>
    <row r="1429" spans="1:6" x14ac:dyDescent="0.25">
      <c r="A1429" t="s">
        <v>6233</v>
      </c>
      <c r="C1429" t="s">
        <v>6161</v>
      </c>
    </row>
    <row r="1430" spans="1:6" x14ac:dyDescent="0.25">
      <c r="A1430" t="s">
        <v>6233</v>
      </c>
      <c r="B1430" t="s">
        <v>6069</v>
      </c>
      <c r="C1430" t="s">
        <v>6109</v>
      </c>
      <c r="D1430" t="s">
        <v>6164</v>
      </c>
      <c r="E1430" s="24">
        <v>1100000</v>
      </c>
      <c r="F1430" s="37">
        <v>50</v>
      </c>
    </row>
    <row r="1431" spans="1:6" x14ac:dyDescent="0.25">
      <c r="A1431" t="s">
        <v>6233</v>
      </c>
      <c r="C1431" t="s">
        <v>6163</v>
      </c>
    </row>
    <row r="1432" spans="1:6" x14ac:dyDescent="0.25">
      <c r="A1432" t="s">
        <v>6233</v>
      </c>
      <c r="B1432" t="s">
        <v>6069</v>
      </c>
      <c r="C1432" t="s">
        <v>6165</v>
      </c>
      <c r="D1432" t="s">
        <v>6167</v>
      </c>
      <c r="E1432" s="24">
        <v>1000000</v>
      </c>
      <c r="F1432" s="37">
        <v>50</v>
      </c>
    </row>
    <row r="1433" spans="1:6" x14ac:dyDescent="0.25">
      <c r="A1433" t="s">
        <v>6233</v>
      </c>
      <c r="C1433" t="s">
        <v>6166</v>
      </c>
    </row>
    <row r="1434" spans="1:6" x14ac:dyDescent="0.25">
      <c r="A1434" t="s">
        <v>6233</v>
      </c>
      <c r="B1434" t="s">
        <v>6066</v>
      </c>
      <c r="C1434" t="s">
        <v>6168</v>
      </c>
      <c r="D1434" t="s">
        <v>6170</v>
      </c>
      <c r="E1434" s="24">
        <v>850000</v>
      </c>
      <c r="F1434" s="37">
        <v>50</v>
      </c>
    </row>
    <row r="1435" spans="1:6" x14ac:dyDescent="0.25">
      <c r="A1435" t="s">
        <v>6233</v>
      </c>
      <c r="C1435" t="s">
        <v>6169</v>
      </c>
    </row>
    <row r="1436" spans="1:6" x14ac:dyDescent="0.25">
      <c r="A1436" t="s">
        <v>6233</v>
      </c>
      <c r="B1436" t="s">
        <v>6069</v>
      </c>
      <c r="C1436" t="s">
        <v>5628</v>
      </c>
      <c r="D1436" t="s">
        <v>6171</v>
      </c>
      <c r="E1436" s="24">
        <v>860000</v>
      </c>
      <c r="F1436" s="37">
        <v>50</v>
      </c>
    </row>
    <row r="1437" spans="1:6" x14ac:dyDescent="0.25">
      <c r="A1437" t="s">
        <v>6233</v>
      </c>
      <c r="C1437" t="s">
        <v>5629</v>
      </c>
    </row>
    <row r="1438" spans="1:6" x14ac:dyDescent="0.25">
      <c r="A1438" t="s">
        <v>6233</v>
      </c>
      <c r="B1438" t="s">
        <v>6069</v>
      </c>
      <c r="C1438" t="s">
        <v>6172</v>
      </c>
      <c r="D1438" t="s">
        <v>6173</v>
      </c>
      <c r="E1438" s="24">
        <v>1100000</v>
      </c>
      <c r="F1438" s="37">
        <v>50</v>
      </c>
    </row>
    <row r="1439" spans="1:6" x14ac:dyDescent="0.25">
      <c r="A1439" t="s">
        <v>6233</v>
      </c>
      <c r="B1439" t="s">
        <v>6076</v>
      </c>
      <c r="C1439" t="s">
        <v>6174</v>
      </c>
      <c r="D1439" t="s">
        <v>6175</v>
      </c>
      <c r="E1439" s="24">
        <v>1100000</v>
      </c>
      <c r="F1439" s="37">
        <v>48</v>
      </c>
    </row>
    <row r="1440" spans="1:6" x14ac:dyDescent="0.25">
      <c r="A1440" t="s">
        <v>6233</v>
      </c>
      <c r="B1440" t="s">
        <v>6146</v>
      </c>
      <c r="C1440" t="s">
        <v>6176</v>
      </c>
      <c r="D1440" t="s">
        <v>6178</v>
      </c>
      <c r="E1440" s="24">
        <v>1100000</v>
      </c>
      <c r="F1440" s="37">
        <v>48</v>
      </c>
    </row>
    <row r="1441" spans="1:6" x14ac:dyDescent="0.25">
      <c r="A1441" t="s">
        <v>6233</v>
      </c>
      <c r="C1441" t="s">
        <v>6177</v>
      </c>
    </row>
    <row r="1442" spans="1:6" x14ac:dyDescent="0.25">
      <c r="A1442" t="s">
        <v>6233</v>
      </c>
      <c r="B1442" t="s">
        <v>4520</v>
      </c>
      <c r="C1442" t="s">
        <v>6179</v>
      </c>
      <c r="D1442" t="s">
        <v>6181</v>
      </c>
      <c r="E1442" s="24">
        <v>890000</v>
      </c>
      <c r="F1442" s="37">
        <v>48</v>
      </c>
    </row>
    <row r="1443" spans="1:6" x14ac:dyDescent="0.25">
      <c r="A1443" t="s">
        <v>6233</v>
      </c>
      <c r="C1443" t="s">
        <v>6180</v>
      </c>
    </row>
    <row r="1444" spans="1:6" x14ac:dyDescent="0.25">
      <c r="A1444" t="s">
        <v>6233</v>
      </c>
      <c r="B1444" t="s">
        <v>6066</v>
      </c>
      <c r="C1444" t="s">
        <v>6182</v>
      </c>
      <c r="D1444" t="s">
        <v>6183</v>
      </c>
      <c r="E1444" s="24">
        <v>1060000</v>
      </c>
      <c r="F1444" s="37">
        <v>48</v>
      </c>
    </row>
    <row r="1445" spans="1:6" x14ac:dyDescent="0.25">
      <c r="A1445" t="s">
        <v>6233</v>
      </c>
      <c r="B1445" t="s">
        <v>4520</v>
      </c>
      <c r="C1445" t="s">
        <v>6184</v>
      </c>
      <c r="D1445" t="s">
        <v>6185</v>
      </c>
      <c r="E1445" s="24">
        <v>1100000</v>
      </c>
      <c r="F1445" s="37">
        <v>48</v>
      </c>
    </row>
    <row r="1446" spans="1:6" x14ac:dyDescent="0.25">
      <c r="A1446" t="s">
        <v>6233</v>
      </c>
      <c r="C1446" t="s">
        <v>4953</v>
      </c>
    </row>
    <row r="1447" spans="1:6" x14ac:dyDescent="0.25">
      <c r="A1447" t="s">
        <v>6233</v>
      </c>
      <c r="B1447" t="s">
        <v>6066</v>
      </c>
      <c r="C1447" t="s">
        <v>6186</v>
      </c>
      <c r="D1447" t="s">
        <v>6188</v>
      </c>
      <c r="E1447" s="24">
        <v>1080000</v>
      </c>
      <c r="F1447" s="37">
        <v>48</v>
      </c>
    </row>
    <row r="1448" spans="1:6" x14ac:dyDescent="0.25">
      <c r="A1448" t="s">
        <v>6233</v>
      </c>
      <c r="C1448" t="s">
        <v>6187</v>
      </c>
    </row>
    <row r="1449" spans="1:6" x14ac:dyDescent="0.25">
      <c r="A1449" t="s">
        <v>6233</v>
      </c>
      <c r="B1449" t="s">
        <v>6066</v>
      </c>
      <c r="C1449" t="s">
        <v>6189</v>
      </c>
      <c r="D1449" t="s">
        <v>6190</v>
      </c>
      <c r="E1449" s="24">
        <v>1000000</v>
      </c>
      <c r="F1449" s="37">
        <v>48</v>
      </c>
    </row>
    <row r="1450" spans="1:6" x14ac:dyDescent="0.25">
      <c r="A1450" t="s">
        <v>6233</v>
      </c>
      <c r="B1450" t="s">
        <v>6069</v>
      </c>
      <c r="C1450" t="s">
        <v>6191</v>
      </c>
      <c r="D1450" t="s">
        <v>6192</v>
      </c>
      <c r="E1450" s="24">
        <v>1090000</v>
      </c>
      <c r="F1450" s="37">
        <v>48</v>
      </c>
    </row>
    <row r="1451" spans="1:6" x14ac:dyDescent="0.25">
      <c r="A1451" t="s">
        <v>6233</v>
      </c>
      <c r="B1451" t="s">
        <v>6069</v>
      </c>
      <c r="C1451" t="s">
        <v>6193</v>
      </c>
      <c r="D1451" t="s">
        <v>6194</v>
      </c>
      <c r="E1451" s="24">
        <v>1100000</v>
      </c>
      <c r="F1451" s="37">
        <v>48</v>
      </c>
    </row>
    <row r="1452" spans="1:6" x14ac:dyDescent="0.25">
      <c r="A1452" t="s">
        <v>6233</v>
      </c>
      <c r="B1452" t="s">
        <v>4520</v>
      </c>
      <c r="C1452" t="s">
        <v>6195</v>
      </c>
      <c r="D1452" t="s">
        <v>6196</v>
      </c>
      <c r="E1452" s="24">
        <v>1000000</v>
      </c>
      <c r="F1452" s="37">
        <v>48</v>
      </c>
    </row>
    <row r="1453" spans="1:6" x14ac:dyDescent="0.25">
      <c r="A1453" t="s">
        <v>6233</v>
      </c>
      <c r="B1453" t="s">
        <v>6066</v>
      </c>
      <c r="C1453" t="s">
        <v>6197</v>
      </c>
      <c r="D1453" t="s">
        <v>6198</v>
      </c>
      <c r="E1453" s="24">
        <v>760000</v>
      </c>
      <c r="F1453" s="37">
        <v>48</v>
      </c>
    </row>
    <row r="1454" spans="1:6" x14ac:dyDescent="0.25">
      <c r="A1454" t="s">
        <v>6233</v>
      </c>
      <c r="B1454" t="s">
        <v>6076</v>
      </c>
      <c r="C1454" t="s">
        <v>6199</v>
      </c>
      <c r="D1454" t="s">
        <v>6200</v>
      </c>
      <c r="E1454" s="24">
        <v>1100000</v>
      </c>
      <c r="F1454" s="37">
        <v>48</v>
      </c>
    </row>
    <row r="1455" spans="1:6" x14ac:dyDescent="0.25">
      <c r="A1455" t="s">
        <v>6233</v>
      </c>
      <c r="B1455" t="s">
        <v>6076</v>
      </c>
      <c r="C1455" t="s">
        <v>6201</v>
      </c>
      <c r="D1455" t="s">
        <v>6202</v>
      </c>
      <c r="E1455" s="24">
        <v>1097400</v>
      </c>
      <c r="F1455" s="37">
        <v>48</v>
      </c>
    </row>
    <row r="1456" spans="1:6" x14ac:dyDescent="0.25">
      <c r="A1456" t="s">
        <v>6233</v>
      </c>
      <c r="B1456" t="s">
        <v>6066</v>
      </c>
      <c r="C1456" t="s">
        <v>6203</v>
      </c>
      <c r="D1456" t="s">
        <v>6204</v>
      </c>
      <c r="E1456" s="24">
        <v>660000</v>
      </c>
      <c r="F1456" s="37">
        <v>48</v>
      </c>
    </row>
    <row r="1457" spans="1:6" x14ac:dyDescent="0.25">
      <c r="A1457" t="s">
        <v>6233</v>
      </c>
      <c r="B1457" t="s">
        <v>6076</v>
      </c>
      <c r="C1457" t="s">
        <v>6205</v>
      </c>
      <c r="D1457" t="s">
        <v>6206</v>
      </c>
      <c r="E1457" s="24">
        <v>800000</v>
      </c>
      <c r="F1457" s="37">
        <v>48</v>
      </c>
    </row>
    <row r="1458" spans="1:6" x14ac:dyDescent="0.25">
      <c r="A1458" t="s">
        <v>6233</v>
      </c>
      <c r="B1458" t="s">
        <v>6066</v>
      </c>
      <c r="C1458" t="s">
        <v>6207</v>
      </c>
      <c r="D1458" t="s">
        <v>6208</v>
      </c>
      <c r="E1458" s="24">
        <v>620000</v>
      </c>
      <c r="F1458" s="37">
        <v>48</v>
      </c>
    </row>
    <row r="1459" spans="1:6" x14ac:dyDescent="0.25">
      <c r="A1459" t="s">
        <v>6233</v>
      </c>
      <c r="B1459" t="s">
        <v>6069</v>
      </c>
      <c r="C1459" t="s">
        <v>6209</v>
      </c>
      <c r="D1459" t="s">
        <v>6210</v>
      </c>
      <c r="E1459" s="24">
        <v>1100000</v>
      </c>
      <c r="F1459" s="37">
        <v>48</v>
      </c>
    </row>
    <row r="1460" spans="1:6" x14ac:dyDescent="0.25">
      <c r="A1460" t="s">
        <v>6233</v>
      </c>
      <c r="B1460" t="s">
        <v>6076</v>
      </c>
      <c r="C1460" t="s">
        <v>6211</v>
      </c>
      <c r="D1460" t="s">
        <v>6212</v>
      </c>
      <c r="E1460" s="24">
        <v>1100000</v>
      </c>
      <c r="F1460" s="37">
        <v>46</v>
      </c>
    </row>
    <row r="1461" spans="1:6" x14ac:dyDescent="0.25">
      <c r="A1461" t="s">
        <v>6233</v>
      </c>
      <c r="B1461" t="s">
        <v>6069</v>
      </c>
      <c r="C1461" t="s">
        <v>6213</v>
      </c>
      <c r="D1461" t="s">
        <v>6214</v>
      </c>
      <c r="E1461" s="24">
        <v>1100000</v>
      </c>
      <c r="F1461" s="37">
        <v>46</v>
      </c>
    </row>
    <row r="1462" spans="1:6" x14ac:dyDescent="0.25">
      <c r="A1462" t="s">
        <v>6233</v>
      </c>
      <c r="B1462" t="s">
        <v>6146</v>
      </c>
      <c r="C1462" t="s">
        <v>6215</v>
      </c>
      <c r="D1462" t="s">
        <v>6217</v>
      </c>
      <c r="E1462" s="24">
        <v>1026860</v>
      </c>
      <c r="F1462" s="37">
        <v>46</v>
      </c>
    </row>
    <row r="1463" spans="1:6" x14ac:dyDescent="0.25">
      <c r="A1463" t="s">
        <v>6233</v>
      </c>
      <c r="C1463" t="s">
        <v>6216</v>
      </c>
    </row>
    <row r="1464" spans="1:6" x14ac:dyDescent="0.25">
      <c r="A1464" t="s">
        <v>6233</v>
      </c>
      <c r="B1464" t="s">
        <v>6069</v>
      </c>
      <c r="C1464" t="s">
        <v>6218</v>
      </c>
      <c r="D1464" t="s">
        <v>6219</v>
      </c>
      <c r="E1464" s="24">
        <v>1100000</v>
      </c>
      <c r="F1464" s="37">
        <v>46</v>
      </c>
    </row>
    <row r="1465" spans="1:6" x14ac:dyDescent="0.25">
      <c r="A1465" t="s">
        <v>6233</v>
      </c>
      <c r="B1465" t="s">
        <v>6076</v>
      </c>
      <c r="C1465" t="s">
        <v>6220</v>
      </c>
      <c r="D1465" t="s">
        <v>6221</v>
      </c>
      <c r="E1465" s="24">
        <v>800000</v>
      </c>
      <c r="F1465" s="37">
        <v>46</v>
      </c>
    </row>
    <row r="1466" spans="1:6" x14ac:dyDescent="0.25">
      <c r="A1466" t="s">
        <v>6233</v>
      </c>
      <c r="B1466" t="s">
        <v>4520</v>
      </c>
      <c r="C1466" t="s">
        <v>6222</v>
      </c>
      <c r="D1466" t="s">
        <v>6223</v>
      </c>
      <c r="E1466" s="24">
        <v>897000</v>
      </c>
      <c r="F1466" s="37">
        <v>46</v>
      </c>
    </row>
    <row r="1467" spans="1:6" x14ac:dyDescent="0.25">
      <c r="A1467" t="s">
        <v>6233</v>
      </c>
      <c r="B1467" t="s">
        <v>6069</v>
      </c>
      <c r="C1467" t="s">
        <v>6224</v>
      </c>
      <c r="D1467" t="s">
        <v>6225</v>
      </c>
      <c r="E1467" s="24">
        <v>1100000</v>
      </c>
      <c r="F1467" s="37">
        <v>44</v>
      </c>
    </row>
    <row r="1468" spans="1:6" x14ac:dyDescent="0.25">
      <c r="A1468" t="s">
        <v>6233</v>
      </c>
      <c r="B1468" t="s">
        <v>6069</v>
      </c>
      <c r="C1468" t="s">
        <v>6226</v>
      </c>
      <c r="D1468" t="s">
        <v>6227</v>
      </c>
      <c r="E1468" s="24">
        <v>1100000</v>
      </c>
      <c r="F1468" s="37">
        <v>44</v>
      </c>
    </row>
    <row r="1469" spans="1:6" x14ac:dyDescent="0.25">
      <c r="A1469" t="s">
        <v>6233</v>
      </c>
      <c r="B1469" t="s">
        <v>6076</v>
      </c>
      <c r="C1469" t="s">
        <v>6228</v>
      </c>
      <c r="D1469" t="s">
        <v>6229</v>
      </c>
      <c r="E1469" s="24">
        <v>945000</v>
      </c>
      <c r="F1469" s="37">
        <v>44</v>
      </c>
    </row>
    <row r="1470" spans="1:6" x14ac:dyDescent="0.25">
      <c r="A1470" t="s">
        <v>6233</v>
      </c>
      <c r="B1470" t="s">
        <v>4520</v>
      </c>
      <c r="C1470" t="s">
        <v>6230</v>
      </c>
      <c r="D1470" t="s">
        <v>6232</v>
      </c>
      <c r="E1470" s="24">
        <v>1100000</v>
      </c>
      <c r="F1470" s="37">
        <v>44</v>
      </c>
    </row>
    <row r="1471" spans="1:6" x14ac:dyDescent="0.25">
      <c r="C1471" t="s">
        <v>6231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15DE-170F-4EF9-B34E-7CE0765ACF04}">
  <sheetPr>
    <tabColor rgb="FF00B0F0"/>
  </sheetPr>
  <dimension ref="A1:B10"/>
  <sheetViews>
    <sheetView workbookViewId="0">
      <selection activeCell="H19" sqref="H19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4" width="10.7109375" bestFit="1" customWidth="1"/>
    <col min="5" max="5" width="10.85546875" bestFit="1" customWidth="1"/>
    <col min="6" max="8" width="10.7109375" bestFit="1" customWidth="1"/>
    <col min="9" max="9" width="10.85546875" bestFit="1" customWidth="1"/>
    <col min="10" max="17" width="10.7109375" bestFit="1" customWidth="1"/>
    <col min="18" max="18" width="10.85546875" bestFit="1" customWidth="1"/>
    <col min="19" max="20" width="10.7109375" bestFit="1" customWidth="1"/>
    <col min="21" max="21" width="10.85546875" bestFit="1" customWidth="1"/>
    <col min="22" max="23" width="10.7109375" bestFit="1" customWidth="1"/>
    <col min="24" max="24" width="10.85546875" bestFit="1" customWidth="1"/>
    <col min="25" max="47" width="10.7109375" bestFit="1" customWidth="1"/>
    <col min="48" max="48" width="10.85546875" bestFit="1" customWidth="1"/>
    <col min="49" max="71" width="10.7109375" bestFit="1" customWidth="1"/>
    <col min="72" max="72" width="10.85546875" bestFit="1" customWidth="1"/>
    <col min="73" max="75" width="10.7109375" bestFit="1" customWidth="1"/>
    <col min="76" max="76" width="10.85546875" bestFit="1" customWidth="1"/>
    <col min="77" max="78" width="10.7109375" bestFit="1" customWidth="1"/>
    <col min="79" max="79" width="9" bestFit="1" customWidth="1"/>
    <col min="80" max="80" width="12.85546875" bestFit="1" customWidth="1"/>
    <col min="81" max="81" width="13.7109375" bestFit="1" customWidth="1"/>
    <col min="82" max="82" width="8.5703125" bestFit="1" customWidth="1"/>
    <col min="83" max="83" width="9.5703125" bestFit="1" customWidth="1"/>
    <col min="84" max="84" width="12.5703125" bestFit="1" customWidth="1"/>
  </cols>
  <sheetData>
    <row r="1" spans="1:2" x14ac:dyDescent="0.25">
      <c r="A1" s="34" t="s">
        <v>2846</v>
      </c>
      <c r="B1" t="s">
        <v>7203</v>
      </c>
    </row>
    <row r="2" spans="1:2" x14ac:dyDescent="0.25">
      <c r="A2" s="34" t="s">
        <v>2845</v>
      </c>
      <c r="B2" t="s">
        <v>2913</v>
      </c>
    </row>
    <row r="4" spans="1:2" x14ac:dyDescent="0.25">
      <c r="A4" s="34" t="s">
        <v>7204</v>
      </c>
      <c r="B4" t="s">
        <v>7202</v>
      </c>
    </row>
    <row r="5" spans="1:2" x14ac:dyDescent="0.25">
      <c r="A5" s="35" t="s">
        <v>2848</v>
      </c>
      <c r="B5">
        <v>2</v>
      </c>
    </row>
    <row r="6" spans="1:2" x14ac:dyDescent="0.25">
      <c r="A6" s="35" t="s">
        <v>2890</v>
      </c>
      <c r="B6">
        <v>17</v>
      </c>
    </row>
    <row r="7" spans="1:2" x14ac:dyDescent="0.25">
      <c r="A7" s="35" t="s">
        <v>3179</v>
      </c>
      <c r="B7">
        <v>1</v>
      </c>
    </row>
    <row r="8" spans="1:2" x14ac:dyDescent="0.25">
      <c r="A8" s="35" t="s">
        <v>2917</v>
      </c>
      <c r="B8">
        <v>29</v>
      </c>
    </row>
    <row r="9" spans="1:2" x14ac:dyDescent="0.25">
      <c r="A9" s="35" t="s">
        <v>3060</v>
      </c>
      <c r="B9">
        <v>6</v>
      </c>
    </row>
    <row r="10" spans="1:2" x14ac:dyDescent="0.25">
      <c r="A10" s="35" t="s">
        <v>7205</v>
      </c>
      <c r="B10">
        <v>55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E16C-1FB7-4ECF-8F72-64BE0B97DBE0}">
  <sheetPr>
    <tabColor rgb="FF00B0F0"/>
  </sheetPr>
  <dimension ref="A1:M13"/>
  <sheetViews>
    <sheetView workbookViewId="0">
      <selection activeCell="A12" sqref="A12"/>
    </sheetView>
  </sheetViews>
  <sheetFormatPr baseColWidth="10" defaultRowHeight="15" x14ac:dyDescent="0.25"/>
  <cols>
    <col min="1" max="1" width="30.28515625" bestFit="1" customWidth="1"/>
    <col min="3" max="3" width="14" bestFit="1" customWidth="1"/>
    <col min="4" max="4" width="10" bestFit="1" customWidth="1"/>
    <col min="5" max="5" width="9.5703125" bestFit="1" customWidth="1"/>
    <col min="6" max="6" width="14.28515625" bestFit="1" customWidth="1"/>
    <col min="7" max="7" width="13.7109375" bestFit="1" customWidth="1"/>
    <col min="8" max="8" width="10.42578125" bestFit="1" customWidth="1"/>
    <col min="9" max="9" width="14.5703125" bestFit="1" customWidth="1"/>
    <col min="10" max="10" width="19.28515625" bestFit="1" customWidth="1"/>
    <col min="11" max="11" width="9.28515625" bestFit="1" customWidth="1"/>
    <col min="12" max="12" width="11" bestFit="1" customWidth="1"/>
    <col min="13" max="13" width="6.7109375" bestFit="1" customWidth="1"/>
  </cols>
  <sheetData>
    <row r="1" spans="1:13" x14ac:dyDescent="0.25">
      <c r="A1" s="30" t="s">
        <v>7063</v>
      </c>
      <c r="B1" t="s">
        <v>6747</v>
      </c>
      <c r="C1" t="s">
        <v>6748</v>
      </c>
      <c r="D1" t="s">
        <v>6749</v>
      </c>
      <c r="E1" t="s">
        <v>6750</v>
      </c>
      <c r="F1" t="s">
        <v>6751</v>
      </c>
      <c r="G1" t="s">
        <v>6752</v>
      </c>
      <c r="H1" t="s">
        <v>6753</v>
      </c>
      <c r="I1" t="s">
        <v>6754</v>
      </c>
      <c r="J1" t="s">
        <v>7200</v>
      </c>
      <c r="K1" t="s">
        <v>6755</v>
      </c>
      <c r="L1" t="s">
        <v>3826</v>
      </c>
      <c r="M1" t="s">
        <v>6756</v>
      </c>
    </row>
    <row r="2" spans="1:13" x14ac:dyDescent="0.25">
      <c r="A2" s="29" t="s">
        <v>6741</v>
      </c>
    </row>
    <row r="3" spans="1:13" x14ac:dyDescent="0.25">
      <c r="A3" t="s">
        <v>14</v>
      </c>
      <c r="B3">
        <v>86</v>
      </c>
    </row>
    <row r="4" spans="1:13" x14ac:dyDescent="0.25">
      <c r="A4" t="s">
        <v>879</v>
      </c>
      <c r="B4">
        <v>31</v>
      </c>
    </row>
    <row r="5" spans="1:13" x14ac:dyDescent="0.25">
      <c r="A5" t="s">
        <v>1090</v>
      </c>
      <c r="B5">
        <v>33</v>
      </c>
    </row>
    <row r="6" spans="1:13" x14ac:dyDescent="0.25">
      <c r="A6" t="s">
        <v>1121</v>
      </c>
      <c r="B6">
        <v>5</v>
      </c>
    </row>
    <row r="7" spans="1:13" x14ac:dyDescent="0.25">
      <c r="A7" t="s">
        <v>1180</v>
      </c>
      <c r="B7">
        <v>5</v>
      </c>
    </row>
    <row r="8" spans="1:13" x14ac:dyDescent="0.25">
      <c r="A8" t="s">
        <v>1122</v>
      </c>
      <c r="B8">
        <v>2</v>
      </c>
    </row>
    <row r="9" spans="1:13" x14ac:dyDescent="0.25">
      <c r="A9" t="s">
        <v>1506</v>
      </c>
      <c r="B9">
        <v>54</v>
      </c>
    </row>
    <row r="10" spans="1:13" x14ac:dyDescent="0.25">
      <c r="A10" t="s">
        <v>1940</v>
      </c>
      <c r="B10">
        <v>64</v>
      </c>
    </row>
    <row r="11" spans="1:13" x14ac:dyDescent="0.25">
      <c r="A11" t="s">
        <v>2043</v>
      </c>
      <c r="B11">
        <v>15</v>
      </c>
    </row>
    <row r="12" spans="1:13" x14ac:dyDescent="0.25">
      <c r="A12" t="s">
        <v>2177</v>
      </c>
      <c r="B12">
        <v>22</v>
      </c>
    </row>
    <row r="13" spans="1:13" x14ac:dyDescent="0.25">
      <c r="A13" t="s">
        <v>2531</v>
      </c>
      <c r="B13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ED8D3-DAE8-4042-9AA0-70556AE77676}">
  <dimension ref="A1:L7"/>
  <sheetViews>
    <sheetView workbookViewId="0">
      <selection activeCell="K2" sqref="K2"/>
    </sheetView>
  </sheetViews>
  <sheetFormatPr baseColWidth="10" defaultRowHeight="15" x14ac:dyDescent="0.25"/>
  <cols>
    <col min="1" max="1" width="3" bestFit="1" customWidth="1"/>
    <col min="2" max="12" width="15.7109375" customWidth="1"/>
  </cols>
  <sheetData>
    <row r="1" spans="1:12" ht="18" x14ac:dyDescent="0.25">
      <c r="A1" s="78" t="s">
        <v>1121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s="1" customFormat="1" ht="38.25" x14ac:dyDescent="0.25">
      <c r="A2" s="2" t="s">
        <v>0</v>
      </c>
      <c r="B2" s="2" t="s">
        <v>1120</v>
      </c>
      <c r="C2" s="2" t="s">
        <v>646</v>
      </c>
      <c r="D2" s="2" t="s">
        <v>648</v>
      </c>
      <c r="E2" s="2" t="s">
        <v>649</v>
      </c>
      <c r="F2" s="2" t="s">
        <v>650</v>
      </c>
      <c r="G2" s="2" t="s">
        <v>651</v>
      </c>
      <c r="H2" s="2" t="s">
        <v>652</v>
      </c>
      <c r="I2" s="2" t="s">
        <v>653</v>
      </c>
      <c r="J2" s="2" t="s">
        <v>1091</v>
      </c>
      <c r="K2" s="2" t="s">
        <v>882</v>
      </c>
      <c r="L2" s="2" t="s">
        <v>15</v>
      </c>
    </row>
    <row r="3" spans="1:12" ht="60" customHeight="1" x14ac:dyDescent="0.25">
      <c r="A3" s="3">
        <v>4</v>
      </c>
      <c r="B3" s="3" t="s">
        <v>1110</v>
      </c>
      <c r="C3" s="3" t="s">
        <v>1111</v>
      </c>
      <c r="D3" s="3" t="s">
        <v>1112</v>
      </c>
      <c r="E3" s="3" t="s">
        <v>1113</v>
      </c>
      <c r="F3" s="3"/>
      <c r="G3" s="3"/>
      <c r="H3" s="3"/>
      <c r="I3" s="3" t="s">
        <v>1114</v>
      </c>
      <c r="J3" s="4">
        <v>44539</v>
      </c>
      <c r="K3" s="4">
        <v>45634</v>
      </c>
      <c r="L3" s="3">
        <v>326645</v>
      </c>
    </row>
    <row r="4" spans="1:12" ht="60" customHeight="1" x14ac:dyDescent="0.25">
      <c r="A4" s="3">
        <v>3</v>
      </c>
      <c r="B4" s="3" t="s">
        <v>1103</v>
      </c>
      <c r="C4" s="3" t="s">
        <v>1104</v>
      </c>
      <c r="D4" s="3" t="s">
        <v>1105</v>
      </c>
      <c r="E4" s="3" t="s">
        <v>1106</v>
      </c>
      <c r="F4" s="3" t="s">
        <v>1107</v>
      </c>
      <c r="G4" s="3" t="s">
        <v>1108</v>
      </c>
      <c r="H4" s="3"/>
      <c r="I4" s="3" t="s">
        <v>1109</v>
      </c>
      <c r="J4" s="4">
        <v>44730</v>
      </c>
      <c r="K4" s="4">
        <v>45825</v>
      </c>
      <c r="L4" s="3">
        <v>338968</v>
      </c>
    </row>
    <row r="5" spans="1:12" ht="60" customHeight="1" x14ac:dyDescent="0.25">
      <c r="A5" s="3">
        <v>1</v>
      </c>
      <c r="B5" s="3" t="s">
        <v>1092</v>
      </c>
      <c r="C5" s="3" t="s">
        <v>1093</v>
      </c>
      <c r="D5" s="3" t="s">
        <v>1094</v>
      </c>
      <c r="E5" s="3" t="s">
        <v>1095</v>
      </c>
      <c r="F5" s="3"/>
      <c r="G5" s="3"/>
      <c r="H5" s="3"/>
      <c r="I5" s="3" t="s">
        <v>1096</v>
      </c>
      <c r="J5" s="4">
        <v>44763</v>
      </c>
      <c r="K5" s="4">
        <v>45858</v>
      </c>
      <c r="L5" s="3">
        <v>168850</v>
      </c>
    </row>
    <row r="6" spans="1:12" ht="60" customHeight="1" x14ac:dyDescent="0.25">
      <c r="A6" s="3">
        <v>5</v>
      </c>
      <c r="B6" s="3" t="s">
        <v>1115</v>
      </c>
      <c r="C6" s="3" t="s">
        <v>1116</v>
      </c>
      <c r="D6" s="3" t="s">
        <v>1117</v>
      </c>
      <c r="E6" s="3" t="s">
        <v>1118</v>
      </c>
      <c r="F6" s="3"/>
      <c r="G6" s="3"/>
      <c r="H6" s="3"/>
      <c r="I6" s="3" t="s">
        <v>1119</v>
      </c>
      <c r="J6" s="4">
        <v>44804</v>
      </c>
      <c r="K6" s="4">
        <v>45899</v>
      </c>
      <c r="L6" s="3">
        <v>331335</v>
      </c>
    </row>
    <row r="7" spans="1:12" ht="60" customHeight="1" x14ac:dyDescent="0.25">
      <c r="A7" s="3">
        <v>2</v>
      </c>
      <c r="B7" s="3" t="s">
        <v>1097</v>
      </c>
      <c r="C7" s="3" t="s">
        <v>147</v>
      </c>
      <c r="D7" s="3" t="s">
        <v>148</v>
      </c>
      <c r="E7" s="3" t="s">
        <v>1098</v>
      </c>
      <c r="F7" s="3" t="s">
        <v>1099</v>
      </c>
      <c r="G7" s="3" t="s">
        <v>1100</v>
      </c>
      <c r="H7" s="3" t="s">
        <v>1101</v>
      </c>
      <c r="I7" s="3" t="s">
        <v>1102</v>
      </c>
      <c r="J7" s="4">
        <v>45569</v>
      </c>
      <c r="K7" s="4">
        <v>46664</v>
      </c>
      <c r="L7" s="3"/>
    </row>
  </sheetData>
  <autoFilter ref="A2:L2" xr:uid="{5AFED8D3-DAE8-4042-9AA0-70556AE77676}">
    <sortState xmlns:xlrd2="http://schemas.microsoft.com/office/spreadsheetml/2017/richdata2" ref="A3:L7">
      <sortCondition ref="K2"/>
    </sortState>
  </autoFilter>
  <mergeCells count="1">
    <mergeCell ref="A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B4E61-4E72-4846-9236-DE9B6DB7DB01}">
  <dimension ref="A1:L4"/>
  <sheetViews>
    <sheetView workbookViewId="0">
      <selection activeCell="I10" sqref="I10"/>
    </sheetView>
  </sheetViews>
  <sheetFormatPr baseColWidth="10" defaultRowHeight="15" x14ac:dyDescent="0.25"/>
  <cols>
    <col min="1" max="1" width="3" bestFit="1" customWidth="1"/>
    <col min="2" max="12" width="15.7109375" customWidth="1"/>
  </cols>
  <sheetData>
    <row r="1" spans="1:12" ht="18" x14ac:dyDescent="0.25">
      <c r="A1" s="78" t="s">
        <v>1122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s="1" customFormat="1" ht="38.25" x14ac:dyDescent="0.25">
      <c r="A2" s="2" t="s">
        <v>0</v>
      </c>
      <c r="B2" s="2" t="s">
        <v>1122</v>
      </c>
      <c r="C2" s="2" t="s">
        <v>646</v>
      </c>
      <c r="D2" s="2" t="s">
        <v>648</v>
      </c>
      <c r="E2" s="2" t="s">
        <v>649</v>
      </c>
      <c r="F2" s="2" t="s">
        <v>650</v>
      </c>
      <c r="G2" s="2" t="s">
        <v>651</v>
      </c>
      <c r="H2" s="2" t="s">
        <v>652</v>
      </c>
      <c r="I2" s="2" t="s">
        <v>653</v>
      </c>
      <c r="J2" s="2" t="s">
        <v>654</v>
      </c>
      <c r="K2" s="2" t="s">
        <v>882</v>
      </c>
      <c r="L2" s="2" t="s">
        <v>1135</v>
      </c>
    </row>
    <row r="3" spans="1:12" ht="60" customHeight="1" x14ac:dyDescent="0.25">
      <c r="A3" s="3">
        <v>1</v>
      </c>
      <c r="B3" s="3" t="s">
        <v>1124</v>
      </c>
      <c r="C3" s="3" t="s">
        <v>1125</v>
      </c>
      <c r="D3" s="3" t="s">
        <v>1126</v>
      </c>
      <c r="E3" s="3" t="s">
        <v>1127</v>
      </c>
      <c r="F3" s="3" t="s">
        <v>445</v>
      </c>
      <c r="G3" s="3"/>
      <c r="H3" s="3"/>
      <c r="I3" s="3" t="s">
        <v>1128</v>
      </c>
      <c r="J3" s="4">
        <v>45367</v>
      </c>
      <c r="K3" s="4">
        <v>46462</v>
      </c>
      <c r="L3" s="3">
        <v>168816</v>
      </c>
    </row>
    <row r="4" spans="1:12" ht="60" customHeight="1" x14ac:dyDescent="0.25">
      <c r="A4" s="3">
        <v>2</v>
      </c>
      <c r="B4" s="3" t="s">
        <v>1129</v>
      </c>
      <c r="C4" s="3" t="s">
        <v>1130</v>
      </c>
      <c r="D4" s="3" t="s">
        <v>1131</v>
      </c>
      <c r="E4" s="3" t="s">
        <v>1132</v>
      </c>
      <c r="F4" s="3" t="s">
        <v>1133</v>
      </c>
      <c r="G4" s="3"/>
      <c r="H4" s="3"/>
      <c r="I4" s="3" t="s">
        <v>1134</v>
      </c>
      <c r="J4" s="4">
        <v>45059</v>
      </c>
      <c r="K4" s="4">
        <v>46154</v>
      </c>
      <c r="L4" s="3">
        <v>168820</v>
      </c>
    </row>
  </sheetData>
  <mergeCells count="1">
    <mergeCell ref="A1:L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C096-D1ED-47DB-BDA0-E10204FA6A5C}">
  <dimension ref="A1:L56"/>
  <sheetViews>
    <sheetView workbookViewId="0">
      <selection activeCell="A2" sqref="A2:XFD2"/>
    </sheetView>
  </sheetViews>
  <sheetFormatPr baseColWidth="10" defaultRowHeight="15" x14ac:dyDescent="0.25"/>
  <cols>
    <col min="1" max="1" width="3" bestFit="1" customWidth="1"/>
    <col min="2" max="12" width="15.7109375" customWidth="1"/>
  </cols>
  <sheetData>
    <row r="1" spans="1:12" ht="18" x14ac:dyDescent="0.25">
      <c r="A1" s="79" t="s">
        <v>1506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s="1" customFormat="1" ht="25.5" x14ac:dyDescent="0.25">
      <c r="A2" s="2" t="s">
        <v>0</v>
      </c>
      <c r="B2" s="2" t="s">
        <v>645</v>
      </c>
      <c r="C2" s="2" t="s">
        <v>646</v>
      </c>
      <c r="D2" s="2" t="s">
        <v>648</v>
      </c>
      <c r="E2" s="2" t="s">
        <v>649</v>
      </c>
      <c r="F2" s="2" t="s">
        <v>650</v>
      </c>
      <c r="G2" s="2" t="s">
        <v>651</v>
      </c>
      <c r="H2" s="2" t="s">
        <v>652</v>
      </c>
      <c r="I2" s="2" t="s">
        <v>653</v>
      </c>
      <c r="J2" s="2" t="s">
        <v>654</v>
      </c>
      <c r="K2" s="2" t="s">
        <v>1505</v>
      </c>
      <c r="L2" s="2" t="s">
        <v>15</v>
      </c>
    </row>
    <row r="3" spans="1:12" ht="60" customHeight="1" x14ac:dyDescent="0.25">
      <c r="A3" s="3">
        <v>1</v>
      </c>
      <c r="B3" s="3" t="s">
        <v>1181</v>
      </c>
      <c r="C3" s="3" t="s">
        <v>1182</v>
      </c>
      <c r="D3" s="3" t="s">
        <v>1183</v>
      </c>
      <c r="E3" s="3" t="s">
        <v>1184</v>
      </c>
      <c r="F3" s="3" t="s">
        <v>1185</v>
      </c>
      <c r="G3" s="3"/>
      <c r="H3" s="3"/>
      <c r="I3" s="3" t="s">
        <v>1186</v>
      </c>
      <c r="J3" s="4">
        <v>45181</v>
      </c>
      <c r="K3" s="4">
        <v>46276</v>
      </c>
      <c r="L3" s="3">
        <v>317642</v>
      </c>
    </row>
    <row r="4" spans="1:12" ht="60" customHeight="1" x14ac:dyDescent="0.25">
      <c r="A4" s="3">
        <v>2</v>
      </c>
      <c r="B4" s="3" t="s">
        <v>1187</v>
      </c>
      <c r="C4" s="3" t="s">
        <v>1188</v>
      </c>
      <c r="D4" s="3" t="s">
        <v>1189</v>
      </c>
      <c r="E4" s="3" t="s">
        <v>1190</v>
      </c>
      <c r="F4" s="3" t="s">
        <v>1191</v>
      </c>
      <c r="G4" s="3"/>
      <c r="H4" s="3"/>
      <c r="I4" s="3" t="s">
        <v>1192</v>
      </c>
      <c r="J4" s="4">
        <v>44891</v>
      </c>
      <c r="K4" s="4">
        <v>45986</v>
      </c>
      <c r="L4" s="3">
        <v>168475</v>
      </c>
    </row>
    <row r="5" spans="1:12" ht="60" customHeight="1" x14ac:dyDescent="0.25">
      <c r="A5" s="3">
        <v>3</v>
      </c>
      <c r="B5" s="3" t="s">
        <v>1193</v>
      </c>
      <c r="C5" s="3" t="s">
        <v>1194</v>
      </c>
      <c r="D5" s="3" t="s">
        <v>1195</v>
      </c>
      <c r="E5" s="3" t="s">
        <v>1196</v>
      </c>
      <c r="F5" s="3"/>
      <c r="G5" s="3"/>
      <c r="H5" s="3"/>
      <c r="I5" s="3" t="s">
        <v>1197</v>
      </c>
      <c r="J5" s="4">
        <v>44548</v>
      </c>
      <c r="K5" s="4">
        <v>45643</v>
      </c>
      <c r="L5" s="3">
        <v>168481</v>
      </c>
    </row>
    <row r="6" spans="1:12" ht="60" customHeight="1" x14ac:dyDescent="0.25">
      <c r="A6" s="3">
        <v>4</v>
      </c>
      <c r="B6" s="3" t="s">
        <v>1198</v>
      </c>
      <c r="C6" s="3" t="s">
        <v>1199</v>
      </c>
      <c r="D6" s="3" t="s">
        <v>1200</v>
      </c>
      <c r="E6" s="3" t="s">
        <v>1201</v>
      </c>
      <c r="F6" s="3"/>
      <c r="G6" s="3"/>
      <c r="H6" s="3"/>
      <c r="I6" s="3" t="s">
        <v>1202</v>
      </c>
      <c r="J6" s="4">
        <v>44558</v>
      </c>
      <c r="K6" s="4">
        <v>45653</v>
      </c>
      <c r="L6" s="3">
        <v>168485</v>
      </c>
    </row>
    <row r="7" spans="1:12" ht="60" customHeight="1" x14ac:dyDescent="0.25">
      <c r="A7" s="3">
        <v>5</v>
      </c>
      <c r="B7" s="3" t="s">
        <v>1203</v>
      </c>
      <c r="C7" s="3" t="s">
        <v>1204</v>
      </c>
      <c r="D7" s="3" t="s">
        <v>1205</v>
      </c>
      <c r="E7" s="3" t="s">
        <v>1206</v>
      </c>
      <c r="F7" s="3" t="s">
        <v>1207</v>
      </c>
      <c r="G7" s="3" t="s">
        <v>1208</v>
      </c>
      <c r="H7" s="3" t="s">
        <v>1209</v>
      </c>
      <c r="I7" s="3" t="s">
        <v>1210</v>
      </c>
      <c r="J7" s="4">
        <v>45247</v>
      </c>
      <c r="K7" s="4">
        <v>46342</v>
      </c>
      <c r="L7" s="3">
        <v>168491</v>
      </c>
    </row>
    <row r="8" spans="1:12" ht="60" customHeight="1" x14ac:dyDescent="0.25">
      <c r="A8" s="3">
        <v>6</v>
      </c>
      <c r="B8" s="3" t="s">
        <v>1211</v>
      </c>
      <c r="C8" s="3" t="s">
        <v>1212</v>
      </c>
      <c r="D8" s="3" t="s">
        <v>1213</v>
      </c>
      <c r="E8" s="3" t="s">
        <v>1214</v>
      </c>
      <c r="F8" s="3"/>
      <c r="G8" s="3"/>
      <c r="H8" s="3"/>
      <c r="I8" s="3" t="s">
        <v>1215</v>
      </c>
      <c r="J8" s="4">
        <v>44723</v>
      </c>
      <c r="K8" s="4">
        <v>45818</v>
      </c>
      <c r="L8" s="3">
        <v>168495</v>
      </c>
    </row>
    <row r="9" spans="1:12" ht="60" customHeight="1" x14ac:dyDescent="0.25">
      <c r="A9" s="3">
        <v>7</v>
      </c>
      <c r="B9" s="3" t="s">
        <v>1216</v>
      </c>
      <c r="C9" s="3" t="s">
        <v>1217</v>
      </c>
      <c r="D9" s="3" t="s">
        <v>1218</v>
      </c>
      <c r="E9" s="3" t="s">
        <v>1219</v>
      </c>
      <c r="F9" s="3" t="s">
        <v>1220</v>
      </c>
      <c r="G9" s="3"/>
      <c r="H9" s="3"/>
      <c r="I9" s="3" t="s">
        <v>1221</v>
      </c>
      <c r="J9" s="4">
        <v>44516</v>
      </c>
      <c r="K9" s="4">
        <v>45611</v>
      </c>
      <c r="L9" s="3">
        <v>168520</v>
      </c>
    </row>
    <row r="10" spans="1:12" ht="60" customHeight="1" x14ac:dyDescent="0.25">
      <c r="A10" s="3">
        <v>8</v>
      </c>
      <c r="B10" s="3" t="s">
        <v>1222</v>
      </c>
      <c r="C10" s="3" t="s">
        <v>1223</v>
      </c>
      <c r="D10" s="3" t="s">
        <v>1224</v>
      </c>
      <c r="E10" s="3" t="s">
        <v>1225</v>
      </c>
      <c r="F10" s="3"/>
      <c r="G10" s="3"/>
      <c r="H10" s="3"/>
      <c r="I10" s="3" t="s">
        <v>1226</v>
      </c>
      <c r="J10" s="4">
        <v>44558</v>
      </c>
      <c r="K10" s="4">
        <v>45653</v>
      </c>
      <c r="L10" s="3">
        <v>168523</v>
      </c>
    </row>
    <row r="11" spans="1:12" ht="60" customHeight="1" x14ac:dyDescent="0.25">
      <c r="A11" s="3">
        <v>9</v>
      </c>
      <c r="B11" s="3" t="s">
        <v>1227</v>
      </c>
      <c r="C11" s="3" t="s">
        <v>1228</v>
      </c>
      <c r="D11" s="3" t="s">
        <v>1229</v>
      </c>
      <c r="E11" s="3" t="s">
        <v>1230</v>
      </c>
      <c r="F11" s="3" t="s">
        <v>1231</v>
      </c>
      <c r="G11" s="3"/>
      <c r="H11" s="3"/>
      <c r="I11" s="3" t="s">
        <v>1232</v>
      </c>
      <c r="J11" s="4">
        <v>45065</v>
      </c>
      <c r="K11" s="4">
        <v>46160</v>
      </c>
      <c r="L11" s="3">
        <v>318977</v>
      </c>
    </row>
    <row r="12" spans="1:12" ht="60" customHeight="1" x14ac:dyDescent="0.25">
      <c r="A12" s="3">
        <v>10</v>
      </c>
      <c r="B12" s="3" t="s">
        <v>1233</v>
      </c>
      <c r="C12" s="3" t="s">
        <v>1234</v>
      </c>
      <c r="D12" s="3" t="s">
        <v>1235</v>
      </c>
      <c r="E12" s="3" t="s">
        <v>1236</v>
      </c>
      <c r="F12" s="3"/>
      <c r="G12" s="3"/>
      <c r="H12" s="3"/>
      <c r="I12" s="3" t="s">
        <v>1237</v>
      </c>
      <c r="J12" s="4">
        <v>45034</v>
      </c>
      <c r="K12" s="4">
        <v>46129</v>
      </c>
      <c r="L12" s="3">
        <v>318978</v>
      </c>
    </row>
    <row r="13" spans="1:12" ht="60" customHeight="1" x14ac:dyDescent="0.25">
      <c r="A13" s="3">
        <v>11</v>
      </c>
      <c r="B13" s="3" t="s">
        <v>1238</v>
      </c>
      <c r="C13" s="3" t="s">
        <v>1239</v>
      </c>
      <c r="D13" s="3" t="s">
        <v>1240</v>
      </c>
      <c r="E13" s="3" t="s">
        <v>1241</v>
      </c>
      <c r="F13" s="3" t="s">
        <v>1242</v>
      </c>
      <c r="G13" s="3" t="s">
        <v>1243</v>
      </c>
      <c r="H13" s="3" t="s">
        <v>1244</v>
      </c>
      <c r="I13" s="3" t="s">
        <v>1245</v>
      </c>
      <c r="J13" s="4">
        <v>45111</v>
      </c>
      <c r="K13" s="4">
        <v>46206</v>
      </c>
      <c r="L13" s="3">
        <v>318946</v>
      </c>
    </row>
    <row r="14" spans="1:12" ht="60" customHeight="1" x14ac:dyDescent="0.25">
      <c r="A14" s="3">
        <v>12</v>
      </c>
      <c r="B14" s="3" t="s">
        <v>1246</v>
      </c>
      <c r="C14" s="3" t="s">
        <v>1247</v>
      </c>
      <c r="D14" s="3" t="s">
        <v>1248</v>
      </c>
      <c r="E14" s="3" t="s">
        <v>1249</v>
      </c>
      <c r="F14" s="3" t="s">
        <v>1250</v>
      </c>
      <c r="G14" s="3" t="s">
        <v>1251</v>
      </c>
      <c r="H14" s="3"/>
      <c r="I14" s="3" t="s">
        <v>1252</v>
      </c>
      <c r="J14" s="4">
        <v>45465</v>
      </c>
      <c r="K14" s="4">
        <v>46560</v>
      </c>
      <c r="L14" s="3">
        <v>319525</v>
      </c>
    </row>
    <row r="15" spans="1:12" ht="60" customHeight="1" x14ac:dyDescent="0.25">
      <c r="A15" s="3">
        <v>13</v>
      </c>
      <c r="B15" s="3" t="s">
        <v>1253</v>
      </c>
      <c r="C15" s="3" t="s">
        <v>1254</v>
      </c>
      <c r="D15" s="3" t="s">
        <v>1255</v>
      </c>
      <c r="E15" s="3" t="s">
        <v>579</v>
      </c>
      <c r="F15" s="3" t="s">
        <v>1256</v>
      </c>
      <c r="G15" s="3" t="s">
        <v>1257</v>
      </c>
      <c r="H15" s="3" t="s">
        <v>1258</v>
      </c>
      <c r="I15" s="3" t="s">
        <v>1259</v>
      </c>
      <c r="J15" s="4">
        <v>45066</v>
      </c>
      <c r="K15" s="4">
        <v>46161</v>
      </c>
      <c r="L15" s="3">
        <v>319518</v>
      </c>
    </row>
    <row r="16" spans="1:12" ht="60" customHeight="1" x14ac:dyDescent="0.25">
      <c r="A16" s="3">
        <v>14</v>
      </c>
      <c r="B16" s="3" t="s">
        <v>1260</v>
      </c>
      <c r="C16" s="3" t="s">
        <v>444</v>
      </c>
      <c r="D16" s="3" t="s">
        <v>1261</v>
      </c>
      <c r="E16" s="3" t="s">
        <v>1262</v>
      </c>
      <c r="F16" s="3"/>
      <c r="G16" s="3"/>
      <c r="H16" s="3"/>
      <c r="I16" s="3" t="s">
        <v>1263</v>
      </c>
      <c r="J16" s="4">
        <v>44800</v>
      </c>
      <c r="K16" s="4">
        <v>45895</v>
      </c>
      <c r="L16" s="3">
        <v>319450</v>
      </c>
    </row>
    <row r="17" spans="1:12" ht="60" customHeight="1" x14ac:dyDescent="0.25">
      <c r="A17" s="3">
        <v>15</v>
      </c>
      <c r="B17" s="3" t="s">
        <v>1264</v>
      </c>
      <c r="C17" s="3" t="s">
        <v>1265</v>
      </c>
      <c r="D17" s="3" t="s">
        <v>1266</v>
      </c>
      <c r="E17" s="3" t="s">
        <v>1267</v>
      </c>
      <c r="F17" s="3" t="s">
        <v>1268</v>
      </c>
      <c r="G17" s="3" t="s">
        <v>1269</v>
      </c>
      <c r="H17" s="3"/>
      <c r="I17" s="3" t="s">
        <v>1270</v>
      </c>
      <c r="J17" s="4">
        <v>44961</v>
      </c>
      <c r="K17" s="4">
        <v>46056</v>
      </c>
      <c r="L17" s="3">
        <v>313571</v>
      </c>
    </row>
    <row r="18" spans="1:12" ht="60" customHeight="1" x14ac:dyDescent="0.25">
      <c r="A18" s="3">
        <v>16</v>
      </c>
      <c r="B18" s="3" t="s">
        <v>1271</v>
      </c>
      <c r="C18" s="3" t="s">
        <v>1272</v>
      </c>
      <c r="D18" s="3" t="s">
        <v>1273</v>
      </c>
      <c r="E18" s="3" t="s">
        <v>1274</v>
      </c>
      <c r="F18" s="3" t="s">
        <v>1275</v>
      </c>
      <c r="G18" s="3" t="s">
        <v>1276</v>
      </c>
      <c r="H18" s="3" t="s">
        <v>1277</v>
      </c>
      <c r="I18" s="3" t="s">
        <v>1278</v>
      </c>
      <c r="J18" s="4">
        <v>45066</v>
      </c>
      <c r="K18" s="4">
        <v>46161</v>
      </c>
      <c r="L18" s="3">
        <v>318929</v>
      </c>
    </row>
    <row r="19" spans="1:12" ht="60" customHeight="1" x14ac:dyDescent="0.25">
      <c r="A19" s="3">
        <v>17</v>
      </c>
      <c r="B19" s="3" t="s">
        <v>1279</v>
      </c>
      <c r="C19" s="3" t="s">
        <v>1280</v>
      </c>
      <c r="D19" s="3" t="s">
        <v>1281</v>
      </c>
      <c r="E19" s="3" t="s">
        <v>1282</v>
      </c>
      <c r="F19" s="3"/>
      <c r="G19" s="3"/>
      <c r="H19" s="3"/>
      <c r="I19" s="3" t="s">
        <v>1283</v>
      </c>
      <c r="J19" s="4">
        <v>44646</v>
      </c>
      <c r="K19" s="4">
        <v>45741</v>
      </c>
      <c r="L19" s="3">
        <v>318021</v>
      </c>
    </row>
    <row r="20" spans="1:12" ht="60" customHeight="1" x14ac:dyDescent="0.25">
      <c r="A20" s="3">
        <v>18</v>
      </c>
      <c r="B20" s="3" t="s">
        <v>1284</v>
      </c>
      <c r="C20" s="3" t="s">
        <v>1285</v>
      </c>
      <c r="D20" s="3" t="s">
        <v>1286</v>
      </c>
      <c r="E20" s="3" t="s">
        <v>1287</v>
      </c>
      <c r="F20" s="3"/>
      <c r="G20" s="3"/>
      <c r="H20" s="3"/>
      <c r="I20" s="3" t="s">
        <v>1288</v>
      </c>
      <c r="J20" s="4">
        <v>45349</v>
      </c>
      <c r="K20" s="4">
        <v>46444</v>
      </c>
      <c r="L20" s="3">
        <v>319522</v>
      </c>
    </row>
    <row r="21" spans="1:12" ht="60" customHeight="1" x14ac:dyDescent="0.25">
      <c r="A21" s="3">
        <v>19</v>
      </c>
      <c r="B21" s="3" t="s">
        <v>1289</v>
      </c>
      <c r="C21" s="3" t="s">
        <v>1290</v>
      </c>
      <c r="D21" s="3" t="s">
        <v>1291</v>
      </c>
      <c r="E21" s="3" t="s">
        <v>1292</v>
      </c>
      <c r="F21" s="3"/>
      <c r="G21" s="3"/>
      <c r="H21" s="3"/>
      <c r="I21" s="3" t="s">
        <v>1293</v>
      </c>
      <c r="J21" s="4">
        <v>44765</v>
      </c>
      <c r="K21" s="4">
        <v>45860</v>
      </c>
      <c r="L21" s="3">
        <v>318888</v>
      </c>
    </row>
    <row r="22" spans="1:12" ht="60" customHeight="1" x14ac:dyDescent="0.25">
      <c r="A22" s="3">
        <v>20</v>
      </c>
      <c r="B22" s="3" t="s">
        <v>1294</v>
      </c>
      <c r="C22" s="3" t="s">
        <v>1295</v>
      </c>
      <c r="D22" s="3" t="s">
        <v>1296</v>
      </c>
      <c r="E22" s="3" t="s">
        <v>1297</v>
      </c>
      <c r="F22" s="3" t="s">
        <v>1298</v>
      </c>
      <c r="G22" s="3"/>
      <c r="H22" s="3"/>
      <c r="I22" s="3" t="s">
        <v>1299</v>
      </c>
      <c r="J22" s="4">
        <v>44675</v>
      </c>
      <c r="K22" s="4">
        <v>45770</v>
      </c>
      <c r="L22" s="3">
        <v>314191</v>
      </c>
    </row>
    <row r="23" spans="1:12" ht="60" customHeight="1" x14ac:dyDescent="0.25">
      <c r="A23" s="3">
        <v>21</v>
      </c>
      <c r="B23" s="3" t="s">
        <v>1300</v>
      </c>
      <c r="C23" s="3" t="s">
        <v>1301</v>
      </c>
      <c r="D23" s="3" t="s">
        <v>1302</v>
      </c>
      <c r="E23" s="3" t="s">
        <v>1303</v>
      </c>
      <c r="F23" s="3" t="s">
        <v>1304</v>
      </c>
      <c r="G23" s="3"/>
      <c r="H23" s="3"/>
      <c r="I23" s="3" t="s">
        <v>1305</v>
      </c>
      <c r="J23" s="4">
        <v>44675</v>
      </c>
      <c r="K23" s="4">
        <v>45770</v>
      </c>
      <c r="L23" s="3">
        <v>327201</v>
      </c>
    </row>
    <row r="24" spans="1:12" ht="60" customHeight="1" x14ac:dyDescent="0.25">
      <c r="A24" s="3">
        <v>22</v>
      </c>
      <c r="B24" s="3" t="s">
        <v>1306</v>
      </c>
      <c r="C24" s="3" t="s">
        <v>1307</v>
      </c>
      <c r="D24" s="3" t="s">
        <v>1308</v>
      </c>
      <c r="E24" s="3" t="s">
        <v>1309</v>
      </c>
      <c r="F24" s="3" t="s">
        <v>1310</v>
      </c>
      <c r="G24" s="3"/>
      <c r="H24" s="3"/>
      <c r="I24" s="3" t="s">
        <v>1311</v>
      </c>
      <c r="J24" s="4">
        <v>44675</v>
      </c>
      <c r="K24" s="4">
        <v>45770</v>
      </c>
      <c r="L24" s="3">
        <v>327205</v>
      </c>
    </row>
    <row r="25" spans="1:12" ht="60" customHeight="1" x14ac:dyDescent="0.25">
      <c r="A25" s="3">
        <v>23</v>
      </c>
      <c r="B25" s="3" t="s">
        <v>1312</v>
      </c>
      <c r="C25" s="3" t="s">
        <v>1313</v>
      </c>
      <c r="D25" s="3" t="s">
        <v>1314</v>
      </c>
      <c r="E25" s="3" t="s">
        <v>1315</v>
      </c>
      <c r="F25" s="3" t="s">
        <v>1316</v>
      </c>
      <c r="G25" s="3" t="s">
        <v>1317</v>
      </c>
      <c r="H25" s="3" t="s">
        <v>1318</v>
      </c>
      <c r="I25" s="3" t="s">
        <v>1319</v>
      </c>
      <c r="J25" s="4">
        <v>45121</v>
      </c>
      <c r="K25" s="4">
        <v>46216</v>
      </c>
      <c r="L25" s="3">
        <v>317247</v>
      </c>
    </row>
    <row r="26" spans="1:12" ht="60" customHeight="1" x14ac:dyDescent="0.25">
      <c r="A26" s="3">
        <v>24</v>
      </c>
      <c r="B26" s="3" t="s">
        <v>1320</v>
      </c>
      <c r="C26" s="3" t="s">
        <v>1321</v>
      </c>
      <c r="D26" s="3" t="s">
        <v>1322</v>
      </c>
      <c r="E26" s="3" t="s">
        <v>1323</v>
      </c>
      <c r="F26" s="3"/>
      <c r="G26" s="3"/>
      <c r="H26" s="3"/>
      <c r="I26" s="3" t="s">
        <v>1324</v>
      </c>
      <c r="J26" s="4">
        <v>44898</v>
      </c>
      <c r="K26" s="4">
        <v>45993</v>
      </c>
      <c r="L26" s="3">
        <v>317220</v>
      </c>
    </row>
    <row r="27" spans="1:12" ht="60" customHeight="1" x14ac:dyDescent="0.25">
      <c r="A27" s="3">
        <v>25</v>
      </c>
      <c r="B27" s="3" t="s">
        <v>1325</v>
      </c>
      <c r="C27" s="3" t="s">
        <v>1326</v>
      </c>
      <c r="D27" s="3" t="s">
        <v>1327</v>
      </c>
      <c r="E27" s="3" t="s">
        <v>1328</v>
      </c>
      <c r="F27" s="3" t="s">
        <v>1329</v>
      </c>
      <c r="G27" s="3" t="s">
        <v>1330</v>
      </c>
      <c r="H27" s="3"/>
      <c r="I27" s="3" t="s">
        <v>1331</v>
      </c>
      <c r="J27" s="4">
        <v>45017</v>
      </c>
      <c r="K27" s="4">
        <v>46112</v>
      </c>
      <c r="L27" s="3">
        <v>318867</v>
      </c>
    </row>
    <row r="28" spans="1:12" ht="60" customHeight="1" x14ac:dyDescent="0.25">
      <c r="A28" s="3">
        <v>26</v>
      </c>
      <c r="B28" s="3" t="s">
        <v>1332</v>
      </c>
      <c r="C28" s="3" t="s">
        <v>1333</v>
      </c>
      <c r="D28" s="3" t="s">
        <v>1334</v>
      </c>
      <c r="E28" s="3" t="s">
        <v>1335</v>
      </c>
      <c r="F28" s="3" t="s">
        <v>1336</v>
      </c>
      <c r="G28" s="3" t="s">
        <v>1337</v>
      </c>
      <c r="H28" s="3" t="s">
        <v>1338</v>
      </c>
      <c r="I28" s="3" t="s">
        <v>1339</v>
      </c>
      <c r="J28" s="4">
        <v>44731</v>
      </c>
      <c r="K28" s="4">
        <v>45826</v>
      </c>
      <c r="L28" s="3">
        <v>318870</v>
      </c>
    </row>
    <row r="29" spans="1:12" ht="60" customHeight="1" x14ac:dyDescent="0.25">
      <c r="A29" s="3">
        <v>27</v>
      </c>
      <c r="B29" s="3" t="s">
        <v>1340</v>
      </c>
      <c r="C29" s="3" t="s">
        <v>1341</v>
      </c>
      <c r="D29" s="3" t="s">
        <v>1342</v>
      </c>
      <c r="E29" s="3" t="s">
        <v>1343</v>
      </c>
      <c r="F29" s="3"/>
      <c r="G29" s="3"/>
      <c r="H29" s="3"/>
      <c r="I29" s="3" t="s">
        <v>1344</v>
      </c>
      <c r="J29" s="4">
        <v>44633</v>
      </c>
      <c r="K29" s="4">
        <v>45728</v>
      </c>
      <c r="L29" s="3">
        <v>314949</v>
      </c>
    </row>
    <row r="30" spans="1:12" ht="60" customHeight="1" x14ac:dyDescent="0.25">
      <c r="A30" s="3">
        <v>28</v>
      </c>
      <c r="B30" s="3" t="s">
        <v>1345</v>
      </c>
      <c r="C30" s="3" t="s">
        <v>1346</v>
      </c>
      <c r="D30" s="3" t="s">
        <v>1347</v>
      </c>
      <c r="E30" s="3" t="s">
        <v>1348</v>
      </c>
      <c r="F30" s="3" t="s">
        <v>1349</v>
      </c>
      <c r="G30" s="3" t="s">
        <v>1350</v>
      </c>
      <c r="H30" s="3" t="s">
        <v>1351</v>
      </c>
      <c r="I30" s="3" t="s">
        <v>1352</v>
      </c>
      <c r="J30" s="4">
        <v>45423</v>
      </c>
      <c r="K30" s="4">
        <v>46518</v>
      </c>
      <c r="L30" s="11">
        <v>331712</v>
      </c>
    </row>
    <row r="31" spans="1:12" ht="60" customHeight="1" x14ac:dyDescent="0.25">
      <c r="A31" s="3">
        <v>29</v>
      </c>
      <c r="B31" s="3" t="s">
        <v>1353</v>
      </c>
      <c r="C31" s="3" t="s">
        <v>1354</v>
      </c>
      <c r="D31" s="3" t="s">
        <v>1355</v>
      </c>
      <c r="E31" s="3" t="s">
        <v>1356</v>
      </c>
      <c r="F31" s="3"/>
      <c r="G31" s="3"/>
      <c r="H31" s="3"/>
      <c r="I31" s="3" t="s">
        <v>1357</v>
      </c>
      <c r="J31" s="4">
        <v>44582</v>
      </c>
      <c r="K31" s="4">
        <v>45677</v>
      </c>
      <c r="L31" s="3">
        <v>313202</v>
      </c>
    </row>
    <row r="32" spans="1:12" ht="60" customHeight="1" x14ac:dyDescent="0.25">
      <c r="A32" s="3">
        <v>30</v>
      </c>
      <c r="B32" s="3" t="s">
        <v>1358</v>
      </c>
      <c r="C32" s="3" t="s">
        <v>1359</v>
      </c>
      <c r="D32" s="3" t="s">
        <v>1360</v>
      </c>
      <c r="E32" s="3" t="s">
        <v>1361</v>
      </c>
      <c r="F32" s="3"/>
      <c r="G32" s="3"/>
      <c r="H32" s="3"/>
      <c r="I32" s="3" t="s">
        <v>1362</v>
      </c>
      <c r="J32" s="4">
        <v>44962</v>
      </c>
      <c r="K32" s="4">
        <v>46057</v>
      </c>
      <c r="L32" s="3">
        <v>314339</v>
      </c>
    </row>
    <row r="33" spans="1:12" ht="60" customHeight="1" x14ac:dyDescent="0.25">
      <c r="A33" s="3">
        <v>31</v>
      </c>
      <c r="B33" s="3" t="s">
        <v>1363</v>
      </c>
      <c r="C33" s="3" t="s">
        <v>1364</v>
      </c>
      <c r="D33" s="3" t="s">
        <v>1365</v>
      </c>
      <c r="E33" s="3" t="s">
        <v>1366</v>
      </c>
      <c r="F33" s="3" t="s">
        <v>1367</v>
      </c>
      <c r="G33" s="3"/>
      <c r="H33" s="3"/>
      <c r="I33" s="3" t="s">
        <v>1368</v>
      </c>
      <c r="J33" s="4">
        <v>45525</v>
      </c>
      <c r="K33" s="4">
        <v>46620</v>
      </c>
      <c r="L33" s="3">
        <v>314184</v>
      </c>
    </row>
    <row r="34" spans="1:12" ht="60" customHeight="1" x14ac:dyDescent="0.25">
      <c r="A34" s="3">
        <v>32</v>
      </c>
      <c r="B34" s="3" t="s">
        <v>1369</v>
      </c>
      <c r="C34" s="3" t="s">
        <v>1370</v>
      </c>
      <c r="D34" s="3" t="s">
        <v>1371</v>
      </c>
      <c r="E34" s="3" t="s">
        <v>1372</v>
      </c>
      <c r="F34" s="3" t="s">
        <v>1373</v>
      </c>
      <c r="G34" s="3" t="s">
        <v>1374</v>
      </c>
      <c r="H34" s="3" t="s">
        <v>1375</v>
      </c>
      <c r="I34" s="3" t="s">
        <v>1376</v>
      </c>
      <c r="J34" s="4">
        <v>44674</v>
      </c>
      <c r="K34" s="4">
        <v>45769</v>
      </c>
      <c r="L34" s="3">
        <v>314209</v>
      </c>
    </row>
    <row r="35" spans="1:12" ht="60" customHeight="1" x14ac:dyDescent="0.25">
      <c r="A35" s="3">
        <v>33</v>
      </c>
      <c r="B35" s="3" t="s">
        <v>1377</v>
      </c>
      <c r="C35" s="3" t="s">
        <v>1378</v>
      </c>
      <c r="D35" s="3" t="s">
        <v>1379</v>
      </c>
      <c r="E35" s="3" t="s">
        <v>1380</v>
      </c>
      <c r="F35" s="3" t="s">
        <v>1381</v>
      </c>
      <c r="G35" s="3"/>
      <c r="H35" s="3"/>
      <c r="I35" s="3" t="s">
        <v>1382</v>
      </c>
      <c r="J35" s="4">
        <v>44768</v>
      </c>
      <c r="K35" s="4">
        <v>45863</v>
      </c>
      <c r="L35" s="3">
        <v>313201</v>
      </c>
    </row>
    <row r="36" spans="1:12" ht="60" customHeight="1" x14ac:dyDescent="0.25">
      <c r="A36" s="3">
        <v>34</v>
      </c>
      <c r="B36" s="3" t="s">
        <v>1383</v>
      </c>
      <c r="C36" s="3" t="s">
        <v>1384</v>
      </c>
      <c r="D36" s="3" t="s">
        <v>1385</v>
      </c>
      <c r="E36" s="3" t="s">
        <v>1386</v>
      </c>
      <c r="F36" s="3" t="s">
        <v>1387</v>
      </c>
      <c r="G36" s="3" t="s">
        <v>1388</v>
      </c>
      <c r="H36" s="3"/>
      <c r="I36" s="3" t="s">
        <v>1389</v>
      </c>
      <c r="J36" s="4">
        <v>44825</v>
      </c>
      <c r="K36" s="4">
        <v>45920</v>
      </c>
      <c r="L36" s="3">
        <v>313197</v>
      </c>
    </row>
    <row r="37" spans="1:12" ht="60" customHeight="1" x14ac:dyDescent="0.25">
      <c r="A37" s="3">
        <v>35</v>
      </c>
      <c r="B37" s="3" t="s">
        <v>1390</v>
      </c>
      <c r="C37" s="3" t="s">
        <v>1391</v>
      </c>
      <c r="D37" s="3" t="s">
        <v>1392</v>
      </c>
      <c r="E37" s="3" t="s">
        <v>1393</v>
      </c>
      <c r="F37" s="3" t="s">
        <v>1394</v>
      </c>
      <c r="G37" s="3" t="s">
        <v>1395</v>
      </c>
      <c r="H37" s="3" t="s">
        <v>1396</v>
      </c>
      <c r="I37" s="3" t="s">
        <v>1397</v>
      </c>
      <c r="J37" s="4">
        <v>44828</v>
      </c>
      <c r="K37" s="4">
        <v>45923</v>
      </c>
      <c r="L37" s="3">
        <v>313218</v>
      </c>
    </row>
    <row r="38" spans="1:12" ht="60" customHeight="1" x14ac:dyDescent="0.25">
      <c r="A38" s="3">
        <v>36</v>
      </c>
      <c r="B38" s="3" t="s">
        <v>1398</v>
      </c>
      <c r="C38" s="3" t="s">
        <v>1399</v>
      </c>
      <c r="D38" s="3" t="s">
        <v>1400</v>
      </c>
      <c r="E38" s="3" t="s">
        <v>1401</v>
      </c>
      <c r="F38" s="3" t="s">
        <v>1402</v>
      </c>
      <c r="G38" s="3" t="s">
        <v>1403</v>
      </c>
      <c r="H38" s="3" t="s">
        <v>1404</v>
      </c>
      <c r="I38" s="3" t="s">
        <v>1405</v>
      </c>
      <c r="J38" s="4">
        <v>44520</v>
      </c>
      <c r="K38" s="4">
        <v>45615</v>
      </c>
      <c r="L38" s="3">
        <v>313394</v>
      </c>
    </row>
    <row r="39" spans="1:12" ht="60" customHeight="1" x14ac:dyDescent="0.25">
      <c r="A39" s="3">
        <v>37</v>
      </c>
      <c r="B39" s="3" t="s">
        <v>1406</v>
      </c>
      <c r="C39" s="3" t="s">
        <v>1407</v>
      </c>
      <c r="D39" s="3" t="s">
        <v>1408</v>
      </c>
      <c r="E39" s="3" t="s">
        <v>1409</v>
      </c>
      <c r="F39" s="3" t="s">
        <v>1410</v>
      </c>
      <c r="G39" s="3" t="s">
        <v>1411</v>
      </c>
      <c r="H39" s="3"/>
      <c r="I39" s="3" t="s">
        <v>1412</v>
      </c>
      <c r="J39" s="4">
        <v>44533</v>
      </c>
      <c r="K39" s="4">
        <v>45628</v>
      </c>
      <c r="L39" s="3">
        <v>313398</v>
      </c>
    </row>
    <row r="40" spans="1:12" ht="60" customHeight="1" x14ac:dyDescent="0.25">
      <c r="A40" s="3">
        <v>38</v>
      </c>
      <c r="B40" s="3" t="s">
        <v>1413</v>
      </c>
      <c r="C40" s="3" t="s">
        <v>1414</v>
      </c>
      <c r="D40" s="3" t="s">
        <v>1415</v>
      </c>
      <c r="E40" s="3" t="s">
        <v>1416</v>
      </c>
      <c r="F40" s="3" t="s">
        <v>1417</v>
      </c>
      <c r="G40" s="3" t="s">
        <v>1418</v>
      </c>
      <c r="H40" s="3"/>
      <c r="I40" s="3" t="s">
        <v>1419</v>
      </c>
      <c r="J40" s="4">
        <v>44870</v>
      </c>
      <c r="K40" s="4">
        <v>45965</v>
      </c>
      <c r="L40" s="3">
        <v>313391</v>
      </c>
    </row>
    <row r="41" spans="1:12" ht="60" customHeight="1" x14ac:dyDescent="0.25">
      <c r="A41" s="3">
        <v>39</v>
      </c>
      <c r="B41" s="3" t="s">
        <v>1420</v>
      </c>
      <c r="C41" s="3" t="s">
        <v>1421</v>
      </c>
      <c r="D41" s="3" t="s">
        <v>1422</v>
      </c>
      <c r="E41" s="3" t="s">
        <v>1423</v>
      </c>
      <c r="F41" s="3" t="s">
        <v>1424</v>
      </c>
      <c r="G41" s="3"/>
      <c r="H41" s="3"/>
      <c r="I41" s="3" t="s">
        <v>1425</v>
      </c>
      <c r="J41" s="4">
        <v>44853</v>
      </c>
      <c r="K41" s="4">
        <v>45948</v>
      </c>
      <c r="L41" s="3"/>
    </row>
    <row r="42" spans="1:12" ht="60" customHeight="1" x14ac:dyDescent="0.25">
      <c r="A42" s="3">
        <v>40</v>
      </c>
      <c r="B42" s="3" t="s">
        <v>1426</v>
      </c>
      <c r="C42" s="3" t="s">
        <v>1427</v>
      </c>
      <c r="D42" s="3" t="s">
        <v>1428</v>
      </c>
      <c r="E42" s="3" t="s">
        <v>1429</v>
      </c>
      <c r="F42" s="3"/>
      <c r="G42" s="3"/>
      <c r="H42" s="3"/>
      <c r="I42" s="3" t="s">
        <v>1430</v>
      </c>
      <c r="J42" s="4">
        <v>45271</v>
      </c>
      <c r="K42" s="4">
        <v>46366</v>
      </c>
      <c r="L42" s="3">
        <v>317651</v>
      </c>
    </row>
    <row r="43" spans="1:12" ht="60" customHeight="1" x14ac:dyDescent="0.25">
      <c r="A43" s="3">
        <v>41</v>
      </c>
      <c r="B43" s="3" t="s">
        <v>1431</v>
      </c>
      <c r="C43" s="3" t="s">
        <v>1432</v>
      </c>
      <c r="D43" s="3" t="s">
        <v>1433</v>
      </c>
      <c r="E43" s="3" t="s">
        <v>1434</v>
      </c>
      <c r="F43" s="3"/>
      <c r="G43" s="3"/>
      <c r="H43" s="3"/>
      <c r="I43" s="3" t="s">
        <v>1435</v>
      </c>
      <c r="J43" s="4">
        <v>44723</v>
      </c>
      <c r="K43" s="4">
        <v>45818</v>
      </c>
      <c r="L43" s="3">
        <v>323943</v>
      </c>
    </row>
    <row r="44" spans="1:12" ht="60" customHeight="1" x14ac:dyDescent="0.25">
      <c r="A44" s="3">
        <v>42</v>
      </c>
      <c r="B44" s="3" t="s">
        <v>1436</v>
      </c>
      <c r="C44" s="3" t="s">
        <v>1437</v>
      </c>
      <c r="D44" s="3" t="s">
        <v>1438</v>
      </c>
      <c r="E44" s="3" t="s">
        <v>1439</v>
      </c>
      <c r="F44" s="3"/>
      <c r="G44" s="3"/>
      <c r="H44" s="3"/>
      <c r="I44" s="3" t="s">
        <v>1440</v>
      </c>
      <c r="J44" s="4">
        <v>44536</v>
      </c>
      <c r="K44" s="4">
        <v>45631</v>
      </c>
      <c r="L44" s="3">
        <v>325051</v>
      </c>
    </row>
    <row r="45" spans="1:12" ht="60" customHeight="1" x14ac:dyDescent="0.25">
      <c r="A45" s="3">
        <v>43</v>
      </c>
      <c r="B45" s="3" t="s">
        <v>1441</v>
      </c>
      <c r="C45" s="3" t="s">
        <v>1442</v>
      </c>
      <c r="D45" s="3" t="s">
        <v>1443</v>
      </c>
      <c r="E45" s="3" t="s">
        <v>1444</v>
      </c>
      <c r="F45" s="3"/>
      <c r="G45" s="3"/>
      <c r="H45" s="3"/>
      <c r="I45" s="3" t="s">
        <v>1445</v>
      </c>
      <c r="J45" s="4">
        <v>44559</v>
      </c>
      <c r="K45" s="4">
        <v>45654</v>
      </c>
      <c r="L45" s="3">
        <v>325055</v>
      </c>
    </row>
    <row r="46" spans="1:12" ht="60" customHeight="1" x14ac:dyDescent="0.25">
      <c r="A46" s="3">
        <v>44</v>
      </c>
      <c r="B46" s="3" t="s">
        <v>1446</v>
      </c>
      <c r="C46" s="3" t="s">
        <v>1447</v>
      </c>
      <c r="D46" s="3" t="s">
        <v>1448</v>
      </c>
      <c r="E46" s="3" t="s">
        <v>1449</v>
      </c>
      <c r="F46" s="3" t="s">
        <v>1450</v>
      </c>
      <c r="G46" s="3" t="s">
        <v>1451</v>
      </c>
      <c r="H46" s="3" t="s">
        <v>1452</v>
      </c>
      <c r="I46" s="3" t="s">
        <v>1453</v>
      </c>
      <c r="J46" s="4">
        <v>45008</v>
      </c>
      <c r="K46" s="4">
        <v>46103</v>
      </c>
      <c r="L46" s="3">
        <v>327038</v>
      </c>
    </row>
    <row r="47" spans="1:12" ht="60" customHeight="1" x14ac:dyDescent="0.25">
      <c r="A47" s="3">
        <v>45</v>
      </c>
      <c r="B47" s="3" t="s">
        <v>1454</v>
      </c>
      <c r="C47" s="3" t="s">
        <v>1455</v>
      </c>
      <c r="D47" s="3" t="s">
        <v>1456</v>
      </c>
      <c r="E47" s="3" t="s">
        <v>1457</v>
      </c>
      <c r="F47" s="3"/>
      <c r="G47" s="3"/>
      <c r="H47" s="3"/>
      <c r="I47" s="3" t="s">
        <v>1458</v>
      </c>
      <c r="J47" s="4">
        <v>44881</v>
      </c>
      <c r="K47" s="4">
        <v>45976</v>
      </c>
      <c r="L47" s="3">
        <v>328820</v>
      </c>
    </row>
    <row r="48" spans="1:12" ht="60" customHeight="1" x14ac:dyDescent="0.25">
      <c r="A48" s="3">
        <v>46</v>
      </c>
      <c r="B48" s="3" t="s">
        <v>1459</v>
      </c>
      <c r="C48" s="3" t="s">
        <v>630</v>
      </c>
      <c r="D48" s="3" t="s">
        <v>888</v>
      </c>
      <c r="E48" s="3" t="s">
        <v>1460</v>
      </c>
      <c r="F48" s="3" t="s">
        <v>1461</v>
      </c>
      <c r="G48" s="3"/>
      <c r="H48" s="3"/>
      <c r="I48" s="3" t="s">
        <v>1462</v>
      </c>
      <c r="J48" s="4">
        <v>44792</v>
      </c>
      <c r="K48" s="4">
        <v>45887</v>
      </c>
      <c r="L48" s="3">
        <v>335084</v>
      </c>
    </row>
    <row r="49" spans="1:12" ht="60" customHeight="1" x14ac:dyDescent="0.25">
      <c r="A49" s="3">
        <v>47</v>
      </c>
      <c r="B49" s="3" t="s">
        <v>1463</v>
      </c>
      <c r="C49" s="3" t="s">
        <v>1464</v>
      </c>
      <c r="D49" s="3" t="s">
        <v>1465</v>
      </c>
      <c r="E49" s="3" t="s">
        <v>1466</v>
      </c>
      <c r="F49" s="3" t="s">
        <v>1467</v>
      </c>
      <c r="G49" s="3"/>
      <c r="H49" s="3"/>
      <c r="I49" s="3" t="s">
        <v>1468</v>
      </c>
      <c r="J49" s="4">
        <v>44891</v>
      </c>
      <c r="K49" s="4">
        <v>45986</v>
      </c>
      <c r="L49" s="3">
        <v>335515</v>
      </c>
    </row>
    <row r="50" spans="1:12" ht="60" customHeight="1" x14ac:dyDescent="0.25">
      <c r="A50" s="3">
        <v>48</v>
      </c>
      <c r="B50" s="3" t="s">
        <v>1469</v>
      </c>
      <c r="C50" s="3" t="s">
        <v>1470</v>
      </c>
      <c r="D50" s="3" t="s">
        <v>1471</v>
      </c>
      <c r="E50" s="3" t="s">
        <v>1472</v>
      </c>
      <c r="F50" s="3"/>
      <c r="G50" s="3"/>
      <c r="H50" s="3"/>
      <c r="I50" s="3" t="s">
        <v>1473</v>
      </c>
      <c r="J50" s="4">
        <v>44979</v>
      </c>
      <c r="K50" s="4">
        <v>45039</v>
      </c>
      <c r="L50" s="3"/>
    </row>
    <row r="51" spans="1:12" ht="60" customHeight="1" x14ac:dyDescent="0.25">
      <c r="A51" s="3">
        <v>49</v>
      </c>
      <c r="B51" s="3" t="s">
        <v>1474</v>
      </c>
      <c r="C51" s="3" t="s">
        <v>1475</v>
      </c>
      <c r="D51" s="3" t="s">
        <v>1476</v>
      </c>
      <c r="E51" s="3" t="s">
        <v>1477</v>
      </c>
      <c r="F51" s="3" t="s">
        <v>1478</v>
      </c>
      <c r="G51" s="3"/>
      <c r="H51" s="3"/>
      <c r="I51" s="3" t="s">
        <v>1479</v>
      </c>
      <c r="J51" s="4">
        <v>45143</v>
      </c>
      <c r="K51" s="4">
        <v>46238</v>
      </c>
      <c r="L51" s="3">
        <v>347632</v>
      </c>
    </row>
    <row r="52" spans="1:12" ht="60" customHeight="1" x14ac:dyDescent="0.25">
      <c r="A52" s="3">
        <v>50</v>
      </c>
      <c r="B52" s="3" t="s">
        <v>1480</v>
      </c>
      <c r="C52" s="3" t="s">
        <v>1481</v>
      </c>
      <c r="D52" s="3" t="s">
        <v>1482</v>
      </c>
      <c r="E52" s="3" t="s">
        <v>1483</v>
      </c>
      <c r="F52" s="3"/>
      <c r="G52" s="3"/>
      <c r="H52" s="3"/>
      <c r="I52" s="3" t="s">
        <v>1484</v>
      </c>
      <c r="J52" s="4">
        <v>45045</v>
      </c>
      <c r="K52" s="4">
        <v>45105</v>
      </c>
      <c r="L52" s="3">
        <v>347871</v>
      </c>
    </row>
    <row r="53" spans="1:12" ht="60" customHeight="1" x14ac:dyDescent="0.25">
      <c r="A53" s="3">
        <v>51</v>
      </c>
      <c r="B53" s="3" t="s">
        <v>1485</v>
      </c>
      <c r="C53" s="3" t="s">
        <v>1486</v>
      </c>
      <c r="D53" s="3" t="s">
        <v>1487</v>
      </c>
      <c r="E53" s="3" t="s">
        <v>1488</v>
      </c>
      <c r="F53" s="3"/>
      <c r="G53" s="3"/>
      <c r="H53" s="3"/>
      <c r="I53" s="3" t="s">
        <v>1489</v>
      </c>
      <c r="J53" s="4">
        <v>45405</v>
      </c>
      <c r="K53" s="4">
        <v>46500</v>
      </c>
      <c r="L53" s="3">
        <v>352491</v>
      </c>
    </row>
    <row r="54" spans="1:12" ht="60" customHeight="1" x14ac:dyDescent="0.25">
      <c r="A54" s="3">
        <v>52</v>
      </c>
      <c r="B54" s="3" t="s">
        <v>1490</v>
      </c>
      <c r="C54" s="3" t="s">
        <v>1491</v>
      </c>
      <c r="D54" s="3" t="s">
        <v>1492</v>
      </c>
      <c r="E54" s="3" t="s">
        <v>1493</v>
      </c>
      <c r="F54" s="3"/>
      <c r="G54" s="3"/>
      <c r="H54" s="3"/>
      <c r="I54" s="3" t="s">
        <v>1494</v>
      </c>
      <c r="J54" s="4">
        <v>45234</v>
      </c>
      <c r="K54" s="4">
        <v>45294</v>
      </c>
      <c r="L54" s="3"/>
    </row>
    <row r="55" spans="1:12" ht="60" customHeight="1" x14ac:dyDescent="0.25">
      <c r="A55" s="3">
        <v>53</v>
      </c>
      <c r="B55" s="3" t="s">
        <v>1495</v>
      </c>
      <c r="C55" s="3" t="s">
        <v>1496</v>
      </c>
      <c r="D55" s="3" t="s">
        <v>1497</v>
      </c>
      <c r="E55" s="3" t="s">
        <v>1498</v>
      </c>
      <c r="F55" s="3"/>
      <c r="G55" s="3"/>
      <c r="H55" s="3"/>
      <c r="I55" s="3" t="s">
        <v>1499</v>
      </c>
      <c r="J55" s="4">
        <v>45492</v>
      </c>
      <c r="K55" s="4">
        <v>45552</v>
      </c>
      <c r="L55" s="3"/>
    </row>
    <row r="56" spans="1:12" ht="60" customHeight="1" x14ac:dyDescent="0.25">
      <c r="A56" s="3">
        <v>54</v>
      </c>
      <c r="B56" s="3" t="s">
        <v>1500</v>
      </c>
      <c r="C56" s="3" t="s">
        <v>1501</v>
      </c>
      <c r="D56" s="3" t="s">
        <v>1502</v>
      </c>
      <c r="E56" s="3" t="s">
        <v>1503</v>
      </c>
      <c r="F56" s="3"/>
      <c r="G56" s="3"/>
      <c r="H56" s="3"/>
      <c r="I56" s="3" t="s">
        <v>1504</v>
      </c>
      <c r="J56" s="4">
        <v>45562</v>
      </c>
      <c r="K56" s="4">
        <v>46657</v>
      </c>
      <c r="L56" s="3"/>
    </row>
  </sheetData>
  <autoFilter ref="A2:L2" xr:uid="{4565C096-D1ED-47DB-BDA0-E10204FA6A5C}"/>
  <mergeCells count="1">
    <mergeCell ref="A1:L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8582-E907-4B58-BD16-350F8B5C1819}">
  <dimension ref="A1:O66"/>
  <sheetViews>
    <sheetView topLeftCell="A70" workbookViewId="0">
      <selection activeCell="A2" sqref="A2"/>
    </sheetView>
  </sheetViews>
  <sheetFormatPr baseColWidth="10" defaultRowHeight="15" x14ac:dyDescent="0.25"/>
  <cols>
    <col min="1" max="1" width="3" bestFit="1" customWidth="1"/>
    <col min="2" max="15" width="15.7109375" customWidth="1"/>
  </cols>
  <sheetData>
    <row r="1" spans="1:15" ht="18" x14ac:dyDescent="0.25">
      <c r="A1" s="78" t="s">
        <v>1940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</row>
    <row r="2" spans="1:15" s="1" customFormat="1" ht="38.25" x14ac:dyDescent="0.25">
      <c r="A2" s="2" t="s">
        <v>0</v>
      </c>
      <c r="B2" s="2" t="s">
        <v>1507</v>
      </c>
      <c r="C2" s="2" t="s">
        <v>646</v>
      </c>
      <c r="D2" s="2" t="s">
        <v>648</v>
      </c>
      <c r="E2" s="2" t="s">
        <v>649</v>
      </c>
      <c r="F2" s="2" t="s">
        <v>1137</v>
      </c>
      <c r="G2" s="2" t="s">
        <v>1138</v>
      </c>
      <c r="H2" s="2" t="s">
        <v>1139</v>
      </c>
      <c r="I2" s="2" t="s">
        <v>1508</v>
      </c>
      <c r="J2" s="2" t="s">
        <v>1509</v>
      </c>
      <c r="K2" s="2" t="s">
        <v>1510</v>
      </c>
      <c r="L2" s="2" t="s">
        <v>653</v>
      </c>
      <c r="M2" s="2" t="s">
        <v>654</v>
      </c>
      <c r="N2" s="2" t="s">
        <v>1140</v>
      </c>
      <c r="O2" s="2" t="s">
        <v>15</v>
      </c>
    </row>
    <row r="3" spans="1:15" ht="60" customHeight="1" x14ac:dyDescent="0.25">
      <c r="A3" s="3">
        <v>2</v>
      </c>
      <c r="B3" s="3" t="s">
        <v>1519</v>
      </c>
      <c r="C3" s="3" t="s">
        <v>1520</v>
      </c>
      <c r="D3" s="3" t="s">
        <v>1521</v>
      </c>
      <c r="E3" s="3" t="s">
        <v>1522</v>
      </c>
      <c r="F3" s="3" t="s">
        <v>1523</v>
      </c>
      <c r="G3" s="3" t="s">
        <v>1524</v>
      </c>
      <c r="H3" s="3"/>
      <c r="I3" s="3"/>
      <c r="J3" s="3"/>
      <c r="K3" s="3"/>
      <c r="L3" s="3" t="s">
        <v>1525</v>
      </c>
      <c r="M3" s="4">
        <v>44520</v>
      </c>
      <c r="N3" s="4">
        <v>45615</v>
      </c>
      <c r="O3" s="2">
        <v>168272</v>
      </c>
    </row>
    <row r="4" spans="1:15" ht="60" customHeight="1" x14ac:dyDescent="0.25">
      <c r="A4" s="3">
        <v>41</v>
      </c>
      <c r="B4" s="3" t="s">
        <v>1790</v>
      </c>
      <c r="C4" s="3" t="s">
        <v>1791</v>
      </c>
      <c r="D4" s="3" t="s">
        <v>1792</v>
      </c>
      <c r="E4" s="3" t="s">
        <v>1793</v>
      </c>
      <c r="F4" s="3" t="s">
        <v>1794</v>
      </c>
      <c r="G4" s="3" t="s">
        <v>1795</v>
      </c>
      <c r="H4" s="3" t="s">
        <v>1796</v>
      </c>
      <c r="I4" s="3"/>
      <c r="J4" s="3"/>
      <c r="K4" s="3"/>
      <c r="L4" s="3" t="s">
        <v>1797</v>
      </c>
      <c r="M4" s="4">
        <v>44547</v>
      </c>
      <c r="N4" s="4">
        <v>45642</v>
      </c>
      <c r="O4" s="2">
        <v>315095</v>
      </c>
    </row>
    <row r="5" spans="1:15" ht="60" customHeight="1" x14ac:dyDescent="0.25">
      <c r="A5" s="3">
        <v>49</v>
      </c>
      <c r="B5" s="3" t="s">
        <v>1844</v>
      </c>
      <c r="C5" s="3" t="s">
        <v>1845</v>
      </c>
      <c r="D5" s="3" t="s">
        <v>1846</v>
      </c>
      <c r="E5" s="3" t="s">
        <v>1847</v>
      </c>
      <c r="F5" s="3" t="s">
        <v>1848</v>
      </c>
      <c r="G5" s="3"/>
      <c r="H5" s="3"/>
      <c r="I5" s="3"/>
      <c r="J5" s="3"/>
      <c r="K5" s="3"/>
      <c r="L5" s="3" t="s">
        <v>1849</v>
      </c>
      <c r="M5" s="4">
        <v>44547</v>
      </c>
      <c r="N5" s="4">
        <v>45642</v>
      </c>
      <c r="O5" s="2">
        <v>316976</v>
      </c>
    </row>
    <row r="6" spans="1:15" ht="60" customHeight="1" x14ac:dyDescent="0.25">
      <c r="A6" s="3">
        <v>16</v>
      </c>
      <c r="B6" s="3" t="s">
        <v>1619</v>
      </c>
      <c r="C6" s="3" t="s">
        <v>1620</v>
      </c>
      <c r="D6" s="3" t="s">
        <v>1621</v>
      </c>
      <c r="E6" s="3" t="s">
        <v>1622</v>
      </c>
      <c r="F6" s="3" t="s">
        <v>1623</v>
      </c>
      <c r="G6" s="3" t="s">
        <v>1624</v>
      </c>
      <c r="H6" s="3" t="s">
        <v>1625</v>
      </c>
      <c r="I6" s="3"/>
      <c r="J6" s="3"/>
      <c r="K6" s="3"/>
      <c r="L6" s="3" t="s">
        <v>1626</v>
      </c>
      <c r="M6" s="4">
        <v>44550</v>
      </c>
      <c r="N6" s="4">
        <v>45645</v>
      </c>
      <c r="O6" s="2">
        <v>168323</v>
      </c>
    </row>
    <row r="7" spans="1:15" ht="60" customHeight="1" x14ac:dyDescent="0.25">
      <c r="A7" s="3">
        <v>40</v>
      </c>
      <c r="B7" s="3" t="s">
        <v>1783</v>
      </c>
      <c r="C7" s="3" t="s">
        <v>1784</v>
      </c>
      <c r="D7" s="3" t="s">
        <v>1785</v>
      </c>
      <c r="E7" s="3" t="s">
        <v>1786</v>
      </c>
      <c r="F7" s="3" t="s">
        <v>1787</v>
      </c>
      <c r="G7" s="3" t="s">
        <v>1788</v>
      </c>
      <c r="H7" s="3"/>
      <c r="I7" s="3"/>
      <c r="J7" s="3"/>
      <c r="K7" s="3"/>
      <c r="L7" s="3" t="s">
        <v>1789</v>
      </c>
      <c r="M7" s="4">
        <v>44550</v>
      </c>
      <c r="N7" s="4">
        <v>45645</v>
      </c>
      <c r="O7" s="2">
        <v>318633</v>
      </c>
    </row>
    <row r="8" spans="1:15" ht="60" customHeight="1" x14ac:dyDescent="0.25">
      <c r="A8" s="3">
        <v>22</v>
      </c>
      <c r="B8" s="3" t="s">
        <v>1664</v>
      </c>
      <c r="C8" s="3" t="s">
        <v>1665</v>
      </c>
      <c r="D8" s="3" t="s">
        <v>1666</v>
      </c>
      <c r="E8" s="3" t="s">
        <v>1667</v>
      </c>
      <c r="F8" s="3" t="s">
        <v>1668</v>
      </c>
      <c r="G8" s="3" t="s">
        <v>1669</v>
      </c>
      <c r="H8" s="3" t="s">
        <v>1670</v>
      </c>
      <c r="I8" s="3" t="s">
        <v>1671</v>
      </c>
      <c r="J8" s="3"/>
      <c r="K8" s="3"/>
      <c r="L8" s="3" t="s">
        <v>1672</v>
      </c>
      <c r="M8" s="4">
        <v>44568</v>
      </c>
      <c r="N8" s="4">
        <v>45663</v>
      </c>
      <c r="O8" s="2">
        <v>168340</v>
      </c>
    </row>
    <row r="9" spans="1:15" ht="60" customHeight="1" x14ac:dyDescent="0.25">
      <c r="A9" s="3">
        <v>1</v>
      </c>
      <c r="B9" s="3" t="s">
        <v>1511</v>
      </c>
      <c r="C9" s="3" t="s">
        <v>1512</v>
      </c>
      <c r="D9" s="3" t="s">
        <v>1513</v>
      </c>
      <c r="E9" s="3" t="s">
        <v>1514</v>
      </c>
      <c r="F9" s="3" t="s">
        <v>1515</v>
      </c>
      <c r="G9" s="3" t="s">
        <v>1516</v>
      </c>
      <c r="H9" s="3" t="s">
        <v>1517</v>
      </c>
      <c r="I9" s="3"/>
      <c r="J9" s="3"/>
      <c r="K9" s="3"/>
      <c r="L9" s="3" t="s">
        <v>1518</v>
      </c>
      <c r="M9" s="4">
        <v>44580</v>
      </c>
      <c r="N9" s="4">
        <v>45675</v>
      </c>
      <c r="O9" s="2">
        <v>168263</v>
      </c>
    </row>
    <row r="10" spans="1:15" ht="60" customHeight="1" x14ac:dyDescent="0.25">
      <c r="A10" s="3">
        <v>52</v>
      </c>
      <c r="B10" s="3" t="s">
        <v>1865</v>
      </c>
      <c r="C10" s="3" t="s">
        <v>1866</v>
      </c>
      <c r="D10" s="3" t="s">
        <v>1867</v>
      </c>
      <c r="E10" s="3" t="s">
        <v>1868</v>
      </c>
      <c r="F10" s="3"/>
      <c r="G10" s="3"/>
      <c r="H10" s="3"/>
      <c r="I10" s="3"/>
      <c r="J10" s="3"/>
      <c r="K10" s="3"/>
      <c r="L10" s="3" t="s">
        <v>1869</v>
      </c>
      <c r="M10" s="4">
        <v>44590</v>
      </c>
      <c r="N10" s="4">
        <v>45685</v>
      </c>
      <c r="O10" s="2">
        <v>326329</v>
      </c>
    </row>
    <row r="11" spans="1:15" ht="60" customHeight="1" x14ac:dyDescent="0.25">
      <c r="A11" s="3">
        <v>36</v>
      </c>
      <c r="B11" s="3" t="s">
        <v>1760</v>
      </c>
      <c r="C11" s="3" t="s">
        <v>1761</v>
      </c>
      <c r="D11" s="3" t="s">
        <v>1762</v>
      </c>
      <c r="E11" s="3" t="s">
        <v>1763</v>
      </c>
      <c r="F11" s="3"/>
      <c r="G11" s="3"/>
      <c r="H11" s="3"/>
      <c r="I11" s="3"/>
      <c r="J11" s="3"/>
      <c r="K11" s="3"/>
      <c r="L11" s="3" t="s">
        <v>1764</v>
      </c>
      <c r="M11" s="4">
        <v>44621</v>
      </c>
      <c r="N11" s="4">
        <v>45716</v>
      </c>
      <c r="O11" s="2">
        <v>259893</v>
      </c>
    </row>
    <row r="12" spans="1:15" ht="60" customHeight="1" x14ac:dyDescent="0.25">
      <c r="A12" s="3">
        <v>35</v>
      </c>
      <c r="B12" s="3" t="s">
        <v>1755</v>
      </c>
      <c r="C12" s="3" t="s">
        <v>1756</v>
      </c>
      <c r="D12" s="3" t="s">
        <v>1757</v>
      </c>
      <c r="E12" s="3" t="s">
        <v>1758</v>
      </c>
      <c r="F12" s="3"/>
      <c r="G12" s="3"/>
      <c r="H12" s="3"/>
      <c r="I12" s="3"/>
      <c r="J12" s="3"/>
      <c r="K12" s="3"/>
      <c r="L12" s="3" t="s">
        <v>1759</v>
      </c>
      <c r="M12" s="4">
        <v>44624</v>
      </c>
      <c r="N12" s="4">
        <v>45719</v>
      </c>
      <c r="O12" s="2">
        <v>313592</v>
      </c>
    </row>
    <row r="13" spans="1:15" ht="60" customHeight="1" x14ac:dyDescent="0.25">
      <c r="A13" s="3">
        <v>17</v>
      </c>
      <c r="B13" s="3" t="s">
        <v>1627</v>
      </c>
      <c r="C13" s="3" t="s">
        <v>1628</v>
      </c>
      <c r="D13" s="3" t="s">
        <v>1629</v>
      </c>
      <c r="E13" s="3" t="s">
        <v>1630</v>
      </c>
      <c r="F13" s="3" t="s">
        <v>1631</v>
      </c>
      <c r="G13" s="3" t="s">
        <v>1632</v>
      </c>
      <c r="H13" s="3" t="s">
        <v>1633</v>
      </c>
      <c r="I13" s="3" t="s">
        <v>1634</v>
      </c>
      <c r="J13" s="3" t="s">
        <v>1635</v>
      </c>
      <c r="K13" s="3" t="s">
        <v>1636</v>
      </c>
      <c r="L13" s="3" t="s">
        <v>1637</v>
      </c>
      <c r="M13" s="4">
        <v>44653</v>
      </c>
      <c r="N13" s="4">
        <v>45748</v>
      </c>
      <c r="O13" s="2">
        <v>168328</v>
      </c>
    </row>
    <row r="14" spans="1:15" ht="60" customHeight="1" x14ac:dyDescent="0.25">
      <c r="A14" s="3">
        <v>19</v>
      </c>
      <c r="B14" s="3" t="s">
        <v>1643</v>
      </c>
      <c r="C14" s="3" t="s">
        <v>1644</v>
      </c>
      <c r="D14" s="3" t="s">
        <v>1645</v>
      </c>
      <c r="E14" s="3" t="s">
        <v>1646</v>
      </c>
      <c r="F14" s="3"/>
      <c r="G14" s="3"/>
      <c r="H14" s="3"/>
      <c r="I14" s="3"/>
      <c r="J14" s="3"/>
      <c r="K14" s="3"/>
      <c r="L14" s="3" t="s">
        <v>1647</v>
      </c>
      <c r="M14" s="4">
        <v>44665</v>
      </c>
      <c r="N14" s="4">
        <v>45760</v>
      </c>
      <c r="O14" s="2">
        <v>168332</v>
      </c>
    </row>
    <row r="15" spans="1:15" ht="60" customHeight="1" x14ac:dyDescent="0.25">
      <c r="A15" s="3">
        <v>25</v>
      </c>
      <c r="B15" s="3" t="s">
        <v>1687</v>
      </c>
      <c r="C15" s="3" t="s">
        <v>1688</v>
      </c>
      <c r="D15" s="3" t="s">
        <v>1689</v>
      </c>
      <c r="E15" s="3" t="s">
        <v>1690</v>
      </c>
      <c r="F15" s="3" t="s">
        <v>1691</v>
      </c>
      <c r="G15" s="3" t="s">
        <v>1692</v>
      </c>
      <c r="H15" s="3"/>
      <c r="I15" s="3"/>
      <c r="J15" s="3"/>
      <c r="K15" s="3"/>
      <c r="L15" s="3" t="s">
        <v>1693</v>
      </c>
      <c r="M15" s="4">
        <v>44674</v>
      </c>
      <c r="N15" s="4">
        <v>45769</v>
      </c>
      <c r="O15" s="2">
        <v>168351</v>
      </c>
    </row>
    <row r="16" spans="1:15" ht="60" customHeight="1" x14ac:dyDescent="0.25">
      <c r="A16" s="3">
        <v>13</v>
      </c>
      <c r="B16" s="3" t="s">
        <v>1597</v>
      </c>
      <c r="C16" s="3" t="s">
        <v>1598</v>
      </c>
      <c r="D16" s="3" t="s">
        <v>1599</v>
      </c>
      <c r="E16" s="3" t="s">
        <v>1600</v>
      </c>
      <c r="F16" s="3" t="s">
        <v>1601</v>
      </c>
      <c r="G16" s="3" t="s">
        <v>1602</v>
      </c>
      <c r="H16" s="3"/>
      <c r="I16" s="3"/>
      <c r="J16" s="3"/>
      <c r="K16" s="3"/>
      <c r="L16" s="3" t="s">
        <v>1603</v>
      </c>
      <c r="M16" s="4">
        <v>44675</v>
      </c>
      <c r="N16" s="4">
        <v>45770</v>
      </c>
      <c r="O16" s="2">
        <v>168319</v>
      </c>
    </row>
    <row r="17" spans="1:15" ht="60" customHeight="1" x14ac:dyDescent="0.25">
      <c r="A17" s="3">
        <v>27</v>
      </c>
      <c r="B17" s="3" t="s">
        <v>1701</v>
      </c>
      <c r="C17" s="3" t="s">
        <v>1702</v>
      </c>
      <c r="D17" s="3" t="s">
        <v>1703</v>
      </c>
      <c r="E17" s="3" t="s">
        <v>1704</v>
      </c>
      <c r="F17" s="3" t="s">
        <v>1705</v>
      </c>
      <c r="G17" s="3" t="s">
        <v>1706</v>
      </c>
      <c r="H17" s="3" t="s">
        <v>1707</v>
      </c>
      <c r="I17" s="3"/>
      <c r="J17" s="3"/>
      <c r="K17" s="3"/>
      <c r="L17" s="3" t="s">
        <v>1708</v>
      </c>
      <c r="M17" s="4">
        <v>44675</v>
      </c>
      <c r="N17" s="4">
        <v>45770</v>
      </c>
      <c r="O17" s="2">
        <v>168353</v>
      </c>
    </row>
    <row r="18" spans="1:15" ht="60" customHeight="1" x14ac:dyDescent="0.25">
      <c r="A18" s="3">
        <v>38</v>
      </c>
      <c r="B18" s="3" t="s">
        <v>1771</v>
      </c>
      <c r="C18" s="3" t="s">
        <v>1772</v>
      </c>
      <c r="D18" s="3" t="s">
        <v>1773</v>
      </c>
      <c r="E18" s="3" t="s">
        <v>1774</v>
      </c>
      <c r="F18" s="3" t="s">
        <v>1775</v>
      </c>
      <c r="G18" s="3" t="s">
        <v>1776</v>
      </c>
      <c r="H18" s="3"/>
      <c r="I18" s="3"/>
      <c r="J18" s="3"/>
      <c r="K18" s="3"/>
      <c r="L18" s="3" t="s">
        <v>1777</v>
      </c>
      <c r="M18" s="4">
        <v>44681</v>
      </c>
      <c r="N18" s="4">
        <v>45776</v>
      </c>
      <c r="O18" s="2">
        <v>168350</v>
      </c>
    </row>
    <row r="19" spans="1:15" ht="60" customHeight="1" x14ac:dyDescent="0.25">
      <c r="A19" s="3">
        <v>4</v>
      </c>
      <c r="B19" s="3" t="s">
        <v>1533</v>
      </c>
      <c r="C19" s="3" t="s">
        <v>1534</v>
      </c>
      <c r="D19" s="3" t="s">
        <v>1372</v>
      </c>
      <c r="E19" s="3" t="s">
        <v>1535</v>
      </c>
      <c r="F19" s="3"/>
      <c r="G19" s="3" t="s">
        <v>1536</v>
      </c>
      <c r="H19" s="3" t="s">
        <v>1537</v>
      </c>
      <c r="I19" s="3"/>
      <c r="J19" s="3"/>
      <c r="K19" s="3"/>
      <c r="L19" s="3" t="s">
        <v>1538</v>
      </c>
      <c r="M19" s="4">
        <v>44686</v>
      </c>
      <c r="N19" s="4">
        <v>45781</v>
      </c>
      <c r="O19" s="2">
        <v>168285</v>
      </c>
    </row>
    <row r="20" spans="1:15" ht="60" customHeight="1" x14ac:dyDescent="0.25">
      <c r="A20" s="3">
        <v>48</v>
      </c>
      <c r="B20" s="3" t="s">
        <v>1837</v>
      </c>
      <c r="C20" s="3" t="s">
        <v>1838</v>
      </c>
      <c r="D20" s="3" t="s">
        <v>1839</v>
      </c>
      <c r="E20" s="3" t="s">
        <v>1840</v>
      </c>
      <c r="F20" s="3" t="s">
        <v>1841</v>
      </c>
      <c r="G20" s="3" t="s">
        <v>1842</v>
      </c>
      <c r="H20" s="3"/>
      <c r="I20" s="3"/>
      <c r="J20" s="3"/>
      <c r="K20" s="3"/>
      <c r="L20" s="3" t="s">
        <v>1843</v>
      </c>
      <c r="M20" s="4">
        <v>44688</v>
      </c>
      <c r="N20" s="4">
        <v>45783</v>
      </c>
      <c r="O20" s="2">
        <v>314212</v>
      </c>
    </row>
    <row r="21" spans="1:15" ht="60" customHeight="1" x14ac:dyDescent="0.25">
      <c r="A21" s="3">
        <v>43</v>
      </c>
      <c r="B21" s="3" t="s">
        <v>1803</v>
      </c>
      <c r="C21" s="3" t="s">
        <v>1804</v>
      </c>
      <c r="D21" s="3" t="s">
        <v>1805</v>
      </c>
      <c r="E21" s="3" t="s">
        <v>1806</v>
      </c>
      <c r="F21" s="3" t="s">
        <v>1807</v>
      </c>
      <c r="G21" s="3"/>
      <c r="H21" s="3"/>
      <c r="I21" s="3"/>
      <c r="J21" s="3"/>
      <c r="K21" s="3"/>
      <c r="L21" s="3" t="s">
        <v>1808</v>
      </c>
      <c r="M21" s="4">
        <v>44704</v>
      </c>
      <c r="N21" s="4">
        <v>45799</v>
      </c>
      <c r="O21" s="2">
        <v>318838</v>
      </c>
    </row>
    <row r="22" spans="1:15" ht="60" customHeight="1" x14ac:dyDescent="0.25">
      <c r="A22" s="3">
        <v>26</v>
      </c>
      <c r="B22" s="3" t="s">
        <v>1694</v>
      </c>
      <c r="C22" s="3" t="s">
        <v>1695</v>
      </c>
      <c r="D22" s="3" t="s">
        <v>1696</v>
      </c>
      <c r="E22" s="3" t="s">
        <v>1697</v>
      </c>
      <c r="F22" s="3"/>
      <c r="G22" s="3" t="s">
        <v>1698</v>
      </c>
      <c r="H22" s="3" t="s">
        <v>1699</v>
      </c>
      <c r="I22" s="3"/>
      <c r="J22" s="3"/>
      <c r="K22" s="3"/>
      <c r="L22" s="3" t="s">
        <v>1700</v>
      </c>
      <c r="M22" s="4">
        <v>44738</v>
      </c>
      <c r="N22" s="4">
        <v>45833</v>
      </c>
      <c r="O22" s="2">
        <v>168352</v>
      </c>
    </row>
    <row r="23" spans="1:15" ht="60" customHeight="1" x14ac:dyDescent="0.25">
      <c r="A23" s="3">
        <v>24</v>
      </c>
      <c r="B23" s="3" t="s">
        <v>1681</v>
      </c>
      <c r="C23" s="3" t="s">
        <v>1682</v>
      </c>
      <c r="D23" s="3" t="s">
        <v>1683</v>
      </c>
      <c r="E23" s="3" t="s">
        <v>1684</v>
      </c>
      <c r="F23" s="3" t="s">
        <v>1685</v>
      </c>
      <c r="G23" s="3"/>
      <c r="H23" s="3"/>
      <c r="I23" s="3"/>
      <c r="J23" s="3"/>
      <c r="K23" s="3"/>
      <c r="L23" s="3" t="s">
        <v>1686</v>
      </c>
      <c r="M23" s="4">
        <v>44751</v>
      </c>
      <c r="N23" s="4">
        <v>45846</v>
      </c>
      <c r="O23" s="2">
        <v>168348</v>
      </c>
    </row>
    <row r="24" spans="1:15" ht="60" customHeight="1" x14ac:dyDescent="0.25">
      <c r="A24" s="3">
        <v>33</v>
      </c>
      <c r="B24" s="3" t="s">
        <v>1747</v>
      </c>
      <c r="C24" s="3" t="s">
        <v>1748</v>
      </c>
      <c r="D24" s="3" t="s">
        <v>1749</v>
      </c>
      <c r="E24" s="3" t="s">
        <v>1750</v>
      </c>
      <c r="F24" s="3"/>
      <c r="G24" s="3"/>
      <c r="H24" s="3"/>
      <c r="I24" s="3"/>
      <c r="J24" s="3"/>
      <c r="K24" s="3"/>
      <c r="L24" s="3" t="s">
        <v>1751</v>
      </c>
      <c r="M24" s="4">
        <v>44772</v>
      </c>
      <c r="N24" s="4">
        <v>45867</v>
      </c>
      <c r="O24" s="2">
        <v>318416</v>
      </c>
    </row>
    <row r="25" spans="1:15" ht="60" customHeight="1" x14ac:dyDescent="0.25">
      <c r="A25" s="3">
        <v>39</v>
      </c>
      <c r="B25" s="3" t="s">
        <v>1778</v>
      </c>
      <c r="C25" s="3" t="s">
        <v>1779</v>
      </c>
      <c r="D25" s="3" t="s">
        <v>1780</v>
      </c>
      <c r="E25" s="3" t="s">
        <v>1781</v>
      </c>
      <c r="F25" s="3"/>
      <c r="G25" s="3"/>
      <c r="H25" s="3"/>
      <c r="I25" s="3"/>
      <c r="J25" s="3"/>
      <c r="K25" s="3"/>
      <c r="L25" s="3" t="s">
        <v>1782</v>
      </c>
      <c r="M25" s="4">
        <v>44772</v>
      </c>
      <c r="N25" s="4">
        <v>45867</v>
      </c>
      <c r="O25" s="2">
        <v>291772</v>
      </c>
    </row>
    <row r="26" spans="1:15" ht="60" customHeight="1" x14ac:dyDescent="0.25">
      <c r="A26" s="3">
        <v>5</v>
      </c>
      <c r="B26" s="3" t="s">
        <v>1539</v>
      </c>
      <c r="C26" s="3" t="s">
        <v>1540</v>
      </c>
      <c r="D26" s="3" t="s">
        <v>1541</v>
      </c>
      <c r="E26" s="3" t="s">
        <v>1542</v>
      </c>
      <c r="F26" s="3"/>
      <c r="G26" s="3" t="s">
        <v>1543</v>
      </c>
      <c r="H26" s="3"/>
      <c r="I26" s="3"/>
      <c r="J26" s="3"/>
      <c r="K26" s="3"/>
      <c r="L26" s="3" t="s">
        <v>1544</v>
      </c>
      <c r="M26" s="4">
        <v>44778</v>
      </c>
      <c r="N26" s="4">
        <v>45873</v>
      </c>
      <c r="O26" s="2">
        <v>168286</v>
      </c>
    </row>
    <row r="27" spans="1:15" ht="60" customHeight="1" x14ac:dyDescent="0.25">
      <c r="A27" s="3">
        <v>37</v>
      </c>
      <c r="B27" s="3" t="s">
        <v>1765</v>
      </c>
      <c r="C27" s="3" t="s">
        <v>1766</v>
      </c>
      <c r="D27" s="3" t="s">
        <v>1767</v>
      </c>
      <c r="E27" s="3" t="s">
        <v>1768</v>
      </c>
      <c r="F27" s="3" t="s">
        <v>1769</v>
      </c>
      <c r="G27" s="3"/>
      <c r="H27" s="3"/>
      <c r="I27" s="3"/>
      <c r="J27" s="3"/>
      <c r="K27" s="3"/>
      <c r="L27" s="3" t="s">
        <v>1770</v>
      </c>
      <c r="M27" s="4">
        <v>44787</v>
      </c>
      <c r="N27" s="4">
        <v>45882</v>
      </c>
      <c r="O27" s="2">
        <v>313664</v>
      </c>
    </row>
    <row r="28" spans="1:15" ht="60" customHeight="1" x14ac:dyDescent="0.25">
      <c r="A28" s="3">
        <v>31</v>
      </c>
      <c r="B28" s="3" t="s">
        <v>1732</v>
      </c>
      <c r="C28" s="3" t="s">
        <v>1733</v>
      </c>
      <c r="D28" s="3" t="s">
        <v>1734</v>
      </c>
      <c r="E28" s="3" t="s">
        <v>1735</v>
      </c>
      <c r="F28" s="3" t="s">
        <v>1736</v>
      </c>
      <c r="G28" s="3" t="s">
        <v>1737</v>
      </c>
      <c r="H28" s="3"/>
      <c r="I28" s="3"/>
      <c r="J28" s="3"/>
      <c r="K28" s="3"/>
      <c r="L28" s="3" t="s">
        <v>1738</v>
      </c>
      <c r="M28" s="4">
        <v>44793</v>
      </c>
      <c r="N28" s="4">
        <v>45888</v>
      </c>
      <c r="O28" s="2">
        <v>168369</v>
      </c>
    </row>
    <row r="29" spans="1:15" ht="60" customHeight="1" x14ac:dyDescent="0.25">
      <c r="A29" s="3">
        <v>23</v>
      </c>
      <c r="B29" s="3" t="s">
        <v>1673</v>
      </c>
      <c r="C29" s="3" t="s">
        <v>1674</v>
      </c>
      <c r="D29" s="3" t="s">
        <v>1675</v>
      </c>
      <c r="E29" s="3" t="s">
        <v>1676</v>
      </c>
      <c r="F29" s="3" t="s">
        <v>1677</v>
      </c>
      <c r="G29" s="3" t="s">
        <v>1678</v>
      </c>
      <c r="H29" s="3" t="s">
        <v>1679</v>
      </c>
      <c r="I29" s="3"/>
      <c r="J29" s="3"/>
      <c r="K29" s="3"/>
      <c r="L29" s="3" t="s">
        <v>1680</v>
      </c>
      <c r="M29" s="4">
        <v>44806</v>
      </c>
      <c r="N29" s="4">
        <v>45901</v>
      </c>
      <c r="O29" s="2">
        <v>168342</v>
      </c>
    </row>
    <row r="30" spans="1:15" ht="60" customHeight="1" x14ac:dyDescent="0.25">
      <c r="A30" s="3">
        <v>42</v>
      </c>
      <c r="B30" s="3" t="s">
        <v>1798</v>
      </c>
      <c r="C30" s="3" t="s">
        <v>1799</v>
      </c>
      <c r="D30" s="3" t="s">
        <v>1800</v>
      </c>
      <c r="E30" s="3" t="s">
        <v>1801</v>
      </c>
      <c r="F30" s="3"/>
      <c r="G30" s="3"/>
      <c r="H30" s="3"/>
      <c r="I30" s="3"/>
      <c r="J30" s="3"/>
      <c r="K30" s="3"/>
      <c r="L30" s="3" t="s">
        <v>1802</v>
      </c>
      <c r="M30" s="4">
        <v>44827</v>
      </c>
      <c r="N30" s="4">
        <v>45922</v>
      </c>
      <c r="O30" s="2">
        <v>318629</v>
      </c>
    </row>
    <row r="31" spans="1:15" ht="60" customHeight="1" x14ac:dyDescent="0.25">
      <c r="A31" s="3">
        <v>10</v>
      </c>
      <c r="B31" s="3" t="s">
        <v>1573</v>
      </c>
      <c r="C31" s="3" t="s">
        <v>1574</v>
      </c>
      <c r="D31" s="3" t="s">
        <v>1575</v>
      </c>
      <c r="E31" s="3" t="s">
        <v>1576</v>
      </c>
      <c r="F31" s="3" t="s">
        <v>1577</v>
      </c>
      <c r="G31" s="3" t="s">
        <v>1578</v>
      </c>
      <c r="H31" s="3" t="s">
        <v>1579</v>
      </c>
      <c r="I31" s="3" t="s">
        <v>1580</v>
      </c>
      <c r="J31" s="3"/>
      <c r="K31" s="3"/>
      <c r="L31" s="3" t="s">
        <v>1581</v>
      </c>
      <c r="M31" s="4">
        <v>44856</v>
      </c>
      <c r="N31" s="4">
        <v>45951</v>
      </c>
      <c r="O31" s="2">
        <v>168305</v>
      </c>
    </row>
    <row r="32" spans="1:15" ht="60" customHeight="1" x14ac:dyDescent="0.25">
      <c r="A32" s="3">
        <v>54</v>
      </c>
      <c r="B32" s="3" t="s">
        <v>1875</v>
      </c>
      <c r="C32" s="3" t="s">
        <v>1876</v>
      </c>
      <c r="D32" s="3" t="s">
        <v>1877</v>
      </c>
      <c r="E32" s="3" t="s">
        <v>1878</v>
      </c>
      <c r="F32" s="3"/>
      <c r="G32" s="3"/>
      <c r="H32" s="3"/>
      <c r="I32" s="3"/>
      <c r="J32" s="3"/>
      <c r="K32" s="3"/>
      <c r="L32" s="3" t="s">
        <v>1879</v>
      </c>
      <c r="M32" s="4">
        <v>44863</v>
      </c>
      <c r="N32" s="4">
        <v>45958</v>
      </c>
      <c r="O32" s="2">
        <v>335980</v>
      </c>
    </row>
    <row r="33" spans="1:15" ht="60" customHeight="1" x14ac:dyDescent="0.25">
      <c r="A33" s="3">
        <v>32</v>
      </c>
      <c r="B33" s="3" t="s">
        <v>1739</v>
      </c>
      <c r="C33" s="3" t="s">
        <v>1740</v>
      </c>
      <c r="D33" s="3" t="s">
        <v>1741</v>
      </c>
      <c r="E33" s="3" t="s">
        <v>1742</v>
      </c>
      <c r="F33" s="3" t="s">
        <v>1743</v>
      </c>
      <c r="G33" s="3" t="s">
        <v>1744</v>
      </c>
      <c r="H33" s="3" t="s">
        <v>1745</v>
      </c>
      <c r="I33" s="3"/>
      <c r="J33" s="3"/>
      <c r="K33" s="3"/>
      <c r="L33" s="3" t="s">
        <v>1746</v>
      </c>
      <c r="M33" s="4">
        <v>44925</v>
      </c>
      <c r="N33" s="4">
        <v>46020</v>
      </c>
      <c r="O33" s="2">
        <v>168370</v>
      </c>
    </row>
    <row r="34" spans="1:15" ht="60" customHeight="1" x14ac:dyDescent="0.25">
      <c r="A34" s="3">
        <v>30</v>
      </c>
      <c r="B34" s="3" t="s">
        <v>1724</v>
      </c>
      <c r="C34" s="3" t="s">
        <v>1725</v>
      </c>
      <c r="D34" s="3" t="s">
        <v>1726</v>
      </c>
      <c r="E34" s="3" t="s">
        <v>1727</v>
      </c>
      <c r="F34" s="3" t="s">
        <v>1728</v>
      </c>
      <c r="G34" s="3" t="s">
        <v>1729</v>
      </c>
      <c r="H34" s="3" t="s">
        <v>1730</v>
      </c>
      <c r="I34" s="3"/>
      <c r="J34" s="3"/>
      <c r="K34" s="3"/>
      <c r="L34" s="3" t="s">
        <v>1731</v>
      </c>
      <c r="M34" s="4">
        <v>44954</v>
      </c>
      <c r="N34" s="4">
        <v>46049</v>
      </c>
      <c r="O34" s="2">
        <v>168368</v>
      </c>
    </row>
    <row r="35" spans="1:15" ht="60" customHeight="1" x14ac:dyDescent="0.25">
      <c r="A35" s="3">
        <v>44</v>
      </c>
      <c r="B35" s="3" t="s">
        <v>1809</v>
      </c>
      <c r="C35" s="3" t="s">
        <v>1810</v>
      </c>
      <c r="D35" s="3" t="s">
        <v>1811</v>
      </c>
      <c r="E35" s="3" t="s">
        <v>1812</v>
      </c>
      <c r="F35" s="3" t="s">
        <v>1813</v>
      </c>
      <c r="G35" s="3"/>
      <c r="H35" s="3"/>
      <c r="I35" s="3"/>
      <c r="J35" s="3"/>
      <c r="K35" s="3"/>
      <c r="L35" s="3" t="s">
        <v>1814</v>
      </c>
      <c r="M35" s="4">
        <v>44964</v>
      </c>
      <c r="N35" s="4">
        <v>46059</v>
      </c>
      <c r="O35" s="2">
        <v>320389</v>
      </c>
    </row>
    <row r="36" spans="1:15" ht="60" customHeight="1" x14ac:dyDescent="0.25">
      <c r="A36" s="3">
        <v>46</v>
      </c>
      <c r="B36" s="3" t="s">
        <v>1820</v>
      </c>
      <c r="C36" s="3" t="s">
        <v>1821</v>
      </c>
      <c r="D36" s="3" t="s">
        <v>1822</v>
      </c>
      <c r="E36" s="3" t="s">
        <v>1823</v>
      </c>
      <c r="F36" s="3" t="s">
        <v>1824</v>
      </c>
      <c r="G36" s="3" t="s">
        <v>1825</v>
      </c>
      <c r="H36" s="3" t="s">
        <v>1826</v>
      </c>
      <c r="I36" s="3"/>
      <c r="J36" s="3"/>
      <c r="K36" s="3"/>
      <c r="L36" s="3" t="s">
        <v>1827</v>
      </c>
      <c r="M36" s="4">
        <v>45000</v>
      </c>
      <c r="N36" s="4">
        <v>46095</v>
      </c>
      <c r="O36" s="2">
        <v>313200</v>
      </c>
    </row>
    <row r="37" spans="1:15" ht="60" customHeight="1" x14ac:dyDescent="0.25">
      <c r="A37" s="3">
        <v>8</v>
      </c>
      <c r="B37" s="3" t="s">
        <v>1560</v>
      </c>
      <c r="C37" s="3" t="s">
        <v>172</v>
      </c>
      <c r="D37" s="3" t="s">
        <v>1561</v>
      </c>
      <c r="E37" s="3" t="s">
        <v>1562</v>
      </c>
      <c r="F37" s="3" t="s">
        <v>1563</v>
      </c>
      <c r="G37" s="3" t="s">
        <v>1564</v>
      </c>
      <c r="H37" s="3" t="s">
        <v>1565</v>
      </c>
      <c r="I37" s="3"/>
      <c r="J37" s="3"/>
      <c r="K37" s="3"/>
      <c r="L37" s="3" t="s">
        <v>1566</v>
      </c>
      <c r="M37" s="4">
        <v>45006</v>
      </c>
      <c r="N37" s="4">
        <v>46101</v>
      </c>
      <c r="O37" s="2">
        <v>168300</v>
      </c>
    </row>
    <row r="38" spans="1:15" ht="60" customHeight="1" x14ac:dyDescent="0.25">
      <c r="A38" s="3">
        <v>53</v>
      </c>
      <c r="B38" s="3" t="s">
        <v>1870</v>
      </c>
      <c r="C38" s="3" t="s">
        <v>1871</v>
      </c>
      <c r="D38" s="3" t="s">
        <v>1872</v>
      </c>
      <c r="E38" s="3" t="s">
        <v>1873</v>
      </c>
      <c r="F38" s="3"/>
      <c r="G38" s="3"/>
      <c r="H38" s="3"/>
      <c r="I38" s="3"/>
      <c r="J38" s="3"/>
      <c r="K38" s="3"/>
      <c r="L38" s="3" t="s">
        <v>1874</v>
      </c>
      <c r="M38" s="4">
        <v>45007</v>
      </c>
      <c r="N38" s="4">
        <v>46102</v>
      </c>
      <c r="O38" s="2">
        <v>333407</v>
      </c>
    </row>
    <row r="39" spans="1:15" ht="60" customHeight="1" x14ac:dyDescent="0.25">
      <c r="A39" s="3">
        <v>57</v>
      </c>
      <c r="B39" s="3" t="s">
        <v>1893</v>
      </c>
      <c r="C39" s="3" t="s">
        <v>1894</v>
      </c>
      <c r="D39" s="3" t="s">
        <v>1895</v>
      </c>
      <c r="E39" s="3" t="s">
        <v>1896</v>
      </c>
      <c r="F39" s="3"/>
      <c r="G39" s="3"/>
      <c r="H39" s="3"/>
      <c r="I39" s="3"/>
      <c r="J39" s="3"/>
      <c r="K39" s="3"/>
      <c r="L39" s="3" t="s">
        <v>1897</v>
      </c>
      <c r="M39" s="4">
        <v>45007</v>
      </c>
      <c r="N39" s="4">
        <v>46102</v>
      </c>
      <c r="O39" s="3">
        <v>342962</v>
      </c>
    </row>
    <row r="40" spans="1:15" ht="60" customHeight="1" x14ac:dyDescent="0.25">
      <c r="A40" s="3">
        <v>18</v>
      </c>
      <c r="B40" s="3" t="s">
        <v>1638</v>
      </c>
      <c r="C40" s="3" t="s">
        <v>1639</v>
      </c>
      <c r="D40" s="3" t="s">
        <v>1640</v>
      </c>
      <c r="E40" s="3" t="s">
        <v>1641</v>
      </c>
      <c r="F40" s="3"/>
      <c r="G40" s="3"/>
      <c r="H40" s="3"/>
      <c r="I40" s="3"/>
      <c r="J40" s="3"/>
      <c r="K40" s="3"/>
      <c r="L40" s="3" t="s">
        <v>1642</v>
      </c>
      <c r="M40" s="4">
        <v>45015</v>
      </c>
      <c r="N40" s="4">
        <v>46110</v>
      </c>
      <c r="O40" s="2">
        <v>168329</v>
      </c>
    </row>
    <row r="41" spans="1:15" ht="60" customHeight="1" x14ac:dyDescent="0.25">
      <c r="A41" s="3">
        <v>56</v>
      </c>
      <c r="B41" s="3" t="s">
        <v>1886</v>
      </c>
      <c r="C41" s="3" t="s">
        <v>1887</v>
      </c>
      <c r="D41" s="3" t="s">
        <v>1888</v>
      </c>
      <c r="E41" s="3" t="s">
        <v>1889</v>
      </c>
      <c r="F41" s="3" t="s">
        <v>1890</v>
      </c>
      <c r="G41" s="3" t="s">
        <v>1891</v>
      </c>
      <c r="H41" s="3"/>
      <c r="I41" s="3"/>
      <c r="J41" s="3"/>
      <c r="K41" s="3"/>
      <c r="L41" s="3" t="s">
        <v>1892</v>
      </c>
      <c r="M41" s="4">
        <v>45022</v>
      </c>
      <c r="N41" s="4">
        <v>46117</v>
      </c>
      <c r="O41" s="3">
        <v>343391</v>
      </c>
    </row>
    <row r="42" spans="1:15" ht="60" customHeight="1" x14ac:dyDescent="0.25">
      <c r="A42" s="3">
        <v>3</v>
      </c>
      <c r="B42" s="3" t="s">
        <v>1526</v>
      </c>
      <c r="C42" s="3" t="s">
        <v>1527</v>
      </c>
      <c r="D42" s="3" t="s">
        <v>1528</v>
      </c>
      <c r="E42" s="3" t="s">
        <v>1529</v>
      </c>
      <c r="F42" s="3" t="s">
        <v>1530</v>
      </c>
      <c r="G42" s="3" t="s">
        <v>1531</v>
      </c>
      <c r="H42" s="3"/>
      <c r="I42" s="3"/>
      <c r="J42" s="3"/>
      <c r="K42" s="3"/>
      <c r="L42" s="3" t="s">
        <v>1532</v>
      </c>
      <c r="M42" s="4">
        <v>45038</v>
      </c>
      <c r="N42" s="4">
        <v>46133</v>
      </c>
      <c r="O42" s="2">
        <v>168284</v>
      </c>
    </row>
    <row r="43" spans="1:15" ht="60" customHeight="1" x14ac:dyDescent="0.25">
      <c r="A43" s="3">
        <v>15</v>
      </c>
      <c r="B43" s="3" t="s">
        <v>1612</v>
      </c>
      <c r="C43" s="3" t="s">
        <v>1613</v>
      </c>
      <c r="D43" s="3" t="s">
        <v>1614</v>
      </c>
      <c r="E43" s="3" t="s">
        <v>1615</v>
      </c>
      <c r="F43" s="3" t="s">
        <v>1616</v>
      </c>
      <c r="G43" s="3" t="s">
        <v>1617</v>
      </c>
      <c r="H43" s="3"/>
      <c r="I43" s="3"/>
      <c r="J43" s="3"/>
      <c r="K43" s="3"/>
      <c r="L43" s="3" t="s">
        <v>1618</v>
      </c>
      <c r="M43" s="4">
        <v>45041</v>
      </c>
      <c r="N43" s="4">
        <v>46136</v>
      </c>
      <c r="O43" s="2">
        <v>168321</v>
      </c>
    </row>
    <row r="44" spans="1:15" ht="60" customHeight="1" x14ac:dyDescent="0.25">
      <c r="A44" s="3">
        <v>11</v>
      </c>
      <c r="B44" s="3" t="s">
        <v>1582</v>
      </c>
      <c r="C44" s="3" t="s">
        <v>1583</v>
      </c>
      <c r="D44" s="3" t="s">
        <v>1584</v>
      </c>
      <c r="E44" s="3" t="s">
        <v>1585</v>
      </c>
      <c r="F44" s="3" t="s">
        <v>1586</v>
      </c>
      <c r="G44" s="3" t="s">
        <v>1587</v>
      </c>
      <c r="H44" s="3" t="s">
        <v>1588</v>
      </c>
      <c r="I44" s="3"/>
      <c r="J44" s="3"/>
      <c r="K44" s="3"/>
      <c r="L44" s="3" t="s">
        <v>1589</v>
      </c>
      <c r="M44" s="4">
        <v>45059</v>
      </c>
      <c r="N44" s="4">
        <v>46154</v>
      </c>
      <c r="O44" s="2">
        <v>168306</v>
      </c>
    </row>
    <row r="45" spans="1:15" ht="60" customHeight="1" x14ac:dyDescent="0.25">
      <c r="A45" s="3">
        <v>12</v>
      </c>
      <c r="B45" s="3" t="s">
        <v>1590</v>
      </c>
      <c r="C45" s="3" t="s">
        <v>1591</v>
      </c>
      <c r="D45" s="3" t="s">
        <v>1592</v>
      </c>
      <c r="E45" s="3" t="s">
        <v>1593</v>
      </c>
      <c r="F45" s="3" t="s">
        <v>1594</v>
      </c>
      <c r="G45" s="3" t="s">
        <v>1595</v>
      </c>
      <c r="H45" s="3"/>
      <c r="I45" s="3"/>
      <c r="J45" s="3"/>
      <c r="K45" s="3"/>
      <c r="L45" s="3" t="s">
        <v>1596</v>
      </c>
      <c r="M45" s="4">
        <v>45059</v>
      </c>
      <c r="N45" s="4">
        <v>46154</v>
      </c>
      <c r="O45" s="2">
        <v>168311</v>
      </c>
    </row>
    <row r="46" spans="1:15" ht="60" customHeight="1" x14ac:dyDescent="0.25">
      <c r="A46" s="3">
        <v>55</v>
      </c>
      <c r="B46" s="3" t="s">
        <v>1880</v>
      </c>
      <c r="C46" s="3" t="s">
        <v>1881</v>
      </c>
      <c r="D46" s="3" t="s">
        <v>1882</v>
      </c>
      <c r="E46" s="3" t="s">
        <v>1883</v>
      </c>
      <c r="F46" s="3" t="s">
        <v>1884</v>
      </c>
      <c r="G46" s="3"/>
      <c r="H46" s="3"/>
      <c r="I46" s="3"/>
      <c r="J46" s="3"/>
      <c r="K46" s="3"/>
      <c r="L46" s="3" t="s">
        <v>1885</v>
      </c>
      <c r="M46" s="4">
        <v>45066</v>
      </c>
      <c r="N46" s="4">
        <v>46161</v>
      </c>
      <c r="O46" s="3">
        <v>342394</v>
      </c>
    </row>
    <row r="47" spans="1:15" ht="60" customHeight="1" x14ac:dyDescent="0.25">
      <c r="A47" s="3">
        <v>28</v>
      </c>
      <c r="B47" s="3" t="s">
        <v>1709</v>
      </c>
      <c r="C47" s="3" t="s">
        <v>1710</v>
      </c>
      <c r="D47" s="3" t="s">
        <v>1711</v>
      </c>
      <c r="E47" s="3" t="s">
        <v>1712</v>
      </c>
      <c r="F47" s="3" t="s">
        <v>1713</v>
      </c>
      <c r="G47" s="3" t="s">
        <v>1714</v>
      </c>
      <c r="H47" s="3"/>
      <c r="I47" s="3"/>
      <c r="J47" s="3"/>
      <c r="K47" s="3"/>
      <c r="L47" s="3" t="s">
        <v>1715</v>
      </c>
      <c r="M47" s="4">
        <v>45091</v>
      </c>
      <c r="N47" s="4">
        <v>46186</v>
      </c>
      <c r="O47" s="2">
        <v>168362</v>
      </c>
    </row>
    <row r="48" spans="1:15" ht="60" customHeight="1" x14ac:dyDescent="0.25">
      <c r="A48" s="3">
        <v>9</v>
      </c>
      <c r="B48" s="3" t="s">
        <v>1567</v>
      </c>
      <c r="C48" s="3" t="s">
        <v>1568</v>
      </c>
      <c r="D48" s="3" t="s">
        <v>1569</v>
      </c>
      <c r="E48" s="3" t="s">
        <v>1570</v>
      </c>
      <c r="F48" s="3" t="s">
        <v>1571</v>
      </c>
      <c r="G48" s="3"/>
      <c r="H48" s="3"/>
      <c r="I48" s="3"/>
      <c r="J48" s="3"/>
      <c r="K48" s="3"/>
      <c r="L48" s="3" t="s">
        <v>1572</v>
      </c>
      <c r="M48" s="4">
        <v>45101</v>
      </c>
      <c r="N48" s="4">
        <v>46196</v>
      </c>
      <c r="O48" s="2">
        <v>168303</v>
      </c>
    </row>
    <row r="49" spans="1:15" ht="60" customHeight="1" x14ac:dyDescent="0.25">
      <c r="A49" s="3">
        <v>50</v>
      </c>
      <c r="B49" s="3" t="s">
        <v>1850</v>
      </c>
      <c r="C49" s="3" t="s">
        <v>1851</v>
      </c>
      <c r="D49" s="3" t="s">
        <v>1852</v>
      </c>
      <c r="E49" s="3" t="s">
        <v>1853</v>
      </c>
      <c r="F49" s="3" t="s">
        <v>1854</v>
      </c>
      <c r="G49" s="3" t="s">
        <v>1855</v>
      </c>
      <c r="H49" s="3"/>
      <c r="I49" s="3"/>
      <c r="J49" s="3"/>
      <c r="K49" s="3"/>
      <c r="L49" s="3" t="s">
        <v>1856</v>
      </c>
      <c r="M49" s="4">
        <v>45102</v>
      </c>
      <c r="N49" s="4">
        <v>46197</v>
      </c>
      <c r="O49" s="2">
        <v>322642</v>
      </c>
    </row>
    <row r="50" spans="1:15" ht="60" customHeight="1" x14ac:dyDescent="0.25">
      <c r="A50" s="3">
        <v>47</v>
      </c>
      <c r="B50" s="3" t="s">
        <v>1828</v>
      </c>
      <c r="C50" s="3" t="s">
        <v>1829</v>
      </c>
      <c r="D50" s="3" t="s">
        <v>1830</v>
      </c>
      <c r="E50" s="3" t="s">
        <v>1831</v>
      </c>
      <c r="F50" s="3" t="s">
        <v>1832</v>
      </c>
      <c r="G50" s="3" t="s">
        <v>1833</v>
      </c>
      <c r="H50" s="3" t="s">
        <v>1834</v>
      </c>
      <c r="I50" s="3" t="s">
        <v>1835</v>
      </c>
      <c r="J50" s="3"/>
      <c r="K50" s="3"/>
      <c r="L50" s="3" t="s">
        <v>1836</v>
      </c>
      <c r="M50" s="4">
        <v>45109</v>
      </c>
      <c r="N50" s="4">
        <v>46204</v>
      </c>
      <c r="O50" s="2">
        <v>313183</v>
      </c>
    </row>
    <row r="51" spans="1:15" ht="60" customHeight="1" x14ac:dyDescent="0.25">
      <c r="A51" s="3">
        <v>34</v>
      </c>
      <c r="B51" s="3" t="s">
        <v>1752</v>
      </c>
      <c r="C51" s="3" t="s">
        <v>1753</v>
      </c>
      <c r="D51" s="3" t="s">
        <v>562</v>
      </c>
      <c r="E51" s="3" t="s">
        <v>564</v>
      </c>
      <c r="F51" s="3"/>
      <c r="G51" s="3"/>
      <c r="H51" s="3"/>
      <c r="I51" s="3"/>
      <c r="J51" s="3"/>
      <c r="K51" s="3"/>
      <c r="L51" s="3" t="s">
        <v>1754</v>
      </c>
      <c r="M51" s="4">
        <v>45122</v>
      </c>
      <c r="N51" s="4">
        <v>46217</v>
      </c>
      <c r="O51" s="2">
        <v>313589</v>
      </c>
    </row>
    <row r="52" spans="1:15" ht="60" customHeight="1" x14ac:dyDescent="0.25">
      <c r="A52" s="3">
        <v>14</v>
      </c>
      <c r="B52" s="3" t="s">
        <v>1604</v>
      </c>
      <c r="C52" s="3" t="s">
        <v>1605</v>
      </c>
      <c r="D52" s="3" t="s">
        <v>1606</v>
      </c>
      <c r="E52" s="3" t="s">
        <v>1607</v>
      </c>
      <c r="F52" s="3" t="s">
        <v>1608</v>
      </c>
      <c r="G52" s="3" t="s">
        <v>1609</v>
      </c>
      <c r="H52" s="3" t="s">
        <v>1610</v>
      </c>
      <c r="I52" s="3"/>
      <c r="J52" s="3"/>
      <c r="K52" s="3"/>
      <c r="L52" s="3" t="s">
        <v>1611</v>
      </c>
      <c r="M52" s="4">
        <v>45150</v>
      </c>
      <c r="N52" s="4">
        <v>46245</v>
      </c>
      <c r="O52" s="2">
        <v>168320</v>
      </c>
    </row>
    <row r="53" spans="1:15" ht="60" customHeight="1" x14ac:dyDescent="0.25">
      <c r="A53" s="3">
        <v>21</v>
      </c>
      <c r="B53" s="3" t="s">
        <v>1656</v>
      </c>
      <c r="C53" s="3" t="s">
        <v>1657</v>
      </c>
      <c r="D53" s="3" t="s">
        <v>1658</v>
      </c>
      <c r="E53" s="3" t="s">
        <v>1659</v>
      </c>
      <c r="F53" s="3" t="s">
        <v>1660</v>
      </c>
      <c r="G53" s="3" t="s">
        <v>1661</v>
      </c>
      <c r="H53" s="3" t="s">
        <v>1662</v>
      </c>
      <c r="I53" s="3"/>
      <c r="J53" s="3"/>
      <c r="K53" s="3"/>
      <c r="L53" s="3" t="s">
        <v>1663</v>
      </c>
      <c r="M53" s="4">
        <v>45157</v>
      </c>
      <c r="N53" s="4">
        <v>46252</v>
      </c>
      <c r="O53" s="2">
        <v>316376</v>
      </c>
    </row>
    <row r="54" spans="1:15" ht="60" customHeight="1" x14ac:dyDescent="0.25">
      <c r="A54" s="3">
        <v>29</v>
      </c>
      <c r="B54" s="3" t="s">
        <v>1716</v>
      </c>
      <c r="C54" s="3" t="s">
        <v>1717</v>
      </c>
      <c r="D54" s="3" t="s">
        <v>1718</v>
      </c>
      <c r="E54" s="3" t="s">
        <v>1719</v>
      </c>
      <c r="F54" s="3" t="s">
        <v>1720</v>
      </c>
      <c r="G54" s="3" t="s">
        <v>1721</v>
      </c>
      <c r="H54" s="3" t="s">
        <v>1722</v>
      </c>
      <c r="I54" s="3"/>
      <c r="J54" s="3"/>
      <c r="K54" s="3"/>
      <c r="L54" s="3" t="s">
        <v>1723</v>
      </c>
      <c r="M54" s="4">
        <v>45193</v>
      </c>
      <c r="N54" s="4">
        <v>46288</v>
      </c>
      <c r="O54" s="2">
        <v>168364</v>
      </c>
    </row>
    <row r="55" spans="1:15" ht="60" customHeight="1" x14ac:dyDescent="0.25">
      <c r="A55" s="3">
        <v>7</v>
      </c>
      <c r="B55" s="3" t="s">
        <v>1552</v>
      </c>
      <c r="C55" s="3" t="s">
        <v>1553</v>
      </c>
      <c r="D55" s="3" t="s">
        <v>1554</v>
      </c>
      <c r="E55" s="3" t="s">
        <v>1555</v>
      </c>
      <c r="F55" s="3" t="s">
        <v>1556</v>
      </c>
      <c r="G55" s="3" t="s">
        <v>1557</v>
      </c>
      <c r="H55" s="3" t="s">
        <v>1558</v>
      </c>
      <c r="I55" s="3"/>
      <c r="J55" s="3"/>
      <c r="K55" s="3"/>
      <c r="L55" s="3" t="s">
        <v>1559</v>
      </c>
      <c r="M55" s="4">
        <v>45199</v>
      </c>
      <c r="N55" s="4">
        <v>46294</v>
      </c>
      <c r="O55" s="2">
        <v>168297</v>
      </c>
    </row>
    <row r="56" spans="1:15" ht="60" customHeight="1" x14ac:dyDescent="0.25">
      <c r="A56" s="3">
        <v>51</v>
      </c>
      <c r="B56" s="3" t="s">
        <v>1857</v>
      </c>
      <c r="C56" s="3" t="s">
        <v>1858</v>
      </c>
      <c r="D56" s="3" t="s">
        <v>1859</v>
      </c>
      <c r="E56" s="3" t="s">
        <v>1860</v>
      </c>
      <c r="F56" s="3" t="s">
        <v>1861</v>
      </c>
      <c r="G56" s="3" t="s">
        <v>1862</v>
      </c>
      <c r="H56" s="3" t="s">
        <v>1863</v>
      </c>
      <c r="I56" s="3"/>
      <c r="J56" s="3"/>
      <c r="K56" s="3"/>
      <c r="L56" s="3" t="s">
        <v>1864</v>
      </c>
      <c r="M56" s="4">
        <v>45223</v>
      </c>
      <c r="N56" s="4">
        <v>46318</v>
      </c>
      <c r="O56" s="2">
        <v>323920</v>
      </c>
    </row>
    <row r="57" spans="1:15" ht="60" customHeight="1" x14ac:dyDescent="0.25">
      <c r="A57" s="3">
        <v>59</v>
      </c>
      <c r="B57" s="3" t="s">
        <v>1903</v>
      </c>
      <c r="C57" s="3" t="s">
        <v>1904</v>
      </c>
      <c r="D57" s="3" t="s">
        <v>1905</v>
      </c>
      <c r="E57" s="3" t="s">
        <v>1906</v>
      </c>
      <c r="F57" s="3" t="s">
        <v>1907</v>
      </c>
      <c r="G57" s="3" t="s">
        <v>1908</v>
      </c>
      <c r="H57" s="3"/>
      <c r="I57" s="3"/>
      <c r="J57" s="3"/>
      <c r="K57" s="3"/>
      <c r="L57" s="3" t="s">
        <v>1909</v>
      </c>
      <c r="M57" s="4">
        <v>45248</v>
      </c>
      <c r="N57" s="4">
        <v>46343</v>
      </c>
      <c r="O57" s="3">
        <v>353873</v>
      </c>
    </row>
    <row r="58" spans="1:15" ht="60" customHeight="1" x14ac:dyDescent="0.25">
      <c r="A58" s="3">
        <v>60</v>
      </c>
      <c r="B58" s="3" t="s">
        <v>1910</v>
      </c>
      <c r="C58" s="3" t="s">
        <v>1911</v>
      </c>
      <c r="D58" s="3" t="s">
        <v>1912</v>
      </c>
      <c r="E58" s="3" t="s">
        <v>1913</v>
      </c>
      <c r="F58" s="3"/>
      <c r="G58" s="3"/>
      <c r="H58" s="3"/>
      <c r="I58" s="3"/>
      <c r="J58" s="3"/>
      <c r="K58" s="3"/>
      <c r="L58" s="3" t="s">
        <v>1914</v>
      </c>
      <c r="M58" s="4">
        <v>45273</v>
      </c>
      <c r="N58" s="4">
        <v>46368</v>
      </c>
      <c r="O58" s="3">
        <v>356882</v>
      </c>
    </row>
    <row r="59" spans="1:15" ht="60" customHeight="1" x14ac:dyDescent="0.25">
      <c r="A59" s="3">
        <v>20</v>
      </c>
      <c r="B59" s="3" t="s">
        <v>1648</v>
      </c>
      <c r="C59" s="3" t="s">
        <v>1649</v>
      </c>
      <c r="D59" s="3" t="s">
        <v>1650</v>
      </c>
      <c r="E59" s="3" t="s">
        <v>1651</v>
      </c>
      <c r="F59" s="3" t="s">
        <v>1652</v>
      </c>
      <c r="G59" s="3" t="s">
        <v>1653</v>
      </c>
      <c r="H59" s="3" t="s">
        <v>1654</v>
      </c>
      <c r="I59" s="3"/>
      <c r="J59" s="3"/>
      <c r="K59" s="3"/>
      <c r="L59" s="3" t="s">
        <v>1655</v>
      </c>
      <c r="M59" s="4">
        <v>45346</v>
      </c>
      <c r="N59" s="4">
        <v>46441</v>
      </c>
      <c r="O59" s="2">
        <v>168335</v>
      </c>
    </row>
    <row r="60" spans="1:15" ht="60" customHeight="1" x14ac:dyDescent="0.25">
      <c r="A60" s="3">
        <v>6</v>
      </c>
      <c r="B60" s="3" t="s">
        <v>1545</v>
      </c>
      <c r="C60" s="3" t="s">
        <v>1546</v>
      </c>
      <c r="D60" s="3" t="s">
        <v>1547</v>
      </c>
      <c r="E60" s="3" t="s">
        <v>1548</v>
      </c>
      <c r="F60" s="3" t="s">
        <v>1549</v>
      </c>
      <c r="G60" s="3" t="s">
        <v>1550</v>
      </c>
      <c r="H60" s="3"/>
      <c r="I60" s="3"/>
      <c r="J60" s="3"/>
      <c r="K60" s="3"/>
      <c r="L60" s="3" t="s">
        <v>1551</v>
      </c>
      <c r="M60" s="4">
        <v>45402</v>
      </c>
      <c r="N60" s="4">
        <v>46497</v>
      </c>
      <c r="O60" s="2">
        <v>168287</v>
      </c>
    </row>
    <row r="61" spans="1:15" ht="60" customHeight="1" x14ac:dyDescent="0.25">
      <c r="A61" s="3">
        <v>58</v>
      </c>
      <c r="B61" s="3" t="s">
        <v>1898</v>
      </c>
      <c r="C61" s="3" t="s">
        <v>1899</v>
      </c>
      <c r="D61" s="3" t="s">
        <v>1900</v>
      </c>
      <c r="E61" s="3" t="s">
        <v>1901</v>
      </c>
      <c r="F61" s="3"/>
      <c r="G61" s="3"/>
      <c r="H61" s="3"/>
      <c r="I61" s="3"/>
      <c r="J61" s="3"/>
      <c r="K61" s="3"/>
      <c r="L61" s="3" t="s">
        <v>1902</v>
      </c>
      <c r="M61" s="4">
        <v>45403</v>
      </c>
      <c r="N61" s="4">
        <v>46498</v>
      </c>
      <c r="O61" s="3">
        <v>346547</v>
      </c>
    </row>
    <row r="62" spans="1:15" ht="60" customHeight="1" x14ac:dyDescent="0.25">
      <c r="A62" s="3">
        <v>62</v>
      </c>
      <c r="B62" s="3" t="s">
        <v>1921</v>
      </c>
      <c r="C62" s="3" t="s">
        <v>1922</v>
      </c>
      <c r="D62" s="3" t="s">
        <v>1923</v>
      </c>
      <c r="E62" s="3" t="s">
        <v>1924</v>
      </c>
      <c r="F62" s="3" t="s">
        <v>1925</v>
      </c>
      <c r="G62" s="3"/>
      <c r="H62" s="3"/>
      <c r="I62" s="3"/>
      <c r="J62" s="3"/>
      <c r="K62" s="3"/>
      <c r="L62" s="3" t="s">
        <v>1926</v>
      </c>
      <c r="M62" s="4">
        <v>45462</v>
      </c>
      <c r="N62" s="4">
        <v>46557</v>
      </c>
      <c r="O62" s="3">
        <v>364611</v>
      </c>
    </row>
    <row r="63" spans="1:15" ht="60" customHeight="1" x14ac:dyDescent="0.25">
      <c r="A63" s="3">
        <v>45</v>
      </c>
      <c r="B63" s="3" t="s">
        <v>1815</v>
      </c>
      <c r="C63" s="3" t="s">
        <v>1816</v>
      </c>
      <c r="D63" s="3" t="s">
        <v>1817</v>
      </c>
      <c r="E63" s="3" t="s">
        <v>368</v>
      </c>
      <c r="F63" s="3" t="s">
        <v>1818</v>
      </c>
      <c r="G63" s="3"/>
      <c r="H63" s="3"/>
      <c r="I63" s="3"/>
      <c r="J63" s="3"/>
      <c r="K63" s="3"/>
      <c r="L63" s="3" t="s">
        <v>1819</v>
      </c>
      <c r="M63" s="4">
        <v>45499</v>
      </c>
      <c r="N63" s="4">
        <v>46594</v>
      </c>
      <c r="O63" s="2">
        <v>314179</v>
      </c>
    </row>
    <row r="64" spans="1:15" ht="60" customHeight="1" x14ac:dyDescent="0.25">
      <c r="A64" s="3">
        <v>63</v>
      </c>
      <c r="B64" s="3" t="s">
        <v>1927</v>
      </c>
      <c r="C64" s="3" t="s">
        <v>1928</v>
      </c>
      <c r="D64" s="3" t="s">
        <v>1929</v>
      </c>
      <c r="E64" s="3" t="s">
        <v>1930</v>
      </c>
      <c r="F64" s="3" t="s">
        <v>963</v>
      </c>
      <c r="G64" s="3" t="s">
        <v>444</v>
      </c>
      <c r="H64" s="3"/>
      <c r="I64" s="3"/>
      <c r="J64" s="3"/>
      <c r="K64" s="3"/>
      <c r="L64" s="3" t="s">
        <v>1931</v>
      </c>
      <c r="M64" s="4">
        <v>45514</v>
      </c>
      <c r="N64" s="4">
        <v>46609</v>
      </c>
      <c r="O64" s="3"/>
    </row>
    <row r="65" spans="1:15" ht="60" customHeight="1" x14ac:dyDescent="0.25">
      <c r="A65" s="3">
        <v>64</v>
      </c>
      <c r="B65" s="3" t="s">
        <v>1932</v>
      </c>
      <c r="C65" s="3" t="s">
        <v>1933</v>
      </c>
      <c r="D65" s="3" t="s">
        <v>1934</v>
      </c>
      <c r="E65" s="3" t="s">
        <v>1935</v>
      </c>
      <c r="F65" s="3" t="s">
        <v>1936</v>
      </c>
      <c r="G65" s="3" t="s">
        <v>1937</v>
      </c>
      <c r="H65" s="3" t="s">
        <v>1938</v>
      </c>
      <c r="I65" s="3"/>
      <c r="J65" s="3"/>
      <c r="K65" s="3"/>
      <c r="L65" s="3" t="s">
        <v>1939</v>
      </c>
      <c r="M65" s="4">
        <v>45542</v>
      </c>
      <c r="N65" s="4">
        <v>46637</v>
      </c>
      <c r="O65" s="3"/>
    </row>
    <row r="66" spans="1:15" ht="60" customHeight="1" x14ac:dyDescent="0.25">
      <c r="A66" s="3">
        <v>61</v>
      </c>
      <c r="B66" s="3" t="s">
        <v>1915</v>
      </c>
      <c r="C66" s="3" t="s">
        <v>1916</v>
      </c>
      <c r="D66" s="3" t="s">
        <v>1917</v>
      </c>
      <c r="E66" s="3" t="s">
        <v>1918</v>
      </c>
      <c r="F66" s="3" t="s">
        <v>1919</v>
      </c>
      <c r="G66" s="3"/>
      <c r="H66" s="3"/>
      <c r="I66" s="3"/>
      <c r="J66" s="3"/>
      <c r="K66" s="3"/>
      <c r="L66" s="3" t="s">
        <v>1920</v>
      </c>
      <c r="M66" s="4">
        <v>45573</v>
      </c>
      <c r="N66" s="4">
        <v>46668</v>
      </c>
      <c r="O66" s="3"/>
    </row>
  </sheetData>
  <autoFilter ref="A2:O66" xr:uid="{77338582-E907-4B58-BD16-350F8B5C1819}">
    <sortState xmlns:xlrd2="http://schemas.microsoft.com/office/spreadsheetml/2017/richdata2" ref="A3:O66">
      <sortCondition ref="N2:N66"/>
    </sortState>
  </autoFilter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5D8F-244E-4C22-9616-A5AEB3BE598E}">
  <dimension ref="A3:K11"/>
  <sheetViews>
    <sheetView topLeftCell="A13" workbookViewId="0">
      <selection activeCell="G16" sqref="G16"/>
    </sheetView>
  </sheetViews>
  <sheetFormatPr baseColWidth="10" defaultRowHeight="15" x14ac:dyDescent="0.25"/>
  <cols>
    <col min="1" max="1" width="13.7109375" bestFit="1" customWidth="1"/>
    <col min="2" max="5" width="24.28515625" bestFit="1" customWidth="1"/>
    <col min="9" max="9" width="13.7109375" bestFit="1" customWidth="1"/>
    <col min="10" max="10" width="12.42578125" bestFit="1" customWidth="1"/>
    <col min="11" max="11" width="41.5703125" style="66" bestFit="1" customWidth="1"/>
  </cols>
  <sheetData>
    <row r="3" spans="1:11" x14ac:dyDescent="0.25">
      <c r="B3" s="34" t="s">
        <v>2846</v>
      </c>
      <c r="C3" s="34" t="s">
        <v>7654</v>
      </c>
    </row>
    <row r="4" spans="1:11" x14ac:dyDescent="0.25">
      <c r="B4" t="s">
        <v>6308</v>
      </c>
      <c r="C4" t="s">
        <v>6308</v>
      </c>
      <c r="D4" t="s">
        <v>2855</v>
      </c>
      <c r="E4" t="s">
        <v>2855</v>
      </c>
      <c r="F4" s="72" t="s">
        <v>6747</v>
      </c>
    </row>
    <row r="5" spans="1:11" x14ac:dyDescent="0.25">
      <c r="A5" s="34" t="s">
        <v>2845</v>
      </c>
      <c r="B5" t="s">
        <v>7653</v>
      </c>
      <c r="C5" t="s">
        <v>7655</v>
      </c>
      <c r="D5" t="s">
        <v>7653</v>
      </c>
      <c r="E5" t="s">
        <v>7655</v>
      </c>
      <c r="F5" s="72"/>
      <c r="H5" t="s">
        <v>7661</v>
      </c>
      <c r="J5" t="s">
        <v>7661</v>
      </c>
      <c r="K5" s="66" t="s">
        <v>7662</v>
      </c>
    </row>
    <row r="6" spans="1:11" x14ac:dyDescent="0.25">
      <c r="A6" t="s">
        <v>2854</v>
      </c>
      <c r="B6" s="65">
        <v>31657321</v>
      </c>
      <c r="C6">
        <v>7</v>
      </c>
      <c r="D6" s="65">
        <v>386050613</v>
      </c>
      <c r="E6">
        <v>60</v>
      </c>
      <c r="F6" s="65">
        <v>67</v>
      </c>
      <c r="G6">
        <f>7*100/67</f>
        <v>10.447761194029852</v>
      </c>
      <c r="H6">
        <f>100-G6</f>
        <v>89.552238805970148</v>
      </c>
      <c r="I6" t="s">
        <v>2854</v>
      </c>
      <c r="J6">
        <v>89.552238805970148</v>
      </c>
      <c r="K6" s="66">
        <f>GETPIVOTDATA("Suma de Monto solicitado",$A$3,"Comuna","El Monte","Estado","Seleccionado")/GETPIVOTDATA("Cuenta de Tipologia",$A$3,"Comuna","El Monte","Estado","Seleccionado")</f>
        <v>6434176.8833333338</v>
      </c>
    </row>
    <row r="7" spans="1:11" x14ac:dyDescent="0.25">
      <c r="A7" t="s">
        <v>2902</v>
      </c>
      <c r="B7" s="65">
        <v>90506026</v>
      </c>
      <c r="C7">
        <v>25</v>
      </c>
      <c r="D7" s="65">
        <v>253410740</v>
      </c>
      <c r="E7">
        <v>48</v>
      </c>
      <c r="F7">
        <f>SUM(GETPIVOTDATA("Cuenta de Tipologia",$A$3,"Comuna","Isla de Maipo","Estado","No admisible")+GETPIVOTDATA("Cuenta de Tipologia",$A$3,"Comuna","Isla de Maipo","Estado","Seleccionado"))</f>
        <v>73</v>
      </c>
      <c r="G7">
        <f>25*100/73</f>
        <v>34.246575342465754</v>
      </c>
      <c r="H7">
        <f t="shared" ref="H7:H10" si="0">100-G7</f>
        <v>65.753424657534254</v>
      </c>
      <c r="I7" t="s">
        <v>2902</v>
      </c>
      <c r="J7">
        <v>65.753424657534254</v>
      </c>
      <c r="K7" s="66">
        <f>GETPIVOTDATA("Suma de Monto solicitado",$A$3,"Comuna","Isla de Maipo","Estado","Seleccionado")/GETPIVOTDATA("Cuenta de Tipologia",$A$3,"Comuna","Isla de Maipo","Estado","Seleccionado")</f>
        <v>5279390.416666667</v>
      </c>
    </row>
    <row r="8" spans="1:11" x14ac:dyDescent="0.25">
      <c r="A8" t="s">
        <v>2863</v>
      </c>
      <c r="B8" s="65">
        <v>38059265</v>
      </c>
      <c r="C8">
        <v>15</v>
      </c>
      <c r="D8" s="65">
        <v>227450999</v>
      </c>
      <c r="E8">
        <v>45</v>
      </c>
      <c r="F8">
        <f>SUM(GETPIVOTDATA("Cuenta de Tipologia",$A$3,"Comuna","Padre Hurtado","Estado","No admisible")+GETPIVOTDATA("Cuenta de Tipologia",$A$3,"Comuna","Padre Hurtado","Estado","Seleccionado"))</f>
        <v>60</v>
      </c>
      <c r="G8">
        <f>15*100/60</f>
        <v>25</v>
      </c>
      <c r="H8">
        <f t="shared" si="0"/>
        <v>75</v>
      </c>
      <c r="I8" t="s">
        <v>2863</v>
      </c>
      <c r="J8">
        <v>75</v>
      </c>
      <c r="K8" s="66">
        <f>GETPIVOTDATA("Suma de Monto solicitado",$A$3,"Comuna","Padre Hurtado","Estado","Seleccionado")/GETPIVOTDATA("Cuenta de Tipologia",$A$3,"Comuna","Padre Hurtado","Estado","Seleccionado")</f>
        <v>5054466.6444444442</v>
      </c>
    </row>
    <row r="9" spans="1:11" x14ac:dyDescent="0.25">
      <c r="A9" t="s">
        <v>2913</v>
      </c>
      <c r="B9" s="65">
        <v>137315047</v>
      </c>
      <c r="C9">
        <v>23</v>
      </c>
      <c r="D9" s="65">
        <v>359118042</v>
      </c>
      <c r="E9">
        <v>49</v>
      </c>
      <c r="F9">
        <f>SUM(GETPIVOTDATA("Cuenta de Tipologia",$A$3,"Comuna","Peñaflor","Estado","No admisible")+GETPIVOTDATA("Cuenta de Tipologia",$A$3,"Comuna","Peñaflor","Estado","Seleccionado"))</f>
        <v>72</v>
      </c>
      <c r="G9">
        <f>23*100/72</f>
        <v>31.944444444444443</v>
      </c>
      <c r="H9">
        <f t="shared" si="0"/>
        <v>68.055555555555557</v>
      </c>
      <c r="I9" t="s">
        <v>2913</v>
      </c>
      <c r="J9">
        <v>68.055555555555557</v>
      </c>
      <c r="K9" s="66">
        <f>GETPIVOTDATA("Suma de Monto solicitado",$A$3,"Comuna","Peñaflor","Estado","Seleccionado")/GETPIVOTDATA("Cuenta de Tipologia",$A$3,"Comuna","Peñaflor","Estado","Seleccionado")</f>
        <v>7328939.6326530613</v>
      </c>
    </row>
    <row r="10" spans="1:11" x14ac:dyDescent="0.25">
      <c r="A10" t="s">
        <v>2853</v>
      </c>
      <c r="B10" s="65">
        <v>90978510</v>
      </c>
      <c r="C10">
        <v>17</v>
      </c>
      <c r="D10" s="65">
        <v>404121135</v>
      </c>
      <c r="E10">
        <v>59</v>
      </c>
      <c r="F10">
        <f>SUM(GETPIVOTDATA("Cuenta de Tipologia",$A$3,"Comuna","Talagante","Estado","No admisible")+GETPIVOTDATA("Cuenta de Tipologia",$A$3,"Comuna","Talagante","Estado","Seleccionado"))</f>
        <v>76</v>
      </c>
      <c r="G10">
        <f>17*100/76</f>
        <v>22.368421052631579</v>
      </c>
      <c r="H10">
        <f t="shared" si="0"/>
        <v>77.631578947368425</v>
      </c>
      <c r="I10" t="s">
        <v>2853</v>
      </c>
      <c r="J10">
        <v>77.631578947368425</v>
      </c>
      <c r="K10" s="66">
        <f>GETPIVOTDATA("Suma de Monto solicitado",$A$3,"Comuna","Talagante","Estado","Seleccionado")/GETPIVOTDATA("Cuenta de Tipologia",$A$3,"Comuna","Talagante","Estado","Seleccionado")</f>
        <v>6849510.762711864</v>
      </c>
    </row>
    <row r="11" spans="1:11" x14ac:dyDescent="0.25">
      <c r="B11" s="65">
        <f>SUM(B6:B10)</f>
        <v>388516169</v>
      </c>
      <c r="D11" s="65">
        <f>SUM(D6:D10)</f>
        <v>1630151529</v>
      </c>
    </row>
  </sheetData>
  <mergeCells count="1">
    <mergeCell ref="F4:F5"/>
  </mergeCells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45AF7-00ED-42CE-9D04-2D8CCA95F378}">
  <dimension ref="A1:L7"/>
  <sheetViews>
    <sheetView topLeftCell="A4" workbookViewId="0">
      <selection activeCell="A2" sqref="A2:XFD2"/>
    </sheetView>
  </sheetViews>
  <sheetFormatPr baseColWidth="10" defaultRowHeight="15" x14ac:dyDescent="0.25"/>
  <cols>
    <col min="1" max="1" width="3" bestFit="1" customWidth="1"/>
    <col min="2" max="12" width="15.7109375" customWidth="1"/>
  </cols>
  <sheetData>
    <row r="1" spans="1:12" ht="18" x14ac:dyDescent="0.25">
      <c r="A1" s="80" t="s">
        <v>1180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s="1" customFormat="1" ht="38.25" x14ac:dyDescent="0.25">
      <c r="A2" s="2" t="s">
        <v>0</v>
      </c>
      <c r="B2" s="2" t="s">
        <v>1136</v>
      </c>
      <c r="C2" s="2" t="s">
        <v>646</v>
      </c>
      <c r="D2" s="2" t="s">
        <v>648</v>
      </c>
      <c r="E2" s="2" t="s">
        <v>649</v>
      </c>
      <c r="F2" s="2" t="s">
        <v>1137</v>
      </c>
      <c r="G2" s="2" t="s">
        <v>1138</v>
      </c>
      <c r="H2" s="2" t="s">
        <v>1139</v>
      </c>
      <c r="I2" s="2" t="s">
        <v>653</v>
      </c>
      <c r="J2" s="2" t="s">
        <v>654</v>
      </c>
      <c r="K2" s="2" t="s">
        <v>1140</v>
      </c>
      <c r="L2" s="2" t="s">
        <v>15</v>
      </c>
    </row>
    <row r="3" spans="1:12" ht="60" customHeight="1" x14ac:dyDescent="0.25">
      <c r="A3" s="3">
        <v>1</v>
      </c>
      <c r="B3" s="3" t="s">
        <v>1141</v>
      </c>
      <c r="C3" s="3" t="s">
        <v>1142</v>
      </c>
      <c r="D3" s="3" t="s">
        <v>1143</v>
      </c>
      <c r="E3" s="3" t="s">
        <v>1144</v>
      </c>
      <c r="F3" s="3" t="s">
        <v>1145</v>
      </c>
      <c r="G3" s="3" t="s">
        <v>1146</v>
      </c>
      <c r="H3" s="3" t="s">
        <v>1147</v>
      </c>
      <c r="I3" s="3" t="s">
        <v>1148</v>
      </c>
      <c r="J3" s="4">
        <v>44534</v>
      </c>
      <c r="K3" s="4">
        <v>45650</v>
      </c>
      <c r="L3" s="3">
        <v>168265</v>
      </c>
    </row>
    <row r="4" spans="1:12" ht="60" customHeight="1" x14ac:dyDescent="0.25">
      <c r="A4" s="3">
        <v>3</v>
      </c>
      <c r="B4" s="3" t="s">
        <v>1156</v>
      </c>
      <c r="C4" s="3" t="s">
        <v>1157</v>
      </c>
      <c r="D4" s="3" t="s">
        <v>1158</v>
      </c>
      <c r="E4" s="3" t="s">
        <v>1159</v>
      </c>
      <c r="F4" s="3" t="s">
        <v>1160</v>
      </c>
      <c r="G4" s="3" t="s">
        <v>1161</v>
      </c>
      <c r="H4" s="3" t="s">
        <v>1162</v>
      </c>
      <c r="I4" s="3" t="s">
        <v>1163</v>
      </c>
      <c r="J4" s="4">
        <v>44772</v>
      </c>
      <c r="K4" s="4">
        <v>45867</v>
      </c>
      <c r="L4" s="3">
        <v>168280</v>
      </c>
    </row>
    <row r="5" spans="1:12" ht="60" customHeight="1" x14ac:dyDescent="0.25">
      <c r="A5" s="3">
        <v>4</v>
      </c>
      <c r="B5" s="3" t="s">
        <v>1164</v>
      </c>
      <c r="C5" s="3" t="s">
        <v>1165</v>
      </c>
      <c r="D5" s="3" t="s">
        <v>1166</v>
      </c>
      <c r="E5" s="3" t="s">
        <v>1167</v>
      </c>
      <c r="F5" s="3" t="s">
        <v>1168</v>
      </c>
      <c r="G5" s="3" t="s">
        <v>1169</v>
      </c>
      <c r="H5" s="3" t="s">
        <v>1170</v>
      </c>
      <c r="I5" s="3" t="s">
        <v>1171</v>
      </c>
      <c r="J5" s="4">
        <v>44828</v>
      </c>
      <c r="K5" s="4">
        <v>45923</v>
      </c>
      <c r="L5" s="3">
        <v>168289</v>
      </c>
    </row>
    <row r="6" spans="1:12" ht="60" customHeight="1" x14ac:dyDescent="0.25">
      <c r="A6" s="3">
        <v>2</v>
      </c>
      <c r="B6" s="3" t="s">
        <v>1149</v>
      </c>
      <c r="C6" s="3" t="s">
        <v>1150</v>
      </c>
      <c r="D6" s="3" t="s">
        <v>1151</v>
      </c>
      <c r="E6" s="3" t="s">
        <v>1152</v>
      </c>
      <c r="F6" s="3" t="s">
        <v>1153</v>
      </c>
      <c r="G6" s="3" t="s">
        <v>1154</v>
      </c>
      <c r="H6" s="3"/>
      <c r="I6" s="3" t="s">
        <v>1155</v>
      </c>
      <c r="J6" s="4">
        <v>45142</v>
      </c>
      <c r="K6" s="4">
        <v>46237</v>
      </c>
      <c r="L6" s="3">
        <v>168278</v>
      </c>
    </row>
    <row r="7" spans="1:12" ht="60" customHeight="1" x14ac:dyDescent="0.25">
      <c r="A7" s="3">
        <v>5</v>
      </c>
      <c r="B7" s="3" t="s">
        <v>1172</v>
      </c>
      <c r="C7" s="3" t="s">
        <v>1173</v>
      </c>
      <c r="D7" s="3" t="s">
        <v>1174</v>
      </c>
      <c r="E7" s="3" t="s">
        <v>1175</v>
      </c>
      <c r="F7" s="3" t="s">
        <v>1176</v>
      </c>
      <c r="G7" s="3" t="s">
        <v>1177</v>
      </c>
      <c r="H7" s="3" t="s">
        <v>1178</v>
      </c>
      <c r="I7" s="3" t="s">
        <v>1179</v>
      </c>
      <c r="J7" s="4">
        <v>45454</v>
      </c>
      <c r="K7" s="4">
        <v>46549</v>
      </c>
      <c r="L7" s="3"/>
    </row>
  </sheetData>
  <autoFilter ref="A2:L2" xr:uid="{3D745AF7-00ED-42CE-9D04-2D8CCA95F378}">
    <sortState xmlns:xlrd2="http://schemas.microsoft.com/office/spreadsheetml/2017/richdata2" ref="A3:L7">
      <sortCondition ref="K2"/>
    </sortState>
  </autoFilter>
  <mergeCells count="1">
    <mergeCell ref="A1:L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5C2C4-7D6D-4003-BA94-B3620DFC5F3F}">
  <dimension ref="A1:L17"/>
  <sheetViews>
    <sheetView workbookViewId="0">
      <selection activeCell="A2" sqref="A2:XFD2"/>
    </sheetView>
  </sheetViews>
  <sheetFormatPr baseColWidth="10" defaultRowHeight="15" x14ac:dyDescent="0.25"/>
  <cols>
    <col min="1" max="1" width="3" bestFit="1" customWidth="1"/>
    <col min="2" max="2" width="21.42578125" bestFit="1" customWidth="1"/>
    <col min="3" max="12" width="15.7109375" customWidth="1"/>
  </cols>
  <sheetData>
    <row r="1" spans="1:12" ht="18" x14ac:dyDescent="0.25">
      <c r="A1" s="78" t="s">
        <v>2043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s="1" customFormat="1" ht="38.25" x14ac:dyDescent="0.25">
      <c r="A2" s="14" t="s">
        <v>0</v>
      </c>
      <c r="B2" s="14" t="s">
        <v>1941</v>
      </c>
      <c r="C2" s="14" t="s">
        <v>646</v>
      </c>
      <c r="D2" s="14" t="s">
        <v>648</v>
      </c>
      <c r="E2" s="14" t="s">
        <v>649</v>
      </c>
      <c r="F2" s="14" t="s">
        <v>650</v>
      </c>
      <c r="G2" s="14" t="s">
        <v>651</v>
      </c>
      <c r="H2" s="14" t="s">
        <v>652</v>
      </c>
      <c r="I2" s="14" t="s">
        <v>653</v>
      </c>
      <c r="J2" s="14" t="s">
        <v>654</v>
      </c>
      <c r="K2" s="14" t="s">
        <v>1942</v>
      </c>
      <c r="L2" s="14" t="s">
        <v>1135</v>
      </c>
    </row>
    <row r="3" spans="1:12" ht="60" customHeight="1" x14ac:dyDescent="0.25">
      <c r="A3" s="12">
        <v>7</v>
      </c>
      <c r="B3" s="12" t="s">
        <v>1985</v>
      </c>
      <c r="C3" s="12" t="s">
        <v>1986</v>
      </c>
      <c r="D3" s="12" t="s">
        <v>1987</v>
      </c>
      <c r="E3" s="12" t="s">
        <v>1988</v>
      </c>
      <c r="F3" s="12" t="s">
        <v>1989</v>
      </c>
      <c r="G3" s="12" t="s">
        <v>1990</v>
      </c>
      <c r="H3" s="12"/>
      <c r="I3" s="12" t="s">
        <v>1991</v>
      </c>
      <c r="J3" s="13">
        <v>44519</v>
      </c>
      <c r="K3" s="13">
        <v>45614</v>
      </c>
      <c r="L3" s="12">
        <v>168831</v>
      </c>
    </row>
    <row r="4" spans="1:12" ht="60" customHeight="1" x14ac:dyDescent="0.25">
      <c r="A4" s="12">
        <v>2</v>
      </c>
      <c r="B4" s="12" t="s">
        <v>1950</v>
      </c>
      <c r="C4" s="12" t="s">
        <v>1951</v>
      </c>
      <c r="D4" s="12" t="s">
        <v>1952</v>
      </c>
      <c r="E4" s="12" t="s">
        <v>1953</v>
      </c>
      <c r="F4" s="12" t="s">
        <v>1954</v>
      </c>
      <c r="G4" s="12" t="s">
        <v>1955</v>
      </c>
      <c r="H4" s="12" t="s">
        <v>1956</v>
      </c>
      <c r="I4" s="12" t="s">
        <v>1957</v>
      </c>
      <c r="J4" s="13">
        <v>44586</v>
      </c>
      <c r="K4" s="13">
        <v>45681</v>
      </c>
      <c r="L4" s="12">
        <v>168824</v>
      </c>
    </row>
    <row r="5" spans="1:12" ht="60" customHeight="1" x14ac:dyDescent="0.25">
      <c r="A5" s="12">
        <v>10</v>
      </c>
      <c r="B5" s="12" t="s">
        <v>2007</v>
      </c>
      <c r="C5" s="12" t="s">
        <v>2008</v>
      </c>
      <c r="D5" s="12" t="s">
        <v>2009</v>
      </c>
      <c r="E5" s="12" t="s">
        <v>2010</v>
      </c>
      <c r="F5" s="12" t="s">
        <v>2011</v>
      </c>
      <c r="G5" s="12"/>
      <c r="H5" s="12"/>
      <c r="I5" s="12" t="s">
        <v>2012</v>
      </c>
      <c r="J5" s="13">
        <v>44694</v>
      </c>
      <c r="K5" s="13">
        <v>45789</v>
      </c>
      <c r="L5" s="12">
        <v>168842</v>
      </c>
    </row>
    <row r="6" spans="1:12" ht="60" customHeight="1" x14ac:dyDescent="0.25">
      <c r="A6" s="12">
        <v>6</v>
      </c>
      <c r="B6" s="12" t="s">
        <v>1980</v>
      </c>
      <c r="C6" s="12" t="s">
        <v>1981</v>
      </c>
      <c r="D6" s="12" t="s">
        <v>1982</v>
      </c>
      <c r="E6" s="12" t="s">
        <v>1983</v>
      </c>
      <c r="F6" s="12"/>
      <c r="G6" s="12"/>
      <c r="H6" s="12"/>
      <c r="I6" s="12" t="s">
        <v>1984</v>
      </c>
      <c r="J6" s="13">
        <v>44845</v>
      </c>
      <c r="K6" s="13">
        <v>45940</v>
      </c>
      <c r="L6" s="12">
        <v>168830</v>
      </c>
    </row>
    <row r="7" spans="1:12" ht="60" customHeight="1" x14ac:dyDescent="0.25">
      <c r="A7" s="12">
        <v>1</v>
      </c>
      <c r="B7" s="12" t="s">
        <v>1943</v>
      </c>
      <c r="C7" s="12" t="s">
        <v>1944</v>
      </c>
      <c r="D7" s="12" t="s">
        <v>1945</v>
      </c>
      <c r="E7" s="12" t="s">
        <v>1946</v>
      </c>
      <c r="F7" s="12" t="s">
        <v>1947</v>
      </c>
      <c r="G7" s="12" t="s">
        <v>1948</v>
      </c>
      <c r="H7" s="12"/>
      <c r="I7" s="12" t="s">
        <v>1949</v>
      </c>
      <c r="J7" s="13">
        <v>45057</v>
      </c>
      <c r="K7" s="13">
        <v>46152</v>
      </c>
      <c r="L7" s="12">
        <v>168822</v>
      </c>
    </row>
    <row r="8" spans="1:12" ht="60" customHeight="1" x14ac:dyDescent="0.25">
      <c r="A8" s="12">
        <v>11</v>
      </c>
      <c r="B8" s="12" t="s">
        <v>2013</v>
      </c>
      <c r="C8" s="12" t="s">
        <v>2014</v>
      </c>
      <c r="D8" s="12" t="s">
        <v>2015</v>
      </c>
      <c r="E8" s="12" t="s">
        <v>2016</v>
      </c>
      <c r="F8" s="12" t="s">
        <v>2017</v>
      </c>
      <c r="G8" s="12"/>
      <c r="H8" s="12"/>
      <c r="I8" s="12" t="s">
        <v>2018</v>
      </c>
      <c r="J8" s="13">
        <v>45057</v>
      </c>
      <c r="K8" s="13">
        <v>46152</v>
      </c>
      <c r="L8" s="12">
        <v>348523</v>
      </c>
    </row>
    <row r="9" spans="1:12" ht="60" customHeight="1" x14ac:dyDescent="0.25">
      <c r="A9" s="12">
        <v>14</v>
      </c>
      <c r="B9" s="12" t="s">
        <v>2030</v>
      </c>
      <c r="C9" s="12" t="s">
        <v>2031</v>
      </c>
      <c r="D9" s="12" t="s">
        <v>2032</v>
      </c>
      <c r="E9" s="12" t="s">
        <v>2033</v>
      </c>
      <c r="F9" s="12" t="s">
        <v>2034</v>
      </c>
      <c r="G9" s="12" t="s">
        <v>2035</v>
      </c>
      <c r="H9" s="12" t="s">
        <v>2036</v>
      </c>
      <c r="I9" s="12" t="s">
        <v>2037</v>
      </c>
      <c r="J9" s="13">
        <v>45065</v>
      </c>
      <c r="K9" s="13">
        <v>46160</v>
      </c>
      <c r="L9" s="12">
        <v>347700</v>
      </c>
    </row>
    <row r="10" spans="1:12" ht="60" customHeight="1" x14ac:dyDescent="0.25">
      <c r="A10" s="12">
        <v>8</v>
      </c>
      <c r="B10" s="12" t="s">
        <v>1992</v>
      </c>
      <c r="C10" s="12" t="s">
        <v>1993</v>
      </c>
      <c r="D10" s="12" t="s">
        <v>1994</v>
      </c>
      <c r="E10" s="12" t="s">
        <v>1995</v>
      </c>
      <c r="F10" s="12" t="s">
        <v>1996</v>
      </c>
      <c r="G10" s="12" t="s">
        <v>1997</v>
      </c>
      <c r="H10" s="12" t="s">
        <v>1998</v>
      </c>
      <c r="I10" s="12" t="s">
        <v>1999</v>
      </c>
      <c r="J10" s="13">
        <v>45105</v>
      </c>
      <c r="K10" s="13">
        <v>46200</v>
      </c>
      <c r="L10" s="12">
        <v>168832</v>
      </c>
    </row>
    <row r="11" spans="1:12" ht="60" customHeight="1" x14ac:dyDescent="0.25">
      <c r="A11" s="12">
        <v>4</v>
      </c>
      <c r="B11" s="12" t="s">
        <v>1966</v>
      </c>
      <c r="C11" s="12" t="s">
        <v>1967</v>
      </c>
      <c r="D11" s="12" t="s">
        <v>1968</v>
      </c>
      <c r="E11" s="12" t="s">
        <v>1969</v>
      </c>
      <c r="F11" s="12" t="s">
        <v>1970</v>
      </c>
      <c r="G11" s="12" t="s">
        <v>1971</v>
      </c>
      <c r="H11" s="12" t="s">
        <v>1972</v>
      </c>
      <c r="I11" s="12" t="s">
        <v>1973</v>
      </c>
      <c r="J11" s="13">
        <v>45156</v>
      </c>
      <c r="K11" s="13">
        <v>46251</v>
      </c>
      <c r="L11" s="12">
        <v>168827</v>
      </c>
    </row>
    <row r="12" spans="1:12" ht="60" customHeight="1" x14ac:dyDescent="0.25">
      <c r="A12" s="12">
        <v>13</v>
      </c>
      <c r="B12" s="12" t="s">
        <v>2025</v>
      </c>
      <c r="C12" s="12" t="s">
        <v>2026</v>
      </c>
      <c r="D12" s="12" t="s">
        <v>2027</v>
      </c>
      <c r="E12" s="12" t="s">
        <v>2028</v>
      </c>
      <c r="F12" s="12"/>
      <c r="G12" s="12"/>
      <c r="H12" s="12"/>
      <c r="I12" s="12" t="s">
        <v>2029</v>
      </c>
      <c r="J12" s="13">
        <v>45240</v>
      </c>
      <c r="K12" s="13">
        <v>46335</v>
      </c>
      <c r="L12" s="12"/>
    </row>
    <row r="13" spans="1:12" ht="60" customHeight="1" x14ac:dyDescent="0.25">
      <c r="A13" s="12">
        <v>3</v>
      </c>
      <c r="B13" s="12" t="s">
        <v>1958</v>
      </c>
      <c r="C13" s="12" t="s">
        <v>1959</v>
      </c>
      <c r="D13" s="12" t="s">
        <v>1960</v>
      </c>
      <c r="E13" s="12" t="s">
        <v>1961</v>
      </c>
      <c r="F13" s="12" t="s">
        <v>1962</v>
      </c>
      <c r="G13" s="12" t="s">
        <v>1963</v>
      </c>
      <c r="H13" s="12" t="s">
        <v>1964</v>
      </c>
      <c r="I13" s="12" t="s">
        <v>1965</v>
      </c>
      <c r="J13" s="13">
        <v>45418</v>
      </c>
      <c r="K13" s="13">
        <v>46513</v>
      </c>
      <c r="L13" s="12">
        <v>168826</v>
      </c>
    </row>
    <row r="14" spans="1:12" ht="60" customHeight="1" x14ac:dyDescent="0.25">
      <c r="A14" s="12">
        <v>12</v>
      </c>
      <c r="B14" s="12" t="s">
        <v>2019</v>
      </c>
      <c r="C14" s="12" t="s">
        <v>2020</v>
      </c>
      <c r="D14" s="12" t="s">
        <v>2021</v>
      </c>
      <c r="E14" s="12" t="s">
        <v>2022</v>
      </c>
      <c r="F14" s="12" t="s">
        <v>2023</v>
      </c>
      <c r="G14" s="12"/>
      <c r="H14" s="12"/>
      <c r="I14" s="12" t="s">
        <v>2024</v>
      </c>
      <c r="J14" s="13">
        <v>45420</v>
      </c>
      <c r="K14" s="13">
        <v>46515</v>
      </c>
      <c r="L14" s="12">
        <v>365490</v>
      </c>
    </row>
    <row r="15" spans="1:12" ht="60" customHeight="1" x14ac:dyDescent="0.25">
      <c r="A15" s="12">
        <v>5</v>
      </c>
      <c r="B15" s="12" t="s">
        <v>1974</v>
      </c>
      <c r="C15" s="12" t="s">
        <v>1975</v>
      </c>
      <c r="D15" s="12" t="s">
        <v>1976</v>
      </c>
      <c r="E15" s="12" t="s">
        <v>1977</v>
      </c>
      <c r="F15" s="12" t="s">
        <v>1978</v>
      </c>
      <c r="G15" s="12"/>
      <c r="H15" s="12"/>
      <c r="I15" s="12" t="s">
        <v>1979</v>
      </c>
      <c r="J15" s="13">
        <v>45442</v>
      </c>
      <c r="K15" s="13">
        <v>46537</v>
      </c>
      <c r="L15" s="12">
        <v>168828</v>
      </c>
    </row>
    <row r="16" spans="1:12" ht="60" customHeight="1" x14ac:dyDescent="0.25">
      <c r="A16" s="12">
        <v>15</v>
      </c>
      <c r="B16" s="12" t="s">
        <v>2038</v>
      </c>
      <c r="C16" s="12" t="s">
        <v>2039</v>
      </c>
      <c r="D16" s="12" t="s">
        <v>2040</v>
      </c>
      <c r="E16" s="12" t="s">
        <v>2041</v>
      </c>
      <c r="F16" s="12"/>
      <c r="G16" s="12"/>
      <c r="H16" s="12"/>
      <c r="I16" s="12" t="s">
        <v>2042</v>
      </c>
      <c r="J16" s="13">
        <v>45497</v>
      </c>
      <c r="K16" s="13">
        <v>46592</v>
      </c>
      <c r="L16" s="12">
        <v>365324</v>
      </c>
    </row>
    <row r="17" spans="1:12" ht="60" customHeight="1" x14ac:dyDescent="0.25">
      <c r="A17" s="12">
        <v>9</v>
      </c>
      <c r="B17" s="12" t="s">
        <v>2000</v>
      </c>
      <c r="C17" s="12" t="s">
        <v>2001</v>
      </c>
      <c r="D17" s="12" t="s">
        <v>2002</v>
      </c>
      <c r="E17" s="12" t="s">
        <v>2003</v>
      </c>
      <c r="F17" s="12" t="s">
        <v>2004</v>
      </c>
      <c r="G17" s="12" t="s">
        <v>2005</v>
      </c>
      <c r="H17" s="12"/>
      <c r="I17" s="12" t="s">
        <v>2006</v>
      </c>
      <c r="J17" s="13">
        <v>45589</v>
      </c>
      <c r="K17" s="13">
        <v>46684</v>
      </c>
      <c r="L17" s="12">
        <v>168838</v>
      </c>
    </row>
  </sheetData>
  <autoFilter ref="A2:L2" xr:uid="{9FC5C2C4-7D6D-4003-BA94-B3620DFC5F3F}">
    <sortState xmlns:xlrd2="http://schemas.microsoft.com/office/spreadsheetml/2017/richdata2" ref="A3:L17">
      <sortCondition ref="K2"/>
    </sortState>
  </autoFilter>
  <mergeCells count="1">
    <mergeCell ref="A1:L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7250-C7D7-482D-BC38-B698A4395C17}">
  <dimension ref="A1:L61"/>
  <sheetViews>
    <sheetView workbookViewId="0">
      <selection activeCell="B3" sqref="B3:B61"/>
    </sheetView>
  </sheetViews>
  <sheetFormatPr baseColWidth="10" defaultRowHeight="15" x14ac:dyDescent="0.25"/>
  <cols>
    <col min="1" max="1" width="3" bestFit="1" customWidth="1"/>
    <col min="2" max="12" width="15.7109375" customWidth="1"/>
  </cols>
  <sheetData>
    <row r="1" spans="1:12" ht="18" x14ac:dyDescent="0.25">
      <c r="A1" s="78" t="s">
        <v>2531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s="1" customFormat="1" ht="38.25" x14ac:dyDescent="0.25">
      <c r="A2" s="2" t="s">
        <v>0</v>
      </c>
      <c r="B2" s="2" t="s">
        <v>645</v>
      </c>
      <c r="C2" s="2" t="s">
        <v>646</v>
      </c>
      <c r="D2" s="2" t="s">
        <v>648</v>
      </c>
      <c r="E2" s="2" t="s">
        <v>649</v>
      </c>
      <c r="F2" s="2" t="s">
        <v>10</v>
      </c>
      <c r="G2" s="2" t="s">
        <v>10</v>
      </c>
      <c r="H2" s="2" t="s">
        <v>10</v>
      </c>
      <c r="I2" s="2" t="s">
        <v>653</v>
      </c>
      <c r="J2" s="2" t="s">
        <v>654</v>
      </c>
      <c r="K2" s="2" t="s">
        <v>2178</v>
      </c>
      <c r="L2" s="2" t="s">
        <v>15</v>
      </c>
    </row>
    <row r="3" spans="1:12" ht="60" customHeight="1" x14ac:dyDescent="0.25">
      <c r="A3" s="3">
        <v>1</v>
      </c>
      <c r="B3" s="3" t="s">
        <v>2179</v>
      </c>
      <c r="C3" s="3" t="s">
        <v>2180</v>
      </c>
      <c r="D3" s="3" t="s">
        <v>2181</v>
      </c>
      <c r="E3" s="3" t="s">
        <v>2182</v>
      </c>
      <c r="F3" s="3" t="s">
        <v>2183</v>
      </c>
      <c r="G3" s="3" t="s">
        <v>2184</v>
      </c>
      <c r="H3" s="3" t="s">
        <v>2185</v>
      </c>
      <c r="I3" s="3" t="s">
        <v>2186</v>
      </c>
      <c r="J3" s="4">
        <v>45301</v>
      </c>
      <c r="K3" s="4">
        <v>46396</v>
      </c>
      <c r="L3" s="3">
        <v>168647</v>
      </c>
    </row>
    <row r="4" spans="1:12" ht="60" customHeight="1" x14ac:dyDescent="0.25">
      <c r="A4" s="3">
        <v>2</v>
      </c>
      <c r="B4" s="3" t="s">
        <v>2187</v>
      </c>
      <c r="C4" s="3" t="s">
        <v>2188</v>
      </c>
      <c r="D4" s="3" t="s">
        <v>2189</v>
      </c>
      <c r="E4" s="3" t="s">
        <v>2190</v>
      </c>
      <c r="F4" s="3" t="s">
        <v>2191</v>
      </c>
      <c r="G4" s="3"/>
      <c r="H4" s="3"/>
      <c r="I4" s="3" t="s">
        <v>2192</v>
      </c>
      <c r="J4" s="4">
        <v>45033</v>
      </c>
      <c r="K4" s="4">
        <v>46128</v>
      </c>
      <c r="L4" s="3">
        <v>168648</v>
      </c>
    </row>
    <row r="5" spans="1:12" ht="60" customHeight="1" x14ac:dyDescent="0.25">
      <c r="A5" s="3">
        <v>3</v>
      </c>
      <c r="B5" s="3" t="s">
        <v>2193</v>
      </c>
      <c r="C5" s="3" t="s">
        <v>2194</v>
      </c>
      <c r="D5" s="3" t="s">
        <v>1370</v>
      </c>
      <c r="E5" s="3" t="s">
        <v>1374</v>
      </c>
      <c r="F5" s="3"/>
      <c r="G5" s="3"/>
      <c r="H5" s="3"/>
      <c r="I5" s="3" t="s">
        <v>2195</v>
      </c>
      <c r="J5" s="4">
        <v>45044</v>
      </c>
      <c r="K5" s="4">
        <v>46139</v>
      </c>
      <c r="L5" s="3">
        <v>168651</v>
      </c>
    </row>
    <row r="6" spans="1:12" ht="60" customHeight="1" x14ac:dyDescent="0.25">
      <c r="A6" s="3">
        <v>4</v>
      </c>
      <c r="B6" s="3" t="s">
        <v>2196</v>
      </c>
      <c r="C6" s="3" t="s">
        <v>2197</v>
      </c>
      <c r="D6" s="3" t="s">
        <v>2198</v>
      </c>
      <c r="E6" s="3" t="s">
        <v>2199</v>
      </c>
      <c r="F6" s="3" t="s">
        <v>2200</v>
      </c>
      <c r="G6" s="3"/>
      <c r="H6" s="3"/>
      <c r="I6" s="3" t="s">
        <v>2201</v>
      </c>
      <c r="J6" s="4">
        <v>44672</v>
      </c>
      <c r="K6" s="4">
        <v>45767</v>
      </c>
      <c r="L6" s="3">
        <v>168653</v>
      </c>
    </row>
    <row r="7" spans="1:12" ht="60" customHeight="1" x14ac:dyDescent="0.25">
      <c r="A7" s="3">
        <v>5</v>
      </c>
      <c r="B7" s="3" t="s">
        <v>2202</v>
      </c>
      <c r="C7" s="3" t="s">
        <v>2203</v>
      </c>
      <c r="D7" s="3" t="s">
        <v>2204</v>
      </c>
      <c r="E7" s="3" t="s">
        <v>2205</v>
      </c>
      <c r="F7" s="3" t="s">
        <v>2206</v>
      </c>
      <c r="G7" s="3" t="s">
        <v>2207</v>
      </c>
      <c r="H7" s="3" t="s">
        <v>2208</v>
      </c>
      <c r="I7" s="3" t="s">
        <v>2209</v>
      </c>
      <c r="J7" s="4">
        <v>44764</v>
      </c>
      <c r="K7" s="4">
        <v>45859</v>
      </c>
      <c r="L7" s="3">
        <v>168654</v>
      </c>
    </row>
    <row r="8" spans="1:12" ht="60" customHeight="1" x14ac:dyDescent="0.25">
      <c r="A8" s="3">
        <v>6</v>
      </c>
      <c r="B8" s="3" t="s">
        <v>2210</v>
      </c>
      <c r="C8" s="3" t="s">
        <v>2211</v>
      </c>
      <c r="D8" s="3" t="s">
        <v>2212</v>
      </c>
      <c r="E8" s="3" t="s">
        <v>2213</v>
      </c>
      <c r="F8" s="3" t="s">
        <v>2214</v>
      </c>
      <c r="G8" s="3"/>
      <c r="H8" s="3"/>
      <c r="I8" s="3" t="s">
        <v>2215</v>
      </c>
      <c r="J8" s="4">
        <v>44588</v>
      </c>
      <c r="K8" s="4">
        <v>45683</v>
      </c>
      <c r="L8" s="3">
        <v>168658</v>
      </c>
    </row>
    <row r="9" spans="1:12" ht="60" customHeight="1" x14ac:dyDescent="0.25">
      <c r="A9" s="3">
        <v>7</v>
      </c>
      <c r="B9" s="3" t="s">
        <v>2216</v>
      </c>
      <c r="C9" s="3" t="s">
        <v>2217</v>
      </c>
      <c r="D9" s="3" t="s">
        <v>2218</v>
      </c>
      <c r="E9" s="3" t="s">
        <v>2219</v>
      </c>
      <c r="F9" s="3" t="s">
        <v>2220</v>
      </c>
      <c r="G9" s="3"/>
      <c r="H9" s="3"/>
      <c r="I9" s="3" t="s">
        <v>2221</v>
      </c>
      <c r="J9" s="4">
        <v>44699</v>
      </c>
      <c r="K9" s="4">
        <v>45794</v>
      </c>
      <c r="L9" s="3">
        <v>168659</v>
      </c>
    </row>
    <row r="10" spans="1:12" ht="60" customHeight="1" x14ac:dyDescent="0.25">
      <c r="A10" s="3">
        <v>8</v>
      </c>
      <c r="B10" s="3" t="s">
        <v>2222</v>
      </c>
      <c r="C10" s="3" t="s">
        <v>2223</v>
      </c>
      <c r="D10" s="3" t="s">
        <v>2224</v>
      </c>
      <c r="E10" s="3" t="s">
        <v>2225</v>
      </c>
      <c r="F10" s="3" t="s">
        <v>2226</v>
      </c>
      <c r="G10" s="3" t="s">
        <v>2227</v>
      </c>
      <c r="H10" s="3"/>
      <c r="I10" s="3" t="s">
        <v>2228</v>
      </c>
      <c r="J10" s="4">
        <v>44539</v>
      </c>
      <c r="K10" s="4">
        <v>45634</v>
      </c>
      <c r="L10" s="3">
        <v>168661</v>
      </c>
    </row>
    <row r="11" spans="1:12" ht="60" customHeight="1" x14ac:dyDescent="0.25">
      <c r="A11" s="3">
        <v>9</v>
      </c>
      <c r="B11" s="3" t="s">
        <v>2229</v>
      </c>
      <c r="C11" s="3" t="s">
        <v>2230</v>
      </c>
      <c r="D11" s="3" t="s">
        <v>2231</v>
      </c>
      <c r="E11" s="3" t="s">
        <v>2232</v>
      </c>
      <c r="F11" s="3"/>
      <c r="G11" s="3"/>
      <c r="H11" s="3"/>
      <c r="I11" s="3" t="s">
        <v>2233</v>
      </c>
      <c r="J11" s="4">
        <v>45037</v>
      </c>
      <c r="K11" s="4">
        <v>46132</v>
      </c>
      <c r="L11" s="3">
        <v>168663</v>
      </c>
    </row>
    <row r="12" spans="1:12" ht="60" customHeight="1" x14ac:dyDescent="0.25">
      <c r="A12" s="3">
        <v>10</v>
      </c>
      <c r="B12" s="3" t="s">
        <v>2234</v>
      </c>
      <c r="C12" s="3" t="s">
        <v>2235</v>
      </c>
      <c r="D12" s="3" t="s">
        <v>2236</v>
      </c>
      <c r="E12" s="3" t="s">
        <v>2237</v>
      </c>
      <c r="F12" s="3" t="s">
        <v>2238</v>
      </c>
      <c r="G12" s="3" t="s">
        <v>2239</v>
      </c>
      <c r="H12" s="3"/>
      <c r="I12" s="3" t="s">
        <v>2240</v>
      </c>
      <c r="J12" s="4">
        <v>45166</v>
      </c>
      <c r="K12" s="4">
        <v>46261</v>
      </c>
      <c r="L12" s="3">
        <v>168664</v>
      </c>
    </row>
    <row r="13" spans="1:12" ht="60" customHeight="1" x14ac:dyDescent="0.25">
      <c r="A13" s="3">
        <v>11</v>
      </c>
      <c r="B13" s="3" t="s">
        <v>2241</v>
      </c>
      <c r="C13" s="3" t="s">
        <v>2242</v>
      </c>
      <c r="D13" s="3" t="s">
        <v>2243</v>
      </c>
      <c r="E13" s="3" t="s">
        <v>1243</v>
      </c>
      <c r="F13" s="3"/>
      <c r="G13" s="3"/>
      <c r="H13" s="3"/>
      <c r="I13" s="3" t="s">
        <v>2244</v>
      </c>
      <c r="J13" s="4">
        <v>44900</v>
      </c>
      <c r="K13" s="4">
        <v>45995</v>
      </c>
      <c r="L13" s="3">
        <v>168666</v>
      </c>
    </row>
    <row r="14" spans="1:12" ht="60" customHeight="1" x14ac:dyDescent="0.25">
      <c r="A14" s="3">
        <v>12</v>
      </c>
      <c r="B14" s="3" t="s">
        <v>2245</v>
      </c>
      <c r="C14" s="3" t="s">
        <v>2246</v>
      </c>
      <c r="D14" s="3" t="s">
        <v>2247</v>
      </c>
      <c r="E14" s="3" t="s">
        <v>2248</v>
      </c>
      <c r="F14" s="3" t="s">
        <v>2249</v>
      </c>
      <c r="G14" s="3" t="s">
        <v>2250</v>
      </c>
      <c r="H14" s="3"/>
      <c r="I14" s="3" t="s">
        <v>2251</v>
      </c>
      <c r="J14" s="4">
        <v>45044</v>
      </c>
      <c r="K14" s="4">
        <v>46139</v>
      </c>
      <c r="L14" s="3">
        <v>168668</v>
      </c>
    </row>
    <row r="15" spans="1:12" ht="60" customHeight="1" x14ac:dyDescent="0.25">
      <c r="A15" s="3">
        <v>13</v>
      </c>
      <c r="B15" s="3" t="s">
        <v>2252</v>
      </c>
      <c r="C15" s="3" t="s">
        <v>2253</v>
      </c>
      <c r="D15" s="3" t="s">
        <v>2254</v>
      </c>
      <c r="E15" s="3" t="s">
        <v>2255</v>
      </c>
      <c r="F15" s="3"/>
      <c r="G15" s="3"/>
      <c r="H15" s="3"/>
      <c r="I15" s="3" t="s">
        <v>2256</v>
      </c>
      <c r="J15" s="4">
        <v>45016</v>
      </c>
      <c r="K15" s="4">
        <v>46111</v>
      </c>
      <c r="L15" s="3">
        <v>168669</v>
      </c>
    </row>
    <row r="16" spans="1:12" ht="60" customHeight="1" x14ac:dyDescent="0.25">
      <c r="A16" s="3">
        <v>14</v>
      </c>
      <c r="B16" s="3" t="s">
        <v>2257</v>
      </c>
      <c r="C16" s="3" t="s">
        <v>2258</v>
      </c>
      <c r="D16" s="3" t="s">
        <v>2214</v>
      </c>
      <c r="E16" s="3" t="s">
        <v>2259</v>
      </c>
      <c r="F16" s="3" t="s">
        <v>1374</v>
      </c>
      <c r="G16" s="3" t="s">
        <v>2260</v>
      </c>
      <c r="H16" s="3"/>
      <c r="I16" s="3" t="s">
        <v>2261</v>
      </c>
      <c r="J16" s="4">
        <v>45085</v>
      </c>
      <c r="K16" s="4">
        <v>46180</v>
      </c>
      <c r="L16" s="3">
        <v>168670</v>
      </c>
    </row>
    <row r="17" spans="1:12" ht="60" customHeight="1" x14ac:dyDescent="0.25">
      <c r="A17" s="3">
        <v>15</v>
      </c>
      <c r="B17" s="3" t="s">
        <v>2262</v>
      </c>
      <c r="C17" s="3" t="s">
        <v>2263</v>
      </c>
      <c r="D17" s="3" t="s">
        <v>2264</v>
      </c>
      <c r="E17" s="3" t="s">
        <v>2265</v>
      </c>
      <c r="F17" s="3" t="s">
        <v>2266</v>
      </c>
      <c r="G17" s="3"/>
      <c r="H17" s="3"/>
      <c r="I17" s="3" t="s">
        <v>2267</v>
      </c>
      <c r="J17" s="4">
        <v>44742</v>
      </c>
      <c r="K17" s="4">
        <v>45837</v>
      </c>
      <c r="L17" s="3">
        <v>168674</v>
      </c>
    </row>
    <row r="18" spans="1:12" ht="60" customHeight="1" x14ac:dyDescent="0.25">
      <c r="A18" s="3">
        <v>16</v>
      </c>
      <c r="B18" s="3" t="s">
        <v>2268</v>
      </c>
      <c r="C18" s="3" t="s">
        <v>2269</v>
      </c>
      <c r="D18" s="3" t="s">
        <v>2270</v>
      </c>
      <c r="E18" s="3" t="s">
        <v>2271</v>
      </c>
      <c r="F18" s="3"/>
      <c r="G18" s="3"/>
      <c r="H18" s="3"/>
      <c r="I18" s="3" t="s">
        <v>2272</v>
      </c>
      <c r="J18" s="4">
        <v>44834</v>
      </c>
      <c r="K18" s="4">
        <v>45929</v>
      </c>
      <c r="L18" s="3">
        <v>168678</v>
      </c>
    </row>
    <row r="19" spans="1:12" ht="60" customHeight="1" x14ac:dyDescent="0.25">
      <c r="A19" s="3">
        <v>17</v>
      </c>
      <c r="B19" s="3" t="s">
        <v>2273</v>
      </c>
      <c r="C19" s="3" t="s">
        <v>2274</v>
      </c>
      <c r="D19" s="3" t="s">
        <v>2275</v>
      </c>
      <c r="E19" s="3" t="s">
        <v>2276</v>
      </c>
      <c r="F19" s="3" t="s">
        <v>2277</v>
      </c>
      <c r="G19" s="3" t="s">
        <v>2278</v>
      </c>
      <c r="H19" s="3"/>
      <c r="I19" s="3" t="s">
        <v>2279</v>
      </c>
      <c r="J19" s="4">
        <v>44867</v>
      </c>
      <c r="K19" s="4">
        <v>45962</v>
      </c>
      <c r="L19" s="3">
        <v>168679</v>
      </c>
    </row>
    <row r="20" spans="1:12" ht="60" customHeight="1" x14ac:dyDescent="0.25">
      <c r="A20" s="3">
        <v>18</v>
      </c>
      <c r="B20" s="3" t="s">
        <v>2280</v>
      </c>
      <c r="C20" s="3" t="s">
        <v>2281</v>
      </c>
      <c r="D20" s="3" t="s">
        <v>2282</v>
      </c>
      <c r="E20" s="3" t="s">
        <v>2283</v>
      </c>
      <c r="F20" s="3" t="s">
        <v>2284</v>
      </c>
      <c r="G20" s="3"/>
      <c r="H20" s="3"/>
      <c r="I20" s="3" t="s">
        <v>2285</v>
      </c>
      <c r="J20" s="4">
        <v>45104</v>
      </c>
      <c r="K20" s="4">
        <v>46199</v>
      </c>
      <c r="L20" s="3">
        <v>168680</v>
      </c>
    </row>
    <row r="21" spans="1:12" ht="60" customHeight="1" x14ac:dyDescent="0.25">
      <c r="A21" s="3">
        <v>19</v>
      </c>
      <c r="B21" s="3" t="s">
        <v>2286</v>
      </c>
      <c r="C21" s="3" t="s">
        <v>2287</v>
      </c>
      <c r="D21" s="3" t="s">
        <v>2288</v>
      </c>
      <c r="E21" s="3" t="s">
        <v>2289</v>
      </c>
      <c r="F21" s="3" t="s">
        <v>2290</v>
      </c>
      <c r="G21" s="3" t="s">
        <v>2291</v>
      </c>
      <c r="H21" s="3"/>
      <c r="I21" s="3" t="s">
        <v>2292</v>
      </c>
      <c r="J21" s="4">
        <v>44747</v>
      </c>
      <c r="K21" s="4">
        <v>45842</v>
      </c>
      <c r="L21" s="3">
        <v>168681</v>
      </c>
    </row>
    <row r="22" spans="1:12" ht="60" customHeight="1" x14ac:dyDescent="0.25">
      <c r="A22" s="3">
        <v>20</v>
      </c>
      <c r="B22" s="3" t="s">
        <v>2293</v>
      </c>
      <c r="C22" s="3" t="s">
        <v>2294</v>
      </c>
      <c r="D22" s="3" t="s">
        <v>2295</v>
      </c>
      <c r="E22" s="3" t="s">
        <v>2296</v>
      </c>
      <c r="F22" s="3"/>
      <c r="G22" s="3"/>
      <c r="H22" s="3"/>
      <c r="I22" s="3" t="s">
        <v>2297</v>
      </c>
      <c r="J22" s="4">
        <v>44546</v>
      </c>
      <c r="K22" s="4">
        <v>45641</v>
      </c>
      <c r="L22" s="3">
        <v>168683</v>
      </c>
    </row>
    <row r="23" spans="1:12" ht="60" customHeight="1" x14ac:dyDescent="0.25">
      <c r="A23" s="3">
        <v>21</v>
      </c>
      <c r="B23" s="3" t="s">
        <v>2298</v>
      </c>
      <c r="C23" s="3" t="s">
        <v>2299</v>
      </c>
      <c r="D23" s="3" t="s">
        <v>2300</v>
      </c>
      <c r="E23" s="3" t="s">
        <v>2301</v>
      </c>
      <c r="F23" s="3"/>
      <c r="G23" s="3"/>
      <c r="H23" s="3"/>
      <c r="I23" s="3" t="s">
        <v>2302</v>
      </c>
      <c r="J23" s="4">
        <v>44568</v>
      </c>
      <c r="K23" s="4">
        <v>45663</v>
      </c>
      <c r="L23" s="3">
        <v>168684</v>
      </c>
    </row>
    <row r="24" spans="1:12" ht="60" customHeight="1" x14ac:dyDescent="0.25">
      <c r="A24" s="3">
        <v>22</v>
      </c>
      <c r="B24" s="3" t="s">
        <v>2303</v>
      </c>
      <c r="C24" s="3" t="s">
        <v>2304</v>
      </c>
      <c r="D24" s="3" t="s">
        <v>2305</v>
      </c>
      <c r="E24" s="3" t="s">
        <v>2306</v>
      </c>
      <c r="F24" s="3" t="s">
        <v>2307</v>
      </c>
      <c r="G24" s="3" t="s">
        <v>2308</v>
      </c>
      <c r="H24" s="3"/>
      <c r="I24" s="3" t="s">
        <v>2309</v>
      </c>
      <c r="J24" s="4">
        <v>44678</v>
      </c>
      <c r="K24" s="4">
        <v>45773</v>
      </c>
      <c r="L24" s="3">
        <v>168691</v>
      </c>
    </row>
    <row r="25" spans="1:12" ht="60" customHeight="1" x14ac:dyDescent="0.25">
      <c r="A25" s="3">
        <v>23</v>
      </c>
      <c r="B25" s="3" t="s">
        <v>2310</v>
      </c>
      <c r="C25" s="3" t="s">
        <v>2311</v>
      </c>
      <c r="D25" s="3" t="s">
        <v>942</v>
      </c>
      <c r="E25" s="3" t="s">
        <v>2312</v>
      </c>
      <c r="F25" s="3" t="s">
        <v>2313</v>
      </c>
      <c r="G25" s="3" t="s">
        <v>2314</v>
      </c>
      <c r="H25" s="3"/>
      <c r="I25" s="3" t="s">
        <v>2315</v>
      </c>
      <c r="J25" s="4">
        <v>44737</v>
      </c>
      <c r="K25" s="4">
        <v>45832</v>
      </c>
      <c r="L25" s="3">
        <v>168692</v>
      </c>
    </row>
    <row r="26" spans="1:12" ht="60" customHeight="1" x14ac:dyDescent="0.25">
      <c r="A26" s="3">
        <v>24</v>
      </c>
      <c r="B26" s="3" t="s">
        <v>2316</v>
      </c>
      <c r="C26" s="3" t="s">
        <v>2317</v>
      </c>
      <c r="D26" s="3" t="s">
        <v>2318</v>
      </c>
      <c r="E26" s="3" t="s">
        <v>2319</v>
      </c>
      <c r="F26" s="3" t="s">
        <v>2320</v>
      </c>
      <c r="G26" s="3"/>
      <c r="H26" s="3"/>
      <c r="I26" s="3" t="s">
        <v>2321</v>
      </c>
      <c r="J26" s="4">
        <v>44659</v>
      </c>
      <c r="K26" s="4">
        <v>45754</v>
      </c>
      <c r="L26" s="3">
        <v>333412</v>
      </c>
    </row>
    <row r="27" spans="1:12" ht="60" customHeight="1" x14ac:dyDescent="0.25">
      <c r="A27" s="3">
        <v>25</v>
      </c>
      <c r="B27" s="3" t="s">
        <v>2322</v>
      </c>
      <c r="C27" s="3" t="s">
        <v>2323</v>
      </c>
      <c r="D27" s="3" t="s">
        <v>2324</v>
      </c>
      <c r="E27" s="3" t="s">
        <v>2325</v>
      </c>
      <c r="F27" s="3" t="s">
        <v>2326</v>
      </c>
      <c r="G27" s="3" t="s">
        <v>2327</v>
      </c>
      <c r="H27" s="3"/>
      <c r="I27" s="3" t="s">
        <v>2328</v>
      </c>
      <c r="J27" s="4">
        <v>44672</v>
      </c>
      <c r="K27" s="4">
        <v>45767</v>
      </c>
      <c r="L27" s="3">
        <v>331344</v>
      </c>
    </row>
    <row r="28" spans="1:12" ht="60" customHeight="1" x14ac:dyDescent="0.25">
      <c r="A28" s="3">
        <v>26</v>
      </c>
      <c r="B28" s="3" t="s">
        <v>2329</v>
      </c>
      <c r="C28" s="3" t="s">
        <v>386</v>
      </c>
      <c r="D28" s="3" t="s">
        <v>2330</v>
      </c>
      <c r="E28" s="3" t="s">
        <v>2331</v>
      </c>
      <c r="F28" s="3"/>
      <c r="G28" s="3"/>
      <c r="H28" s="3"/>
      <c r="I28" s="3" t="s">
        <v>2332</v>
      </c>
      <c r="J28" s="4">
        <v>44765</v>
      </c>
      <c r="K28" s="4">
        <v>45860</v>
      </c>
      <c r="L28" s="3">
        <v>336649</v>
      </c>
    </row>
    <row r="29" spans="1:12" ht="60" customHeight="1" x14ac:dyDescent="0.25">
      <c r="A29" s="3">
        <v>27</v>
      </c>
      <c r="B29" s="3" t="s">
        <v>2333</v>
      </c>
      <c r="C29" s="3" t="s">
        <v>2334</v>
      </c>
      <c r="D29" s="3" t="s">
        <v>2335</v>
      </c>
      <c r="E29" s="3" t="s">
        <v>2336</v>
      </c>
      <c r="F29" s="3" t="s">
        <v>2337</v>
      </c>
      <c r="G29" s="3" t="s">
        <v>2338</v>
      </c>
      <c r="H29" s="3"/>
      <c r="I29" s="3" t="s">
        <v>2339</v>
      </c>
      <c r="J29" s="4">
        <v>44796</v>
      </c>
      <c r="K29" s="4">
        <v>45891</v>
      </c>
      <c r="L29" s="3">
        <v>335942</v>
      </c>
    </row>
    <row r="30" spans="1:12" ht="60" customHeight="1" x14ac:dyDescent="0.25">
      <c r="A30" s="3">
        <v>28</v>
      </c>
      <c r="B30" s="3" t="s">
        <v>2340</v>
      </c>
      <c r="C30" s="3" t="s">
        <v>2341</v>
      </c>
      <c r="D30" s="3" t="s">
        <v>2342</v>
      </c>
      <c r="E30" s="3" t="s">
        <v>2343</v>
      </c>
      <c r="F30" s="3" t="s">
        <v>2344</v>
      </c>
      <c r="G30" s="3" t="s">
        <v>2345</v>
      </c>
      <c r="H30" s="3"/>
      <c r="I30" s="3" t="s">
        <v>2346</v>
      </c>
      <c r="J30" s="4">
        <v>44799</v>
      </c>
      <c r="K30" s="4">
        <v>45894</v>
      </c>
      <c r="L30" s="3">
        <v>335937</v>
      </c>
    </row>
    <row r="31" spans="1:12" ht="60" customHeight="1" x14ac:dyDescent="0.25">
      <c r="A31" s="3">
        <v>29</v>
      </c>
      <c r="B31" s="3" t="s">
        <v>2347</v>
      </c>
      <c r="C31" s="3" t="s">
        <v>2348</v>
      </c>
      <c r="D31" s="3" t="s">
        <v>2349</v>
      </c>
      <c r="E31" s="3" t="s">
        <v>2350</v>
      </c>
      <c r="F31" s="3" t="s">
        <v>2351</v>
      </c>
      <c r="G31" s="3" t="s">
        <v>2352</v>
      </c>
      <c r="H31" s="3"/>
      <c r="I31" s="3" t="s">
        <v>2353</v>
      </c>
      <c r="J31" s="4">
        <v>44557</v>
      </c>
      <c r="K31" s="4">
        <v>45652</v>
      </c>
      <c r="L31" s="3">
        <v>313206</v>
      </c>
    </row>
    <row r="32" spans="1:12" ht="60" customHeight="1" x14ac:dyDescent="0.25">
      <c r="A32" s="3">
        <v>30</v>
      </c>
      <c r="B32" s="3" t="s">
        <v>2354</v>
      </c>
      <c r="C32" s="3" t="s">
        <v>2355</v>
      </c>
      <c r="D32" s="3" t="s">
        <v>2356</v>
      </c>
      <c r="E32" s="3" t="s">
        <v>2357</v>
      </c>
      <c r="F32" s="3" t="s">
        <v>2358</v>
      </c>
      <c r="G32" s="3" t="s">
        <v>2359</v>
      </c>
      <c r="H32" s="3" t="s">
        <v>2360</v>
      </c>
      <c r="I32" s="3" t="s">
        <v>2361</v>
      </c>
      <c r="J32" s="4">
        <v>44818</v>
      </c>
      <c r="K32" s="4">
        <v>45913</v>
      </c>
      <c r="L32" s="3">
        <v>317747</v>
      </c>
    </row>
    <row r="33" spans="1:12" ht="60" customHeight="1" x14ac:dyDescent="0.25">
      <c r="A33" s="3">
        <v>31</v>
      </c>
      <c r="B33" s="3" t="s">
        <v>2362</v>
      </c>
      <c r="C33" s="3" t="s">
        <v>2363</v>
      </c>
      <c r="D33" s="3" t="s">
        <v>2364</v>
      </c>
      <c r="E33" s="3" t="s">
        <v>2365</v>
      </c>
      <c r="F33" s="3" t="s">
        <v>2366</v>
      </c>
      <c r="G33" s="3" t="s">
        <v>2367</v>
      </c>
      <c r="H33" s="3" t="s">
        <v>2368</v>
      </c>
      <c r="I33" s="3" t="s">
        <v>2369</v>
      </c>
      <c r="J33" s="4">
        <v>44809</v>
      </c>
      <c r="K33" s="4">
        <v>45904</v>
      </c>
      <c r="L33" s="3">
        <v>168852</v>
      </c>
    </row>
    <row r="34" spans="1:12" ht="60" customHeight="1" x14ac:dyDescent="0.25">
      <c r="A34" s="3">
        <v>32</v>
      </c>
      <c r="B34" s="3" t="s">
        <v>2370</v>
      </c>
      <c r="C34" s="3" t="s">
        <v>2371</v>
      </c>
      <c r="D34" s="3" t="s">
        <v>2372</v>
      </c>
      <c r="E34" s="3" t="s">
        <v>2373</v>
      </c>
      <c r="F34" s="3" t="s">
        <v>2374</v>
      </c>
      <c r="G34" s="3"/>
      <c r="H34" s="3"/>
      <c r="I34" s="3" t="s">
        <v>2375</v>
      </c>
      <c r="J34" s="4">
        <v>44817</v>
      </c>
      <c r="K34" s="4">
        <v>45912</v>
      </c>
      <c r="L34" s="3">
        <v>337244</v>
      </c>
    </row>
    <row r="35" spans="1:12" ht="60" customHeight="1" x14ac:dyDescent="0.25">
      <c r="A35" s="3">
        <v>33</v>
      </c>
      <c r="B35" s="3" t="s">
        <v>2376</v>
      </c>
      <c r="C35" s="3" t="s">
        <v>2377</v>
      </c>
      <c r="D35" s="3" t="s">
        <v>2378</v>
      </c>
      <c r="E35" s="3" t="s">
        <v>2379</v>
      </c>
      <c r="F35" s="3" t="s">
        <v>2380</v>
      </c>
      <c r="G35" s="3"/>
      <c r="H35" s="3"/>
      <c r="I35" s="3" t="s">
        <v>2381</v>
      </c>
      <c r="J35" s="4">
        <v>44680</v>
      </c>
      <c r="K35" s="4">
        <v>45775</v>
      </c>
      <c r="L35" s="11">
        <v>331746</v>
      </c>
    </row>
    <row r="36" spans="1:12" ht="60" customHeight="1" x14ac:dyDescent="0.25">
      <c r="A36" s="3">
        <v>34</v>
      </c>
      <c r="B36" s="3" t="s">
        <v>2382</v>
      </c>
      <c r="C36" s="3" t="s">
        <v>2383</v>
      </c>
      <c r="D36" s="3" t="s">
        <v>2384</v>
      </c>
      <c r="E36" s="3" t="s">
        <v>2385</v>
      </c>
      <c r="F36" s="3"/>
      <c r="G36" s="3"/>
      <c r="H36" s="3"/>
      <c r="I36" s="3" t="s">
        <v>2386</v>
      </c>
      <c r="J36" s="4">
        <v>44757</v>
      </c>
      <c r="K36" s="4">
        <v>45852</v>
      </c>
      <c r="L36" s="3">
        <v>314206</v>
      </c>
    </row>
    <row r="37" spans="1:12" ht="60" customHeight="1" x14ac:dyDescent="0.25">
      <c r="A37" s="3">
        <v>35</v>
      </c>
      <c r="B37" s="3" t="s">
        <v>2387</v>
      </c>
      <c r="C37" s="3" t="s">
        <v>2388</v>
      </c>
      <c r="D37" s="3" t="s">
        <v>2389</v>
      </c>
      <c r="E37" s="3" t="s">
        <v>2390</v>
      </c>
      <c r="F37" s="3"/>
      <c r="G37" s="3"/>
      <c r="H37" s="3"/>
      <c r="I37" s="3" t="s">
        <v>2391</v>
      </c>
      <c r="J37" s="4">
        <v>44719</v>
      </c>
      <c r="K37" s="4">
        <v>45814</v>
      </c>
      <c r="L37" s="3">
        <v>314182</v>
      </c>
    </row>
    <row r="38" spans="1:12" ht="60" customHeight="1" x14ac:dyDescent="0.25">
      <c r="A38" s="3">
        <v>36</v>
      </c>
      <c r="B38" s="3" t="s">
        <v>2392</v>
      </c>
      <c r="C38" s="3" t="s">
        <v>2393</v>
      </c>
      <c r="D38" s="3" t="s">
        <v>2394</v>
      </c>
      <c r="E38" s="3" t="s">
        <v>2395</v>
      </c>
      <c r="F38" s="3"/>
      <c r="G38" s="3"/>
      <c r="H38" s="3"/>
      <c r="I38" s="3" t="s">
        <v>2396</v>
      </c>
      <c r="J38" s="4">
        <v>44610</v>
      </c>
      <c r="K38" s="4">
        <v>45705</v>
      </c>
      <c r="L38" s="3"/>
    </row>
    <row r="39" spans="1:12" ht="60" customHeight="1" x14ac:dyDescent="0.25">
      <c r="A39" s="3">
        <v>37</v>
      </c>
      <c r="B39" s="3" t="s">
        <v>2397</v>
      </c>
      <c r="C39" s="3" t="s">
        <v>2398</v>
      </c>
      <c r="D39" s="3" t="s">
        <v>2399</v>
      </c>
      <c r="E39" s="3" t="s">
        <v>2400</v>
      </c>
      <c r="F39" s="3" t="s">
        <v>2401</v>
      </c>
      <c r="G39" s="3"/>
      <c r="H39" s="3"/>
      <c r="I39" s="3" t="s">
        <v>2402</v>
      </c>
      <c r="J39" s="4">
        <v>45058</v>
      </c>
      <c r="K39" s="4">
        <v>46153</v>
      </c>
      <c r="L39" s="3">
        <v>313590</v>
      </c>
    </row>
    <row r="40" spans="1:12" ht="60" customHeight="1" x14ac:dyDescent="0.25">
      <c r="A40" s="3">
        <v>38</v>
      </c>
      <c r="B40" s="3" t="s">
        <v>2403</v>
      </c>
      <c r="C40" s="3" t="s">
        <v>2404</v>
      </c>
      <c r="D40" s="3" t="s">
        <v>2405</v>
      </c>
      <c r="E40" s="3" t="s">
        <v>2406</v>
      </c>
      <c r="F40" s="3" t="s">
        <v>2407</v>
      </c>
      <c r="G40" s="3"/>
      <c r="H40" s="3"/>
      <c r="I40" s="3" t="s">
        <v>2408</v>
      </c>
      <c r="J40" s="4">
        <v>44923</v>
      </c>
      <c r="K40" s="4">
        <v>46018</v>
      </c>
      <c r="L40" s="3">
        <v>313397</v>
      </c>
    </row>
    <row r="41" spans="1:12" ht="60" customHeight="1" x14ac:dyDescent="0.25">
      <c r="A41" s="3">
        <v>39</v>
      </c>
      <c r="B41" s="3" t="s">
        <v>2409</v>
      </c>
      <c r="C41" s="3" t="s">
        <v>2410</v>
      </c>
      <c r="D41" s="3" t="s">
        <v>2411</v>
      </c>
      <c r="E41" s="3" t="s">
        <v>2412</v>
      </c>
      <c r="F41" s="3" t="s">
        <v>2413</v>
      </c>
      <c r="G41" s="3"/>
      <c r="H41" s="3"/>
      <c r="I41" s="3" t="s">
        <v>2414</v>
      </c>
      <c r="J41" s="4">
        <v>44882</v>
      </c>
      <c r="K41" s="4">
        <v>45977</v>
      </c>
      <c r="L41" s="3">
        <v>333406</v>
      </c>
    </row>
    <row r="42" spans="1:12" ht="60" customHeight="1" x14ac:dyDescent="0.25">
      <c r="A42" s="3">
        <v>40</v>
      </c>
      <c r="B42" s="3" t="s">
        <v>2415</v>
      </c>
      <c r="C42" s="3" t="s">
        <v>443</v>
      </c>
      <c r="D42" s="3" t="s">
        <v>2416</v>
      </c>
      <c r="E42" s="3" t="s">
        <v>2417</v>
      </c>
      <c r="F42" s="3" t="s">
        <v>2418</v>
      </c>
      <c r="G42" s="3" t="s">
        <v>2419</v>
      </c>
      <c r="H42" s="3" t="s">
        <v>2420</v>
      </c>
      <c r="I42" s="3" t="s">
        <v>2421</v>
      </c>
      <c r="J42" s="4">
        <v>44915</v>
      </c>
      <c r="K42" s="4">
        <v>46010</v>
      </c>
      <c r="L42" s="3">
        <v>338077</v>
      </c>
    </row>
    <row r="43" spans="1:12" ht="60" customHeight="1" x14ac:dyDescent="0.25">
      <c r="A43" s="3">
        <v>41</v>
      </c>
      <c r="B43" s="3" t="s">
        <v>2422</v>
      </c>
      <c r="C43" s="3" t="s">
        <v>2423</v>
      </c>
      <c r="D43" s="3" t="s">
        <v>2424</v>
      </c>
      <c r="E43" s="3" t="s">
        <v>2425</v>
      </c>
      <c r="F43" s="3" t="s">
        <v>2426</v>
      </c>
      <c r="G43" s="3" t="s">
        <v>2427</v>
      </c>
      <c r="H43" s="3"/>
      <c r="I43" s="3" t="s">
        <v>2428</v>
      </c>
      <c r="J43" s="4">
        <v>44551</v>
      </c>
      <c r="K43" s="4">
        <v>45646</v>
      </c>
      <c r="L43" s="3">
        <v>323416</v>
      </c>
    </row>
    <row r="44" spans="1:12" ht="60" customHeight="1" x14ac:dyDescent="0.25">
      <c r="A44" s="3">
        <v>42</v>
      </c>
      <c r="B44" s="3" t="s">
        <v>2429</v>
      </c>
      <c r="C44" s="3" t="s">
        <v>2430</v>
      </c>
      <c r="D44" s="3" t="s">
        <v>2431</v>
      </c>
      <c r="E44" s="3" t="s">
        <v>2432</v>
      </c>
      <c r="F44" s="3" t="s">
        <v>2433</v>
      </c>
      <c r="G44" s="3"/>
      <c r="H44" s="3"/>
      <c r="I44" s="3" t="s">
        <v>2434</v>
      </c>
      <c r="J44" s="4">
        <v>45096</v>
      </c>
      <c r="K44" s="4">
        <v>46191</v>
      </c>
      <c r="L44" s="3">
        <v>347049</v>
      </c>
    </row>
    <row r="45" spans="1:12" ht="60" customHeight="1" x14ac:dyDescent="0.25">
      <c r="A45" s="3">
        <v>43</v>
      </c>
      <c r="B45" s="3" t="s">
        <v>2435</v>
      </c>
      <c r="C45" s="3" t="s">
        <v>2436</v>
      </c>
      <c r="D45" s="3" t="s">
        <v>2437</v>
      </c>
      <c r="E45" s="3" t="s">
        <v>2438</v>
      </c>
      <c r="F45" s="3" t="s">
        <v>2439</v>
      </c>
      <c r="G45" s="3" t="s">
        <v>2440</v>
      </c>
      <c r="H45" s="3" t="s">
        <v>2441</v>
      </c>
      <c r="I45" s="3" t="s">
        <v>2442</v>
      </c>
      <c r="J45" s="4">
        <v>45191</v>
      </c>
      <c r="K45" s="4">
        <v>46286</v>
      </c>
      <c r="L45" s="3">
        <v>346989</v>
      </c>
    </row>
    <row r="46" spans="1:12" ht="60" customHeight="1" x14ac:dyDescent="0.25">
      <c r="A46" s="3">
        <v>44</v>
      </c>
      <c r="B46" s="3" t="s">
        <v>2443</v>
      </c>
      <c r="C46" s="3" t="s">
        <v>2444</v>
      </c>
      <c r="D46" s="3" t="s">
        <v>2445</v>
      </c>
      <c r="E46" s="3" t="s">
        <v>2446</v>
      </c>
      <c r="F46" s="3" t="s">
        <v>2447</v>
      </c>
      <c r="G46" s="3"/>
      <c r="H46" s="3"/>
      <c r="I46" s="3" t="s">
        <v>2448</v>
      </c>
      <c r="J46" s="4">
        <v>45252</v>
      </c>
      <c r="K46" s="4">
        <v>46347</v>
      </c>
      <c r="L46" s="3">
        <v>351411</v>
      </c>
    </row>
    <row r="47" spans="1:12" ht="60" customHeight="1" x14ac:dyDescent="0.25">
      <c r="A47" s="3">
        <v>45</v>
      </c>
      <c r="B47" s="3" t="s">
        <v>2449</v>
      </c>
      <c r="C47" s="3" t="s">
        <v>2450</v>
      </c>
      <c r="D47" s="3" t="s">
        <v>2451</v>
      </c>
      <c r="E47" s="3" t="s">
        <v>2452</v>
      </c>
      <c r="F47" s="3"/>
      <c r="G47" s="3"/>
      <c r="H47" s="3"/>
      <c r="I47" s="3" t="s">
        <v>2453</v>
      </c>
      <c r="J47" s="4">
        <v>45230</v>
      </c>
      <c r="K47" s="4">
        <v>46325</v>
      </c>
      <c r="L47" s="3">
        <v>352477</v>
      </c>
    </row>
    <row r="48" spans="1:12" ht="60" customHeight="1" x14ac:dyDescent="0.25">
      <c r="A48" s="3">
        <v>46</v>
      </c>
      <c r="B48" s="3" t="s">
        <v>2454</v>
      </c>
      <c r="C48" s="3" t="s">
        <v>2455</v>
      </c>
      <c r="D48" s="3" t="s">
        <v>2456</v>
      </c>
      <c r="E48" s="3" t="s">
        <v>2457</v>
      </c>
      <c r="F48" s="3" t="s">
        <v>2458</v>
      </c>
      <c r="G48" s="3" t="s">
        <v>2459</v>
      </c>
      <c r="H48" s="3" t="s">
        <v>2460</v>
      </c>
      <c r="I48" s="3" t="s">
        <v>2461</v>
      </c>
      <c r="J48" s="4">
        <v>45267</v>
      </c>
      <c r="K48" s="4">
        <v>46362</v>
      </c>
      <c r="L48" s="3"/>
    </row>
    <row r="49" spans="1:12" ht="60" customHeight="1" x14ac:dyDescent="0.25">
      <c r="A49" s="3">
        <v>47</v>
      </c>
      <c r="B49" s="3" t="s">
        <v>2462</v>
      </c>
      <c r="C49" s="3" t="s">
        <v>2463</v>
      </c>
      <c r="D49" s="3" t="s">
        <v>2464</v>
      </c>
      <c r="E49" s="3" t="s">
        <v>2465</v>
      </c>
      <c r="F49" s="3" t="s">
        <v>2466</v>
      </c>
      <c r="G49" s="3"/>
      <c r="H49" s="3"/>
      <c r="I49" s="3" t="s">
        <v>2467</v>
      </c>
      <c r="J49" s="4">
        <v>45247</v>
      </c>
      <c r="K49" s="4">
        <v>46342</v>
      </c>
      <c r="L49" s="3">
        <v>355504</v>
      </c>
    </row>
    <row r="50" spans="1:12" ht="60" customHeight="1" x14ac:dyDescent="0.25">
      <c r="A50" s="3">
        <v>48</v>
      </c>
      <c r="B50" s="3" t="s">
        <v>2468</v>
      </c>
      <c r="C50" s="3" t="s">
        <v>2469</v>
      </c>
      <c r="D50" s="3" t="s">
        <v>2470</v>
      </c>
      <c r="E50" s="3" t="s">
        <v>2471</v>
      </c>
      <c r="F50" s="3" t="s">
        <v>2472</v>
      </c>
      <c r="G50" s="3"/>
      <c r="H50" s="3"/>
      <c r="I50" s="3" t="s">
        <v>2473</v>
      </c>
      <c r="J50" s="4">
        <v>45290</v>
      </c>
      <c r="K50" s="4">
        <v>46385</v>
      </c>
      <c r="L50" s="3">
        <v>356867</v>
      </c>
    </row>
    <row r="51" spans="1:12" ht="60" customHeight="1" x14ac:dyDescent="0.25">
      <c r="A51" s="3">
        <v>49</v>
      </c>
      <c r="B51" s="3" t="s">
        <v>2474</v>
      </c>
      <c r="C51" s="3" t="s">
        <v>2475</v>
      </c>
      <c r="D51" s="3" t="s">
        <v>2476</v>
      </c>
      <c r="E51" s="3" t="s">
        <v>2477</v>
      </c>
      <c r="F51" s="3" t="s">
        <v>2478</v>
      </c>
      <c r="G51" s="3"/>
      <c r="H51" s="3"/>
      <c r="I51" s="3" t="s">
        <v>2479</v>
      </c>
      <c r="J51" s="4">
        <v>45332</v>
      </c>
      <c r="K51" s="4">
        <v>46427</v>
      </c>
      <c r="L51" s="3">
        <v>357596</v>
      </c>
    </row>
    <row r="52" spans="1:12" ht="60" customHeight="1" x14ac:dyDescent="0.25">
      <c r="A52" s="3">
        <v>50</v>
      </c>
      <c r="B52" s="3" t="s">
        <v>2480</v>
      </c>
      <c r="C52" s="3" t="s">
        <v>2481</v>
      </c>
      <c r="D52" s="3" t="s">
        <v>2482</v>
      </c>
      <c r="E52" s="3" t="s">
        <v>2483</v>
      </c>
      <c r="F52" s="3" t="s">
        <v>2484</v>
      </c>
      <c r="G52" s="3"/>
      <c r="H52" s="3"/>
      <c r="I52" s="3" t="s">
        <v>2485</v>
      </c>
      <c r="J52" s="4">
        <v>45275</v>
      </c>
      <c r="K52" s="4">
        <v>46370</v>
      </c>
      <c r="L52" s="3">
        <v>359447</v>
      </c>
    </row>
    <row r="53" spans="1:12" ht="60" customHeight="1" x14ac:dyDescent="0.25">
      <c r="A53" s="3">
        <v>51</v>
      </c>
      <c r="B53" s="3" t="s">
        <v>2486</v>
      </c>
      <c r="C53" s="3" t="s">
        <v>2487</v>
      </c>
      <c r="D53" s="3" t="s">
        <v>2488</v>
      </c>
      <c r="E53" s="3" t="s">
        <v>2489</v>
      </c>
      <c r="F53" s="3" t="s">
        <v>2490</v>
      </c>
      <c r="G53" s="3"/>
      <c r="H53" s="3"/>
      <c r="I53" s="3" t="s">
        <v>2491</v>
      </c>
      <c r="J53" s="4">
        <v>45216</v>
      </c>
      <c r="K53" s="4">
        <v>46311</v>
      </c>
      <c r="L53" s="3">
        <v>350807</v>
      </c>
    </row>
    <row r="54" spans="1:12" ht="60" customHeight="1" x14ac:dyDescent="0.25">
      <c r="A54" s="3">
        <v>52</v>
      </c>
      <c r="B54" s="3" t="s">
        <v>2492</v>
      </c>
      <c r="C54" s="3" t="s">
        <v>2493</v>
      </c>
      <c r="D54" s="3" t="s">
        <v>2494</v>
      </c>
      <c r="E54" s="3" t="s">
        <v>2495</v>
      </c>
      <c r="F54" s="3"/>
      <c r="G54" s="3"/>
      <c r="H54" s="3"/>
      <c r="I54" s="3" t="s">
        <v>2496</v>
      </c>
      <c r="J54" s="4">
        <v>45441</v>
      </c>
      <c r="K54" s="4">
        <v>46536</v>
      </c>
      <c r="L54" s="3">
        <v>360495</v>
      </c>
    </row>
    <row r="55" spans="1:12" ht="60" customHeight="1" x14ac:dyDescent="0.25">
      <c r="A55" s="3">
        <v>53</v>
      </c>
      <c r="B55" s="3" t="s">
        <v>2497</v>
      </c>
      <c r="C55" s="3" t="s">
        <v>2498</v>
      </c>
      <c r="D55" s="3" t="s">
        <v>2499</v>
      </c>
      <c r="E55" s="3" t="s">
        <v>2500</v>
      </c>
      <c r="F55" s="3" t="s">
        <v>2501</v>
      </c>
      <c r="G55" s="3" t="s">
        <v>2502</v>
      </c>
      <c r="H55" s="3"/>
      <c r="I55" s="3" t="s">
        <v>2503</v>
      </c>
      <c r="J55" s="4">
        <v>45299</v>
      </c>
      <c r="K55" s="4">
        <v>46394</v>
      </c>
      <c r="L55" s="3">
        <v>318979</v>
      </c>
    </row>
    <row r="56" spans="1:12" ht="60" customHeight="1" x14ac:dyDescent="0.25">
      <c r="A56" s="3">
        <v>54</v>
      </c>
      <c r="B56" s="3" t="s">
        <v>2504</v>
      </c>
      <c r="C56" s="3" t="s">
        <v>2505</v>
      </c>
      <c r="D56" s="3" t="s">
        <v>2506</v>
      </c>
      <c r="E56" s="3" t="s">
        <v>2507</v>
      </c>
      <c r="F56" s="3"/>
      <c r="G56" s="3"/>
      <c r="H56" s="3"/>
      <c r="I56" s="3" t="s">
        <v>2508</v>
      </c>
      <c r="J56" s="4">
        <v>45479</v>
      </c>
      <c r="K56" s="4">
        <v>45539</v>
      </c>
      <c r="L56" s="3"/>
    </row>
    <row r="57" spans="1:12" ht="60" customHeight="1" x14ac:dyDescent="0.25">
      <c r="A57" s="3">
        <v>55</v>
      </c>
      <c r="B57" s="3" t="s">
        <v>2509</v>
      </c>
      <c r="C57" s="3" t="s">
        <v>2510</v>
      </c>
      <c r="D57" s="3" t="s">
        <v>2511</v>
      </c>
      <c r="E57" s="3" t="s">
        <v>2113</v>
      </c>
      <c r="F57" s="3"/>
      <c r="G57" s="3"/>
      <c r="H57" s="3"/>
      <c r="I57" s="3" t="s">
        <v>2512</v>
      </c>
      <c r="J57" s="4">
        <v>45498</v>
      </c>
      <c r="K57" s="4">
        <v>45558</v>
      </c>
      <c r="L57" s="3"/>
    </row>
    <row r="58" spans="1:12" ht="60" customHeight="1" x14ac:dyDescent="0.25">
      <c r="A58" s="3">
        <v>56</v>
      </c>
      <c r="B58" s="3" t="s">
        <v>2513</v>
      </c>
      <c r="C58" s="3" t="s">
        <v>121</v>
      </c>
      <c r="D58" s="3" t="s">
        <v>2514</v>
      </c>
      <c r="E58" s="3" t="s">
        <v>2515</v>
      </c>
      <c r="F58" s="3"/>
      <c r="G58" s="3"/>
      <c r="H58" s="3"/>
      <c r="I58" s="3" t="s">
        <v>2516</v>
      </c>
      <c r="J58" s="4">
        <v>45497</v>
      </c>
      <c r="K58" s="4">
        <v>45557</v>
      </c>
      <c r="L58" s="3"/>
    </row>
    <row r="59" spans="1:12" ht="60" customHeight="1" x14ac:dyDescent="0.25">
      <c r="A59" s="3">
        <v>57</v>
      </c>
      <c r="B59" s="3" t="s">
        <v>2517</v>
      </c>
      <c r="C59" s="3" t="s">
        <v>2518</v>
      </c>
      <c r="D59" s="3" t="s">
        <v>2519</v>
      </c>
      <c r="E59" s="3" t="s">
        <v>2520</v>
      </c>
      <c r="F59" s="3" t="s">
        <v>2521</v>
      </c>
      <c r="G59" s="3"/>
      <c r="H59" s="3"/>
      <c r="I59" s="3" t="s">
        <v>2522</v>
      </c>
      <c r="J59" s="4">
        <v>45562</v>
      </c>
      <c r="K59" s="4">
        <v>46657</v>
      </c>
      <c r="L59" s="3"/>
    </row>
    <row r="60" spans="1:12" ht="60" customHeight="1" x14ac:dyDescent="0.25">
      <c r="A60" s="3">
        <v>58</v>
      </c>
      <c r="B60" s="3" t="s">
        <v>2523</v>
      </c>
      <c r="C60" s="3" t="s">
        <v>2524</v>
      </c>
      <c r="D60" s="3" t="s">
        <v>1107</v>
      </c>
      <c r="E60" s="3" t="s">
        <v>2525</v>
      </c>
      <c r="F60" s="3"/>
      <c r="G60" s="3"/>
      <c r="H60" s="3"/>
      <c r="I60" s="3" t="s">
        <v>2526</v>
      </c>
      <c r="J60" s="4">
        <v>45563</v>
      </c>
      <c r="K60" s="4">
        <v>45623</v>
      </c>
      <c r="L60" s="3"/>
    </row>
    <row r="61" spans="1:12" ht="60" customHeight="1" x14ac:dyDescent="0.25">
      <c r="A61" s="3">
        <v>59</v>
      </c>
      <c r="B61" s="3" t="s">
        <v>2527</v>
      </c>
      <c r="C61" s="3" t="s">
        <v>1209</v>
      </c>
      <c r="D61" s="3" t="s">
        <v>2528</v>
      </c>
      <c r="E61" s="3" t="s">
        <v>2529</v>
      </c>
      <c r="F61" s="3"/>
      <c r="G61" s="3"/>
      <c r="H61" s="3"/>
      <c r="I61" s="3" t="s">
        <v>2530</v>
      </c>
      <c r="J61" s="4">
        <v>45580</v>
      </c>
      <c r="K61" s="4">
        <v>45640</v>
      </c>
      <c r="L61" s="3"/>
    </row>
  </sheetData>
  <mergeCells count="1">
    <mergeCell ref="A1:L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1972-04C4-4B0D-9799-24D55BC6BF81}">
  <dimension ref="A1:L24"/>
  <sheetViews>
    <sheetView topLeftCell="A10" workbookViewId="0">
      <selection activeCell="B3" sqref="B3:B24"/>
    </sheetView>
  </sheetViews>
  <sheetFormatPr baseColWidth="10" defaultRowHeight="15" x14ac:dyDescent="0.25"/>
  <cols>
    <col min="1" max="1" width="3" bestFit="1" customWidth="1"/>
    <col min="2" max="2" width="23.28515625" bestFit="1" customWidth="1"/>
    <col min="3" max="12" width="15.7109375" customWidth="1"/>
  </cols>
  <sheetData>
    <row r="1" spans="1:12" ht="18" x14ac:dyDescent="0.25">
      <c r="A1" s="81" t="s">
        <v>2177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1" customFormat="1" ht="25.5" x14ac:dyDescent="0.25">
      <c r="A2" s="2" t="s">
        <v>0</v>
      </c>
      <c r="B2" s="2" t="s">
        <v>645</v>
      </c>
      <c r="C2" s="2" t="s">
        <v>646</v>
      </c>
      <c r="D2" s="2" t="s">
        <v>648</v>
      </c>
      <c r="E2" s="2" t="s">
        <v>649</v>
      </c>
      <c r="F2" s="2" t="s">
        <v>650</v>
      </c>
      <c r="G2" s="2" t="s">
        <v>651</v>
      </c>
      <c r="H2" s="2" t="s">
        <v>652</v>
      </c>
      <c r="I2" s="2" t="s">
        <v>653</v>
      </c>
      <c r="J2" s="2" t="s">
        <v>654</v>
      </c>
      <c r="K2" s="2" t="s">
        <v>1123</v>
      </c>
      <c r="L2" s="2" t="s">
        <v>15</v>
      </c>
    </row>
    <row r="3" spans="1:12" ht="60" customHeight="1" x14ac:dyDescent="0.25">
      <c r="A3" s="3">
        <v>1</v>
      </c>
      <c r="B3" s="3" t="s">
        <v>2044</v>
      </c>
      <c r="C3" s="3" t="s">
        <v>2045</v>
      </c>
      <c r="D3" s="3" t="s">
        <v>2046</v>
      </c>
      <c r="E3" s="3" t="s">
        <v>2047</v>
      </c>
      <c r="F3" s="3" t="s">
        <v>2048</v>
      </c>
      <c r="G3" s="3" t="s">
        <v>2049</v>
      </c>
      <c r="H3" s="3"/>
      <c r="I3" s="3" t="s">
        <v>2050</v>
      </c>
      <c r="J3" s="4">
        <v>44579</v>
      </c>
      <c r="K3" s="4">
        <v>45674</v>
      </c>
      <c r="L3" s="3">
        <v>168619</v>
      </c>
    </row>
    <row r="4" spans="1:12" ht="60" customHeight="1" x14ac:dyDescent="0.25">
      <c r="A4" s="3">
        <v>2</v>
      </c>
      <c r="B4" s="3" t="s">
        <v>2051</v>
      </c>
      <c r="C4" s="3" t="s">
        <v>2052</v>
      </c>
      <c r="D4" s="3" t="s">
        <v>2053</v>
      </c>
      <c r="E4" s="3" t="s">
        <v>2054</v>
      </c>
      <c r="F4" s="3" t="s">
        <v>2055</v>
      </c>
      <c r="G4" s="3"/>
      <c r="H4" s="3"/>
      <c r="I4" s="3" t="s">
        <v>2056</v>
      </c>
      <c r="J4" s="4">
        <v>44813</v>
      </c>
      <c r="K4" s="4">
        <v>45908</v>
      </c>
      <c r="L4" s="3">
        <v>168624</v>
      </c>
    </row>
    <row r="5" spans="1:12" ht="60" customHeight="1" x14ac:dyDescent="0.25">
      <c r="A5" s="3">
        <v>3</v>
      </c>
      <c r="B5" s="3" t="s">
        <v>2057</v>
      </c>
      <c r="C5" s="3" t="s">
        <v>2058</v>
      </c>
      <c r="D5" s="3" t="s">
        <v>2059</v>
      </c>
      <c r="E5" s="3" t="s">
        <v>2060</v>
      </c>
      <c r="F5" s="3" t="s">
        <v>2061</v>
      </c>
      <c r="G5" s="3" t="s">
        <v>1748</v>
      </c>
      <c r="H5" s="3"/>
      <c r="I5" s="3" t="s">
        <v>2062</v>
      </c>
      <c r="J5" s="4">
        <v>44951</v>
      </c>
      <c r="K5" s="4">
        <v>46046</v>
      </c>
      <c r="L5" s="10">
        <v>324591</v>
      </c>
    </row>
    <row r="6" spans="1:12" ht="60" customHeight="1" x14ac:dyDescent="0.25">
      <c r="A6" s="3">
        <v>4</v>
      </c>
      <c r="B6" s="3" t="s">
        <v>2063</v>
      </c>
      <c r="C6" s="3" t="s">
        <v>2064</v>
      </c>
      <c r="D6" s="3" t="s">
        <v>2065</v>
      </c>
      <c r="E6" s="3" t="s">
        <v>2066</v>
      </c>
      <c r="F6" s="3" t="s">
        <v>2067</v>
      </c>
      <c r="G6" s="3" t="s">
        <v>2068</v>
      </c>
      <c r="H6" s="3" t="s">
        <v>2069</v>
      </c>
      <c r="I6" s="3" t="s">
        <v>2070</v>
      </c>
      <c r="J6" s="4">
        <v>44806</v>
      </c>
      <c r="K6" s="4">
        <v>45901</v>
      </c>
      <c r="L6" s="3">
        <v>340530</v>
      </c>
    </row>
    <row r="7" spans="1:12" ht="60" customHeight="1" x14ac:dyDescent="0.25">
      <c r="A7" s="3">
        <v>5</v>
      </c>
      <c r="B7" s="3" t="s">
        <v>2071</v>
      </c>
      <c r="C7" s="3" t="s">
        <v>2072</v>
      </c>
      <c r="D7" s="3" t="s">
        <v>2073</v>
      </c>
      <c r="E7" s="3" t="s">
        <v>2074</v>
      </c>
      <c r="F7" s="3" t="s">
        <v>2075</v>
      </c>
      <c r="G7" s="3"/>
      <c r="H7" s="3"/>
      <c r="I7" s="3" t="s">
        <v>2076</v>
      </c>
      <c r="J7" s="4">
        <v>44824</v>
      </c>
      <c r="K7" s="4">
        <v>45919</v>
      </c>
      <c r="L7" s="3">
        <v>339430</v>
      </c>
    </row>
    <row r="8" spans="1:12" ht="60" customHeight="1" x14ac:dyDescent="0.25">
      <c r="A8" s="3">
        <v>6</v>
      </c>
      <c r="B8" s="3" t="s">
        <v>2077</v>
      </c>
      <c r="C8" s="3" t="s">
        <v>2078</v>
      </c>
      <c r="D8" s="3" t="s">
        <v>2079</v>
      </c>
      <c r="E8" s="3" t="s">
        <v>2080</v>
      </c>
      <c r="F8" s="3"/>
      <c r="G8" s="3"/>
      <c r="H8" s="3"/>
      <c r="I8" s="3" t="s">
        <v>2081</v>
      </c>
      <c r="J8" s="4">
        <v>45132</v>
      </c>
      <c r="K8" s="4">
        <v>46227</v>
      </c>
      <c r="L8" s="3">
        <v>323356</v>
      </c>
    </row>
    <row r="9" spans="1:12" ht="60" customHeight="1" x14ac:dyDescent="0.25">
      <c r="A9" s="3">
        <v>7</v>
      </c>
      <c r="B9" s="3" t="s">
        <v>2082</v>
      </c>
      <c r="C9" s="3" t="s">
        <v>2083</v>
      </c>
      <c r="D9" s="3" t="s">
        <v>2084</v>
      </c>
      <c r="E9" s="3" t="s">
        <v>2085</v>
      </c>
      <c r="F9" s="3"/>
      <c r="G9" s="3"/>
      <c r="H9" s="3"/>
      <c r="I9" s="3" t="s">
        <v>2086</v>
      </c>
      <c r="J9" s="4">
        <v>44675</v>
      </c>
      <c r="K9" s="4">
        <v>45770</v>
      </c>
      <c r="L9" s="3">
        <v>314216</v>
      </c>
    </row>
    <row r="10" spans="1:12" ht="60" customHeight="1" x14ac:dyDescent="0.25">
      <c r="A10" s="3">
        <v>8</v>
      </c>
      <c r="B10" s="3" t="s">
        <v>2087</v>
      </c>
      <c r="C10" s="3" t="s">
        <v>2088</v>
      </c>
      <c r="D10" s="3" t="s">
        <v>2089</v>
      </c>
      <c r="E10" s="3" t="s">
        <v>2090</v>
      </c>
      <c r="F10" s="3" t="s">
        <v>2091</v>
      </c>
      <c r="G10" s="3" t="s">
        <v>2092</v>
      </c>
      <c r="H10" s="3" t="s">
        <v>2093</v>
      </c>
      <c r="I10" s="3" t="s">
        <v>2094</v>
      </c>
      <c r="J10" s="4">
        <v>44534</v>
      </c>
      <c r="K10" s="4">
        <v>45629</v>
      </c>
      <c r="L10" s="3">
        <v>323105</v>
      </c>
    </row>
    <row r="11" spans="1:12" ht="60" customHeight="1" x14ac:dyDescent="0.25">
      <c r="A11" s="3">
        <v>9</v>
      </c>
      <c r="B11" s="3" t="s">
        <v>2095</v>
      </c>
      <c r="C11" s="3" t="s">
        <v>2096</v>
      </c>
      <c r="D11" s="3" t="s">
        <v>2097</v>
      </c>
      <c r="E11" s="3" t="s">
        <v>2098</v>
      </c>
      <c r="F11" s="3" t="s">
        <v>2099</v>
      </c>
      <c r="G11" s="3"/>
      <c r="H11" s="3"/>
      <c r="I11" s="3" t="s">
        <v>2100</v>
      </c>
      <c r="J11" s="4">
        <v>44724</v>
      </c>
      <c r="K11" s="4">
        <v>45819</v>
      </c>
      <c r="L11" s="3">
        <v>328823</v>
      </c>
    </row>
    <row r="12" spans="1:12" ht="60" customHeight="1" x14ac:dyDescent="0.25">
      <c r="A12" s="3">
        <v>10</v>
      </c>
      <c r="B12" s="3" t="s">
        <v>2101</v>
      </c>
      <c r="C12" s="3" t="s">
        <v>2102</v>
      </c>
      <c r="D12" s="3" t="s">
        <v>2103</v>
      </c>
      <c r="E12" s="3" t="s">
        <v>2104</v>
      </c>
      <c r="F12" s="3"/>
      <c r="G12" s="3"/>
      <c r="H12" s="3"/>
      <c r="I12" s="3" t="s">
        <v>2105</v>
      </c>
      <c r="J12" s="4">
        <v>45031</v>
      </c>
      <c r="K12" s="4">
        <v>46126</v>
      </c>
      <c r="L12" s="3">
        <v>342212</v>
      </c>
    </row>
    <row r="13" spans="1:12" ht="60" customHeight="1" x14ac:dyDescent="0.25">
      <c r="A13" s="3">
        <v>11</v>
      </c>
      <c r="B13" s="3" t="s">
        <v>2106</v>
      </c>
      <c r="C13" s="3" t="s">
        <v>2107</v>
      </c>
      <c r="D13" s="3" t="s">
        <v>2108</v>
      </c>
      <c r="E13" s="3" t="s">
        <v>2109</v>
      </c>
      <c r="F13" s="3" t="s">
        <v>2110</v>
      </c>
      <c r="G13" s="3"/>
      <c r="H13" s="3"/>
      <c r="I13" s="3" t="s">
        <v>2111</v>
      </c>
      <c r="J13" s="4">
        <v>45031</v>
      </c>
      <c r="K13" s="4">
        <v>46126</v>
      </c>
      <c r="L13" s="3">
        <v>343842</v>
      </c>
    </row>
    <row r="14" spans="1:12" ht="60" customHeight="1" x14ac:dyDescent="0.25">
      <c r="A14" s="3">
        <v>12</v>
      </c>
      <c r="B14" s="3" t="s">
        <v>2112</v>
      </c>
      <c r="C14" s="3" t="s">
        <v>2113</v>
      </c>
      <c r="D14" s="3" t="s">
        <v>2114</v>
      </c>
      <c r="E14" s="3" t="s">
        <v>2115</v>
      </c>
      <c r="F14" s="3"/>
      <c r="G14" s="3"/>
      <c r="H14" s="3"/>
      <c r="I14" s="3" t="s">
        <v>2116</v>
      </c>
      <c r="J14" s="4">
        <v>45092</v>
      </c>
      <c r="K14" s="4">
        <v>46187</v>
      </c>
      <c r="L14" s="3">
        <v>344036</v>
      </c>
    </row>
    <row r="15" spans="1:12" ht="60" customHeight="1" x14ac:dyDescent="0.25">
      <c r="A15" s="3">
        <v>13</v>
      </c>
      <c r="B15" s="3" t="s">
        <v>2117</v>
      </c>
      <c r="C15" s="3" t="s">
        <v>2118</v>
      </c>
      <c r="D15" s="3" t="s">
        <v>2119</v>
      </c>
      <c r="E15" s="3" t="s">
        <v>2120</v>
      </c>
      <c r="F15" s="3" t="s">
        <v>2121</v>
      </c>
      <c r="G15" s="3"/>
      <c r="H15" s="3"/>
      <c r="I15" s="3" t="s">
        <v>2122</v>
      </c>
      <c r="J15" s="4">
        <v>45400</v>
      </c>
      <c r="K15" s="4">
        <v>46495</v>
      </c>
      <c r="L15" s="3">
        <v>349339</v>
      </c>
    </row>
    <row r="16" spans="1:12" ht="60" customHeight="1" x14ac:dyDescent="0.25">
      <c r="A16" s="3">
        <v>14</v>
      </c>
      <c r="B16" s="3" t="s">
        <v>2123</v>
      </c>
      <c r="C16" s="3" t="s">
        <v>2124</v>
      </c>
      <c r="D16" s="3" t="s">
        <v>2125</v>
      </c>
      <c r="E16" s="3" t="s">
        <v>2126</v>
      </c>
      <c r="F16" s="3" t="s">
        <v>2127</v>
      </c>
      <c r="G16" s="3"/>
      <c r="H16" s="3"/>
      <c r="I16" s="3" t="s">
        <v>2128</v>
      </c>
      <c r="J16" s="4">
        <v>45163</v>
      </c>
      <c r="K16" s="4">
        <v>46258</v>
      </c>
      <c r="L16" s="3">
        <v>349341</v>
      </c>
    </row>
    <row r="17" spans="1:12" ht="60" customHeight="1" x14ac:dyDescent="0.25">
      <c r="A17" s="3">
        <v>15</v>
      </c>
      <c r="B17" s="3" t="s">
        <v>2129</v>
      </c>
      <c r="C17" s="3" t="s">
        <v>2130</v>
      </c>
      <c r="D17" s="3" t="s">
        <v>2131</v>
      </c>
      <c r="E17" s="3" t="s">
        <v>2132</v>
      </c>
      <c r="F17" s="3"/>
      <c r="G17" s="3"/>
      <c r="H17" s="3"/>
      <c r="I17" s="3" t="s">
        <v>2133</v>
      </c>
      <c r="J17" s="4">
        <v>45239</v>
      </c>
      <c r="K17" s="4">
        <v>46334</v>
      </c>
      <c r="L17" s="3">
        <v>351754</v>
      </c>
    </row>
    <row r="18" spans="1:12" ht="60" customHeight="1" x14ac:dyDescent="0.25">
      <c r="A18" s="3">
        <v>16</v>
      </c>
      <c r="B18" s="3" t="s">
        <v>2134</v>
      </c>
      <c r="C18" s="3" t="s">
        <v>2135</v>
      </c>
      <c r="D18" s="3" t="s">
        <v>2136</v>
      </c>
      <c r="E18" s="3" t="s">
        <v>2137</v>
      </c>
      <c r="F18" s="3" t="s">
        <v>2138</v>
      </c>
      <c r="G18" s="3" t="s">
        <v>2139</v>
      </c>
      <c r="H18" s="3"/>
      <c r="I18" s="3" t="s">
        <v>2140</v>
      </c>
      <c r="J18" s="4">
        <v>45251</v>
      </c>
      <c r="K18" s="4">
        <v>46346</v>
      </c>
      <c r="L18" s="3">
        <v>354430</v>
      </c>
    </row>
    <row r="19" spans="1:12" ht="60" customHeight="1" x14ac:dyDescent="0.25">
      <c r="A19" s="3">
        <v>17</v>
      </c>
      <c r="B19" s="3" t="s">
        <v>2141</v>
      </c>
      <c r="C19" s="3" t="s">
        <v>2142</v>
      </c>
      <c r="D19" s="3" t="s">
        <v>2143</v>
      </c>
      <c r="E19" s="3" t="s">
        <v>2144</v>
      </c>
      <c r="F19" s="3"/>
      <c r="G19" s="3"/>
      <c r="H19" s="3"/>
      <c r="I19" s="3" t="s">
        <v>2145</v>
      </c>
      <c r="J19" s="4">
        <v>45395</v>
      </c>
      <c r="K19" s="4">
        <v>46490</v>
      </c>
      <c r="L19" s="3">
        <v>357739</v>
      </c>
    </row>
    <row r="20" spans="1:12" ht="60" customHeight="1" x14ac:dyDescent="0.25">
      <c r="A20" s="3">
        <v>18</v>
      </c>
      <c r="B20" s="3" t="s">
        <v>2146</v>
      </c>
      <c r="C20" s="3" t="s">
        <v>2147</v>
      </c>
      <c r="D20" s="3" t="s">
        <v>2148</v>
      </c>
      <c r="E20" s="3" t="s">
        <v>2149</v>
      </c>
      <c r="F20" s="3" t="s">
        <v>2150</v>
      </c>
      <c r="G20" s="3" t="s">
        <v>2151</v>
      </c>
      <c r="H20" s="3" t="s">
        <v>2152</v>
      </c>
      <c r="I20" s="3" t="s">
        <v>2153</v>
      </c>
      <c r="J20" s="4">
        <v>45537</v>
      </c>
      <c r="K20" s="4">
        <v>46632</v>
      </c>
      <c r="L20" s="3">
        <v>365328</v>
      </c>
    </row>
    <row r="21" spans="1:12" ht="60" customHeight="1" x14ac:dyDescent="0.25">
      <c r="A21" s="3">
        <v>19</v>
      </c>
      <c r="B21" s="3" t="s">
        <v>2154</v>
      </c>
      <c r="C21" s="3" t="s">
        <v>2155</v>
      </c>
      <c r="D21" s="3" t="s">
        <v>2156</v>
      </c>
      <c r="E21" s="3" t="s">
        <v>2157</v>
      </c>
      <c r="F21" s="3" t="s">
        <v>2158</v>
      </c>
      <c r="G21" s="3" t="s">
        <v>2159</v>
      </c>
      <c r="H21" s="3"/>
      <c r="I21" s="3" t="s">
        <v>2160</v>
      </c>
      <c r="J21" s="4">
        <v>45498</v>
      </c>
      <c r="K21" s="4">
        <v>46593</v>
      </c>
      <c r="L21" s="3">
        <v>366145</v>
      </c>
    </row>
    <row r="22" spans="1:12" ht="60" customHeight="1" x14ac:dyDescent="0.25">
      <c r="A22" s="3">
        <v>20</v>
      </c>
      <c r="B22" s="3" t="s">
        <v>2161</v>
      </c>
      <c r="C22" s="3" t="s">
        <v>2162</v>
      </c>
      <c r="D22" s="3" t="s">
        <v>2163</v>
      </c>
      <c r="E22" s="3" t="s">
        <v>2164</v>
      </c>
      <c r="F22" s="3"/>
      <c r="G22" s="3"/>
      <c r="H22" s="3"/>
      <c r="I22" s="3" t="s">
        <v>2165</v>
      </c>
      <c r="J22" s="4">
        <v>45454</v>
      </c>
      <c r="K22" s="4">
        <v>45514</v>
      </c>
      <c r="L22" s="3"/>
    </row>
    <row r="23" spans="1:12" ht="60" customHeight="1" x14ac:dyDescent="0.25">
      <c r="A23" s="3">
        <v>21</v>
      </c>
      <c r="B23" s="3" t="s">
        <v>2166</v>
      </c>
      <c r="C23" s="3" t="s">
        <v>2167</v>
      </c>
      <c r="D23" s="3" t="s">
        <v>2168</v>
      </c>
      <c r="E23" s="3" t="s">
        <v>2169</v>
      </c>
      <c r="F23" s="3"/>
      <c r="G23" s="3"/>
      <c r="H23" s="3"/>
      <c r="I23" s="3" t="s">
        <v>2170</v>
      </c>
      <c r="J23" s="4">
        <v>45485</v>
      </c>
      <c r="K23" s="4">
        <v>45545</v>
      </c>
      <c r="L23" s="3"/>
    </row>
    <row r="24" spans="1:12" ht="60" customHeight="1" x14ac:dyDescent="0.25">
      <c r="A24" s="3">
        <v>22</v>
      </c>
      <c r="B24" s="3" t="s">
        <v>2171</v>
      </c>
      <c r="C24" s="3" t="s">
        <v>2172</v>
      </c>
      <c r="D24" s="3" t="s">
        <v>2173</v>
      </c>
      <c r="E24" s="3" t="s">
        <v>2174</v>
      </c>
      <c r="F24" s="3" t="s">
        <v>2175</v>
      </c>
      <c r="G24" s="3"/>
      <c r="H24" s="3"/>
      <c r="I24" s="3" t="s">
        <v>2176</v>
      </c>
      <c r="J24" s="4">
        <v>45585</v>
      </c>
      <c r="K24" s="4">
        <v>46680</v>
      </c>
      <c r="L24" s="3"/>
    </row>
  </sheetData>
  <mergeCells count="1">
    <mergeCell ref="A1:L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1B69-8449-4D51-A280-B92F751811DE}">
  <dimension ref="A1:M27"/>
  <sheetViews>
    <sheetView topLeftCell="A25" workbookViewId="0">
      <selection activeCell="A2" sqref="A2:XFD2"/>
    </sheetView>
  </sheetViews>
  <sheetFormatPr baseColWidth="10" defaultRowHeight="15" x14ac:dyDescent="0.25"/>
  <cols>
    <col min="1" max="1" width="3" bestFit="1" customWidth="1"/>
    <col min="2" max="2" width="24.85546875" bestFit="1" customWidth="1"/>
    <col min="3" max="13" width="15.7109375" customWidth="1"/>
  </cols>
  <sheetData>
    <row r="1" spans="1:13" ht="18" x14ac:dyDescent="0.25">
      <c r="A1" s="79" t="s">
        <v>2701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</row>
    <row r="2" spans="1:13" s="1" customFormat="1" ht="25.5" x14ac:dyDescent="0.25">
      <c r="A2" s="2" t="s">
        <v>0</v>
      </c>
      <c r="B2" s="2" t="s">
        <v>2702</v>
      </c>
      <c r="C2" s="2" t="s">
        <v>646</v>
      </c>
      <c r="D2" s="2" t="s">
        <v>647</v>
      </c>
      <c r="E2" s="2" t="s">
        <v>648</v>
      </c>
      <c r="F2" s="2" t="s">
        <v>649</v>
      </c>
      <c r="G2" s="2" t="s">
        <v>650</v>
      </c>
      <c r="H2" s="2" t="s">
        <v>651</v>
      </c>
      <c r="I2" s="2" t="s">
        <v>652</v>
      </c>
      <c r="J2" s="2" t="s">
        <v>653</v>
      </c>
      <c r="K2" s="2" t="s">
        <v>654</v>
      </c>
      <c r="L2" s="2" t="s">
        <v>655</v>
      </c>
      <c r="M2" s="2" t="s">
        <v>15</v>
      </c>
    </row>
    <row r="3" spans="1:13" ht="60" customHeight="1" x14ac:dyDescent="0.25">
      <c r="A3" s="3">
        <v>1</v>
      </c>
      <c r="B3" s="3" t="s">
        <v>2532</v>
      </c>
      <c r="C3" s="3" t="s">
        <v>2533</v>
      </c>
      <c r="D3" s="3" t="s">
        <v>2534</v>
      </c>
      <c r="E3" s="3" t="s">
        <v>2535</v>
      </c>
      <c r="F3" s="3" t="s">
        <v>2536</v>
      </c>
      <c r="G3" s="3" t="s">
        <v>2537</v>
      </c>
      <c r="H3" s="3"/>
      <c r="I3" s="3"/>
      <c r="J3" s="3" t="s">
        <v>2538</v>
      </c>
      <c r="K3" s="4">
        <v>44688</v>
      </c>
      <c r="L3" s="4">
        <v>45783</v>
      </c>
      <c r="M3" s="3">
        <v>314204</v>
      </c>
    </row>
    <row r="4" spans="1:13" ht="60" customHeight="1" x14ac:dyDescent="0.25">
      <c r="A4" s="3">
        <v>2</v>
      </c>
      <c r="B4" s="3" t="s">
        <v>2539</v>
      </c>
      <c r="C4" s="3" t="s">
        <v>2540</v>
      </c>
      <c r="D4" s="3" t="s">
        <v>2541</v>
      </c>
      <c r="E4" s="3" t="s">
        <v>2542</v>
      </c>
      <c r="F4" s="3" t="s">
        <v>2543</v>
      </c>
      <c r="G4" s="3" t="s">
        <v>2544</v>
      </c>
      <c r="H4" s="3"/>
      <c r="I4" s="3"/>
      <c r="J4" s="3" t="s">
        <v>2545</v>
      </c>
      <c r="K4" s="4">
        <v>44905</v>
      </c>
      <c r="L4" s="4">
        <v>46000</v>
      </c>
      <c r="M4" s="3">
        <v>313221</v>
      </c>
    </row>
    <row r="5" spans="1:13" ht="60" customHeight="1" x14ac:dyDescent="0.25">
      <c r="A5" s="3">
        <v>3</v>
      </c>
      <c r="B5" s="3" t="s">
        <v>2546</v>
      </c>
      <c r="C5" s="3" t="s">
        <v>2547</v>
      </c>
      <c r="D5" s="3" t="s">
        <v>2548</v>
      </c>
      <c r="E5" s="3" t="s">
        <v>2549</v>
      </c>
      <c r="F5" s="3" t="s">
        <v>2550</v>
      </c>
      <c r="G5" s="3" t="s">
        <v>2551</v>
      </c>
      <c r="H5" s="3"/>
      <c r="I5" s="3"/>
      <c r="J5" s="3" t="s">
        <v>2552</v>
      </c>
      <c r="K5" s="4">
        <v>44913</v>
      </c>
      <c r="L5" s="4">
        <v>46008</v>
      </c>
      <c r="M5" s="3">
        <v>168738</v>
      </c>
    </row>
    <row r="6" spans="1:13" ht="60" customHeight="1" x14ac:dyDescent="0.25">
      <c r="A6" s="3">
        <v>4</v>
      </c>
      <c r="B6" s="3" t="s">
        <v>2553</v>
      </c>
      <c r="C6" s="3" t="s">
        <v>2554</v>
      </c>
      <c r="D6" s="3" t="s">
        <v>2555</v>
      </c>
      <c r="E6" s="3" t="s">
        <v>2556</v>
      </c>
      <c r="F6" s="3" t="s">
        <v>2557</v>
      </c>
      <c r="G6" s="3"/>
      <c r="H6" s="3"/>
      <c r="I6" s="3"/>
      <c r="J6" s="3" t="s">
        <v>2558</v>
      </c>
      <c r="K6" s="4">
        <v>45360</v>
      </c>
      <c r="L6" s="4">
        <v>46455</v>
      </c>
      <c r="M6" s="3">
        <v>313396</v>
      </c>
    </row>
    <row r="7" spans="1:13" ht="60" customHeight="1" x14ac:dyDescent="0.25">
      <c r="A7" s="3">
        <v>5</v>
      </c>
      <c r="B7" s="3" t="s">
        <v>2559</v>
      </c>
      <c r="C7" s="3" t="s">
        <v>2560</v>
      </c>
      <c r="D7" s="3" t="s">
        <v>2561</v>
      </c>
      <c r="E7" s="3" t="s">
        <v>2562</v>
      </c>
      <c r="F7" s="3" t="s">
        <v>2563</v>
      </c>
      <c r="G7" s="3" t="s">
        <v>2564</v>
      </c>
      <c r="H7" s="3" t="s">
        <v>2565</v>
      </c>
      <c r="I7" s="3"/>
      <c r="J7" s="3" t="s">
        <v>2566</v>
      </c>
      <c r="K7" s="4">
        <v>45350</v>
      </c>
      <c r="L7" s="3"/>
      <c r="M7" s="3">
        <v>316008</v>
      </c>
    </row>
    <row r="8" spans="1:13" ht="60" customHeight="1" x14ac:dyDescent="0.25">
      <c r="A8" s="3">
        <v>6</v>
      </c>
      <c r="B8" s="3" t="s">
        <v>2567</v>
      </c>
      <c r="C8" s="3" t="s">
        <v>2568</v>
      </c>
      <c r="D8" s="3"/>
      <c r="E8" s="3" t="s">
        <v>2569</v>
      </c>
      <c r="F8" s="3" t="s">
        <v>2570</v>
      </c>
      <c r="G8" s="3"/>
      <c r="H8" s="3"/>
      <c r="I8" s="3"/>
      <c r="J8" s="3" t="s">
        <v>2571</v>
      </c>
      <c r="K8" s="4">
        <v>45423</v>
      </c>
      <c r="L8" s="4">
        <v>46518</v>
      </c>
      <c r="M8" s="3">
        <v>316002</v>
      </c>
    </row>
    <row r="9" spans="1:13" ht="60" customHeight="1" x14ac:dyDescent="0.25">
      <c r="A9" s="3">
        <v>7</v>
      </c>
      <c r="B9" s="3" t="s">
        <v>2572</v>
      </c>
      <c r="C9" s="3" t="s">
        <v>2573</v>
      </c>
      <c r="D9" s="3" t="s">
        <v>2574</v>
      </c>
      <c r="E9" s="3" t="s">
        <v>2575</v>
      </c>
      <c r="F9" s="3" t="s">
        <v>2576</v>
      </c>
      <c r="G9" s="3" t="s">
        <v>2577</v>
      </c>
      <c r="H9" s="3"/>
      <c r="I9" s="3"/>
      <c r="J9" s="3" t="s">
        <v>2578</v>
      </c>
      <c r="K9" s="4">
        <v>45500</v>
      </c>
      <c r="L9" s="4">
        <v>46445</v>
      </c>
      <c r="M9" s="3">
        <v>316978</v>
      </c>
    </row>
    <row r="10" spans="1:13" ht="60" customHeight="1" x14ac:dyDescent="0.25">
      <c r="A10" s="3">
        <v>8</v>
      </c>
      <c r="B10" s="3" t="s">
        <v>2579</v>
      </c>
      <c r="C10" s="3" t="s">
        <v>2580</v>
      </c>
      <c r="D10" s="3" t="s">
        <v>2581</v>
      </c>
      <c r="E10" s="3" t="s">
        <v>2582</v>
      </c>
      <c r="F10" s="3" t="s">
        <v>2583</v>
      </c>
      <c r="G10" s="3" t="s">
        <v>2584</v>
      </c>
      <c r="H10" s="3"/>
      <c r="I10" s="3"/>
      <c r="J10" s="3" t="s">
        <v>2585</v>
      </c>
      <c r="K10" s="4">
        <v>44611</v>
      </c>
      <c r="L10" s="4">
        <v>45706</v>
      </c>
      <c r="M10" s="3">
        <v>322645</v>
      </c>
    </row>
    <row r="11" spans="1:13" ht="60" customHeight="1" x14ac:dyDescent="0.25">
      <c r="A11" s="3">
        <v>9</v>
      </c>
      <c r="B11" s="3" t="s">
        <v>2586</v>
      </c>
      <c r="C11" s="3" t="s">
        <v>2587</v>
      </c>
      <c r="D11" s="3" t="s">
        <v>2588</v>
      </c>
      <c r="E11" s="3" t="s">
        <v>2589</v>
      </c>
      <c r="F11" s="3" t="s">
        <v>2590</v>
      </c>
      <c r="G11" s="3"/>
      <c r="H11" s="3"/>
      <c r="I11" s="3"/>
      <c r="J11" s="3" t="s">
        <v>2591</v>
      </c>
      <c r="K11" s="4">
        <v>44605</v>
      </c>
      <c r="L11" s="4">
        <v>45700</v>
      </c>
      <c r="M11" s="3">
        <v>323080</v>
      </c>
    </row>
    <row r="12" spans="1:13" ht="60" customHeight="1" x14ac:dyDescent="0.25">
      <c r="A12" s="3">
        <v>10</v>
      </c>
      <c r="B12" s="3" t="s">
        <v>2592</v>
      </c>
      <c r="C12" s="3" t="s">
        <v>2593</v>
      </c>
      <c r="D12" s="3"/>
      <c r="E12" s="3" t="s">
        <v>2594</v>
      </c>
      <c r="F12" s="3" t="s">
        <v>2595</v>
      </c>
      <c r="G12" s="3"/>
      <c r="H12" s="3"/>
      <c r="I12" s="3"/>
      <c r="J12" s="3" t="s">
        <v>2596</v>
      </c>
      <c r="K12" s="4">
        <v>44548</v>
      </c>
      <c r="L12" s="4">
        <v>45638</v>
      </c>
      <c r="M12" s="3">
        <v>319529</v>
      </c>
    </row>
    <row r="13" spans="1:13" ht="60" customHeight="1" x14ac:dyDescent="0.25">
      <c r="A13" s="3">
        <v>11</v>
      </c>
      <c r="B13" s="3" t="s">
        <v>2597</v>
      </c>
      <c r="C13" s="3" t="s">
        <v>2598</v>
      </c>
      <c r="D13" s="3"/>
      <c r="E13" s="3" t="s">
        <v>2599</v>
      </c>
      <c r="F13" s="3" t="s">
        <v>2600</v>
      </c>
      <c r="G13" s="3" t="s">
        <v>2601</v>
      </c>
      <c r="H13" s="3"/>
      <c r="I13" s="3"/>
      <c r="J13" s="3" t="s">
        <v>2602</v>
      </c>
      <c r="K13" s="4">
        <v>44716</v>
      </c>
      <c r="L13" s="4">
        <v>45811</v>
      </c>
      <c r="M13" s="3">
        <v>328292</v>
      </c>
    </row>
    <row r="14" spans="1:13" ht="60" customHeight="1" x14ac:dyDescent="0.25">
      <c r="A14" s="3">
        <v>12</v>
      </c>
      <c r="B14" s="3" t="s">
        <v>2603</v>
      </c>
      <c r="C14" s="3" t="s">
        <v>2604</v>
      </c>
      <c r="D14" s="3"/>
      <c r="E14" s="3" t="s">
        <v>2605</v>
      </c>
      <c r="F14" s="3" t="s">
        <v>2606</v>
      </c>
      <c r="G14" s="3"/>
      <c r="H14" s="3" t="s">
        <v>2607</v>
      </c>
      <c r="I14" s="3"/>
      <c r="J14" s="3" t="s">
        <v>2608</v>
      </c>
      <c r="K14" s="4">
        <v>44786</v>
      </c>
      <c r="L14" s="4">
        <v>45881</v>
      </c>
      <c r="M14" s="3"/>
    </row>
    <row r="15" spans="1:13" ht="60" customHeight="1" x14ac:dyDescent="0.25">
      <c r="A15" s="3">
        <v>13</v>
      </c>
      <c r="B15" s="3" t="s">
        <v>2609</v>
      </c>
      <c r="C15" s="3" t="s">
        <v>2610</v>
      </c>
      <c r="D15" s="5" t="s">
        <v>2611</v>
      </c>
      <c r="E15" s="3" t="s">
        <v>2612</v>
      </c>
      <c r="F15" s="3" t="s">
        <v>2613</v>
      </c>
      <c r="G15" s="3" t="s">
        <v>2614</v>
      </c>
      <c r="H15" s="3" t="s">
        <v>2615</v>
      </c>
      <c r="I15" s="3" t="s">
        <v>2614</v>
      </c>
      <c r="J15" s="3" t="s">
        <v>2616</v>
      </c>
      <c r="K15" s="4">
        <v>44828</v>
      </c>
      <c r="L15" s="4">
        <v>45923</v>
      </c>
      <c r="M15" s="3">
        <v>333535</v>
      </c>
    </row>
    <row r="16" spans="1:13" ht="60" customHeight="1" x14ac:dyDescent="0.25">
      <c r="A16" s="3">
        <v>14</v>
      </c>
      <c r="B16" s="3" t="s">
        <v>2617</v>
      </c>
      <c r="C16" s="3" t="s">
        <v>2618</v>
      </c>
      <c r="D16" s="5" t="s">
        <v>2619</v>
      </c>
      <c r="E16" s="3" t="s">
        <v>2620</v>
      </c>
      <c r="F16" s="3" t="s">
        <v>2621</v>
      </c>
      <c r="G16" s="3" t="s">
        <v>2622</v>
      </c>
      <c r="H16" s="3"/>
      <c r="I16" s="3"/>
      <c r="J16" s="3" t="s">
        <v>2623</v>
      </c>
      <c r="K16" s="4">
        <v>45122</v>
      </c>
      <c r="L16" s="4">
        <v>46217</v>
      </c>
      <c r="M16" s="3">
        <v>340670</v>
      </c>
    </row>
    <row r="17" spans="1:13" ht="60" customHeight="1" x14ac:dyDescent="0.25">
      <c r="A17" s="3">
        <v>15</v>
      </c>
      <c r="B17" s="3" t="s">
        <v>2624</v>
      </c>
      <c r="C17" s="3" t="s">
        <v>2625</v>
      </c>
      <c r="D17" s="5" t="s">
        <v>2626</v>
      </c>
      <c r="E17" s="3" t="s">
        <v>2627</v>
      </c>
      <c r="F17" s="3" t="s">
        <v>2628</v>
      </c>
      <c r="G17" s="3"/>
      <c r="H17" s="3"/>
      <c r="I17" s="3"/>
      <c r="J17" s="3" t="s">
        <v>2629</v>
      </c>
      <c r="K17" s="4">
        <v>44996</v>
      </c>
      <c r="L17" s="4">
        <v>46091</v>
      </c>
      <c r="M17" s="3">
        <v>342886</v>
      </c>
    </row>
    <row r="18" spans="1:13" ht="60" customHeight="1" x14ac:dyDescent="0.25">
      <c r="A18" s="3">
        <v>16</v>
      </c>
      <c r="B18" s="3" t="s">
        <v>2630</v>
      </c>
      <c r="C18" s="3" t="s">
        <v>2631</v>
      </c>
      <c r="D18" s="5" t="s">
        <v>2632</v>
      </c>
      <c r="E18" s="3" t="s">
        <v>2633</v>
      </c>
      <c r="F18" s="3" t="s">
        <v>2634</v>
      </c>
      <c r="G18" s="3" t="s">
        <v>2635</v>
      </c>
      <c r="H18" s="3" t="s">
        <v>2636</v>
      </c>
      <c r="I18" s="3" t="s">
        <v>2637</v>
      </c>
      <c r="J18" s="3" t="s">
        <v>2638</v>
      </c>
      <c r="K18" s="4">
        <v>45059</v>
      </c>
      <c r="L18" s="4">
        <v>46154</v>
      </c>
      <c r="M18" s="3">
        <v>345242</v>
      </c>
    </row>
    <row r="19" spans="1:13" ht="60" customHeight="1" x14ac:dyDescent="0.25">
      <c r="A19" s="3">
        <v>17</v>
      </c>
      <c r="B19" s="3" t="s">
        <v>2639</v>
      </c>
      <c r="C19" s="3" t="s">
        <v>2640</v>
      </c>
      <c r="D19" s="5" t="s">
        <v>2641</v>
      </c>
      <c r="E19" s="3" t="s">
        <v>2642</v>
      </c>
      <c r="F19" s="3" t="s">
        <v>2643</v>
      </c>
      <c r="G19" s="3"/>
      <c r="H19" s="3"/>
      <c r="I19" s="3"/>
      <c r="J19" s="3" t="s">
        <v>2644</v>
      </c>
      <c r="K19" s="4">
        <v>45087</v>
      </c>
      <c r="L19" s="4">
        <v>46182</v>
      </c>
      <c r="M19" s="3">
        <v>347869</v>
      </c>
    </row>
    <row r="20" spans="1:13" ht="60" customHeight="1" x14ac:dyDescent="0.25">
      <c r="A20" s="3">
        <v>18</v>
      </c>
      <c r="B20" s="3" t="s">
        <v>2645</v>
      </c>
      <c r="C20" s="3" t="s">
        <v>2646</v>
      </c>
      <c r="D20" s="5" t="s">
        <v>2647</v>
      </c>
      <c r="E20" s="3" t="s">
        <v>2648</v>
      </c>
      <c r="F20" s="3" t="s">
        <v>2649</v>
      </c>
      <c r="G20" s="3" t="s">
        <v>2650</v>
      </c>
      <c r="H20" s="3" t="s">
        <v>2651</v>
      </c>
      <c r="I20" s="3"/>
      <c r="J20" s="3" t="s">
        <v>2652</v>
      </c>
      <c r="K20" s="4">
        <v>45063</v>
      </c>
      <c r="L20" s="4">
        <v>46158</v>
      </c>
      <c r="M20" s="3">
        <v>346964</v>
      </c>
    </row>
    <row r="21" spans="1:13" ht="60" customHeight="1" x14ac:dyDescent="0.25">
      <c r="A21" s="3">
        <v>19</v>
      </c>
      <c r="B21" s="3" t="s">
        <v>2653</v>
      </c>
      <c r="C21" s="3" t="s">
        <v>2654</v>
      </c>
      <c r="D21" s="5" t="s">
        <v>2655</v>
      </c>
      <c r="E21" s="3" t="s">
        <v>2656</v>
      </c>
      <c r="F21" s="3" t="s">
        <v>2657</v>
      </c>
      <c r="G21" s="3" t="s">
        <v>2658</v>
      </c>
      <c r="H21" s="3" t="s">
        <v>2659</v>
      </c>
      <c r="I21" s="3"/>
      <c r="J21" s="3" t="s">
        <v>2660</v>
      </c>
      <c r="K21" s="4">
        <v>45199</v>
      </c>
      <c r="L21" s="4">
        <v>46294</v>
      </c>
      <c r="M21" s="3">
        <v>347862</v>
      </c>
    </row>
    <row r="22" spans="1:13" ht="60" customHeight="1" x14ac:dyDescent="0.25">
      <c r="A22" s="3">
        <v>20</v>
      </c>
      <c r="B22" s="3" t="s">
        <v>2661</v>
      </c>
      <c r="C22" s="3" t="s">
        <v>2662</v>
      </c>
      <c r="D22" s="5" t="s">
        <v>2663</v>
      </c>
      <c r="E22" s="3" t="s">
        <v>2664</v>
      </c>
      <c r="F22" s="3" t="s">
        <v>2665</v>
      </c>
      <c r="G22" s="3"/>
      <c r="H22" s="3"/>
      <c r="I22" s="3"/>
      <c r="J22" s="3" t="s">
        <v>2666</v>
      </c>
      <c r="K22" s="4">
        <v>45213</v>
      </c>
      <c r="L22" s="4">
        <v>46308</v>
      </c>
      <c r="M22" s="3">
        <v>352483</v>
      </c>
    </row>
    <row r="23" spans="1:13" ht="60" customHeight="1" x14ac:dyDescent="0.25">
      <c r="A23" s="3">
        <v>21</v>
      </c>
      <c r="B23" s="3" t="s">
        <v>2667</v>
      </c>
      <c r="C23" s="3" t="s">
        <v>2668</v>
      </c>
      <c r="D23" s="3" t="s">
        <v>2669</v>
      </c>
      <c r="E23" s="3" t="s">
        <v>2670</v>
      </c>
      <c r="F23" s="3" t="s">
        <v>2671</v>
      </c>
      <c r="G23" s="3"/>
      <c r="H23" s="3"/>
      <c r="I23" s="3"/>
      <c r="J23" s="3" t="s">
        <v>2672</v>
      </c>
      <c r="K23" s="4">
        <v>45497</v>
      </c>
      <c r="L23" s="4">
        <v>46592</v>
      </c>
      <c r="M23" s="3">
        <v>357699</v>
      </c>
    </row>
    <row r="24" spans="1:13" ht="60" customHeight="1" x14ac:dyDescent="0.25">
      <c r="A24" s="3">
        <v>22</v>
      </c>
      <c r="B24" s="3" t="s">
        <v>2673</v>
      </c>
      <c r="C24" s="3" t="s">
        <v>2674</v>
      </c>
      <c r="D24" s="3" t="s">
        <v>2675</v>
      </c>
      <c r="E24" s="3" t="s">
        <v>2676</v>
      </c>
      <c r="F24" s="3" t="s">
        <v>2677</v>
      </c>
      <c r="G24" s="3"/>
      <c r="H24" s="3"/>
      <c r="I24" s="3"/>
      <c r="J24" s="3" t="s">
        <v>2678</v>
      </c>
      <c r="K24" s="4">
        <v>45415</v>
      </c>
      <c r="L24" s="4">
        <v>46510</v>
      </c>
      <c r="M24" s="3">
        <v>363540</v>
      </c>
    </row>
    <row r="25" spans="1:13" ht="60" customHeight="1" x14ac:dyDescent="0.25">
      <c r="A25" s="3">
        <v>23</v>
      </c>
      <c r="B25" s="3" t="s">
        <v>2679</v>
      </c>
      <c r="C25" s="3" t="s">
        <v>2680</v>
      </c>
      <c r="D25" s="3" t="s">
        <v>2681</v>
      </c>
      <c r="E25" s="3" t="s">
        <v>2682</v>
      </c>
      <c r="F25" s="3" t="s">
        <v>2683</v>
      </c>
      <c r="G25" s="3" t="s">
        <v>2684</v>
      </c>
      <c r="H25" s="3" t="s">
        <v>2685</v>
      </c>
      <c r="I25" s="3"/>
      <c r="J25" s="3" t="s">
        <v>2686</v>
      </c>
      <c r="K25" s="4">
        <v>45431</v>
      </c>
      <c r="L25" s="4">
        <v>46526</v>
      </c>
      <c r="M25" s="3">
        <v>364583</v>
      </c>
    </row>
    <row r="26" spans="1:13" ht="60" customHeight="1" x14ac:dyDescent="0.25">
      <c r="A26" s="3">
        <v>24</v>
      </c>
      <c r="B26" s="3" t="s">
        <v>2687</v>
      </c>
      <c r="C26" s="3" t="s">
        <v>2688</v>
      </c>
      <c r="D26" s="3" t="s">
        <v>2689</v>
      </c>
      <c r="E26" s="3" t="s">
        <v>2690</v>
      </c>
      <c r="F26" s="3" t="s">
        <v>2691</v>
      </c>
      <c r="G26" s="3" t="s">
        <v>2692</v>
      </c>
      <c r="H26" s="3" t="s">
        <v>2693</v>
      </c>
      <c r="I26" s="3" t="s">
        <v>2694</v>
      </c>
      <c r="J26" s="3" t="s">
        <v>2695</v>
      </c>
      <c r="K26" s="4">
        <v>45458</v>
      </c>
      <c r="L26" s="4">
        <v>46553</v>
      </c>
      <c r="M26" s="3">
        <v>365322</v>
      </c>
    </row>
    <row r="27" spans="1:13" ht="60" customHeight="1" x14ac:dyDescent="0.25">
      <c r="A27" s="3">
        <v>25</v>
      </c>
      <c r="B27" s="3" t="s">
        <v>2696</v>
      </c>
      <c r="C27" s="3" t="s">
        <v>2697</v>
      </c>
      <c r="D27" s="3"/>
      <c r="E27" s="3" t="s">
        <v>2698</v>
      </c>
      <c r="F27" s="3" t="s">
        <v>2699</v>
      </c>
      <c r="G27" s="3"/>
      <c r="H27" s="3"/>
      <c r="I27" s="3"/>
      <c r="J27" s="3" t="s">
        <v>2700</v>
      </c>
      <c r="K27" s="4">
        <v>45577</v>
      </c>
      <c r="L27" s="4">
        <v>45637</v>
      </c>
      <c r="M27" s="3"/>
    </row>
  </sheetData>
  <autoFilter ref="A2:M2" xr:uid="{07AC1B69-8449-4D51-A280-B92F751811DE}"/>
  <mergeCells count="1">
    <mergeCell ref="A1:M1"/>
  </mergeCells>
  <hyperlinks>
    <hyperlink ref="D15" r:id="rId1" display="mailto:darinka.manzo@gmail.com" xr:uid="{9EFF4A6C-227C-47DB-82F0-415504739FCC}"/>
    <hyperlink ref="D16" r:id="rId2" display="mailto:mimiayala54@gmail.com" xr:uid="{26FF5C2B-021C-4F87-AA01-921A3105A8D2}"/>
    <hyperlink ref="D17" r:id="rId3" display="mailto:vrinoti@gmail.com" xr:uid="{45611EE5-CB95-4D77-B4D5-B22294528AAF}"/>
    <hyperlink ref="D18" r:id="rId4" display="mailto:irisdoce@hotmail.com" xr:uid="{4CD953E8-CBD5-47D3-B175-C92B3A14E6B6}"/>
    <hyperlink ref="D19" r:id="rId5" display="mailto:miguelinamoralesdiaz71@gmail.com" xr:uid="{092862F8-53AB-4C03-A3D6-449142251D67}"/>
    <hyperlink ref="D20" r:id="rId6" display="mailto:mariaelenaduran60@gmail.com" xr:uid="{777B86DC-EBFF-47DC-AF0A-6CB33E884E69}"/>
    <hyperlink ref="D21" r:id="rId7" display="mailto:clopezcontreras@gmail.com" xr:uid="{3D02E3FC-D90C-4C03-83EC-1C9AD7ADF9E2}"/>
    <hyperlink ref="D22" r:id="rId8" display="mailto:clcnuclear@gmail.com" xr:uid="{E97AE4AA-5BF7-4E3E-AAC7-9CF38B981781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FDE5-B298-4FD3-8DBC-468BBB5C6152}">
  <dimension ref="A3:A484"/>
  <sheetViews>
    <sheetView topLeftCell="A70" workbookViewId="0">
      <selection activeCell="A3" sqref="A3"/>
    </sheetView>
  </sheetViews>
  <sheetFormatPr baseColWidth="10" defaultRowHeight="15" x14ac:dyDescent="0.25"/>
  <cols>
    <col min="1" max="1" width="159" bestFit="1" customWidth="1"/>
  </cols>
  <sheetData>
    <row r="3" spans="1:1" x14ac:dyDescent="0.25">
      <c r="A3" t="s">
        <v>7207</v>
      </c>
    </row>
    <row r="4" spans="1:1" x14ac:dyDescent="0.25">
      <c r="A4" t="s">
        <v>7208</v>
      </c>
    </row>
    <row r="5" spans="1:1" x14ac:dyDescent="0.25">
      <c r="A5" t="s">
        <v>7209</v>
      </c>
    </row>
    <row r="6" spans="1:1" x14ac:dyDescent="0.25">
      <c r="A6" t="s">
        <v>7210</v>
      </c>
    </row>
    <row r="7" spans="1:1" x14ac:dyDescent="0.25">
      <c r="A7" t="s">
        <v>7211</v>
      </c>
    </row>
    <row r="8" spans="1:1" x14ac:dyDescent="0.25">
      <c r="A8" t="s">
        <v>7212</v>
      </c>
    </row>
    <row r="9" spans="1:1" x14ac:dyDescent="0.25">
      <c r="A9" t="s">
        <v>7213</v>
      </c>
    </row>
    <row r="10" spans="1:1" x14ac:dyDescent="0.25">
      <c r="A10" t="s">
        <v>7214</v>
      </c>
    </row>
    <row r="11" spans="1:1" x14ac:dyDescent="0.25">
      <c r="A11" t="s">
        <v>7215</v>
      </c>
    </row>
    <row r="12" spans="1:1" x14ac:dyDescent="0.25">
      <c r="A12" t="s">
        <v>7216</v>
      </c>
    </row>
    <row r="13" spans="1:1" x14ac:dyDescent="0.25">
      <c r="A13" t="s">
        <v>7217</v>
      </c>
    </row>
    <row r="14" spans="1:1" x14ac:dyDescent="0.25">
      <c r="A14" t="s">
        <v>7218</v>
      </c>
    </row>
    <row r="15" spans="1:1" x14ac:dyDescent="0.25">
      <c r="A15" t="s">
        <v>7219</v>
      </c>
    </row>
    <row r="16" spans="1:1" x14ac:dyDescent="0.25">
      <c r="A16" t="s">
        <v>7220</v>
      </c>
    </row>
    <row r="17" spans="1:1" x14ac:dyDescent="0.25">
      <c r="A17" t="s">
        <v>7221</v>
      </c>
    </row>
    <row r="18" spans="1:1" x14ac:dyDescent="0.25">
      <c r="A18" t="s">
        <v>7222</v>
      </c>
    </row>
    <row r="19" spans="1:1" x14ac:dyDescent="0.25">
      <c r="A19" t="s">
        <v>7223</v>
      </c>
    </row>
    <row r="20" spans="1:1" x14ac:dyDescent="0.25">
      <c r="A20" t="s">
        <v>7224</v>
      </c>
    </row>
    <row r="21" spans="1:1" x14ac:dyDescent="0.25">
      <c r="A21" t="s">
        <v>7225</v>
      </c>
    </row>
    <row r="22" spans="1:1" x14ac:dyDescent="0.25">
      <c r="A22" t="s">
        <v>7226</v>
      </c>
    </row>
    <row r="23" spans="1:1" x14ac:dyDescent="0.25">
      <c r="A23" t="s">
        <v>7227</v>
      </c>
    </row>
    <row r="24" spans="1:1" x14ac:dyDescent="0.25">
      <c r="A24" t="s">
        <v>7228</v>
      </c>
    </row>
    <row r="25" spans="1:1" x14ac:dyDescent="0.25">
      <c r="A25" t="s">
        <v>7229</v>
      </c>
    </row>
    <row r="26" spans="1:1" x14ac:dyDescent="0.25">
      <c r="A26" t="s">
        <v>7230</v>
      </c>
    </row>
    <row r="27" spans="1:1" x14ac:dyDescent="0.25">
      <c r="A27" t="s">
        <v>7231</v>
      </c>
    </row>
    <row r="28" spans="1:1" x14ac:dyDescent="0.25">
      <c r="A28" t="s">
        <v>7232</v>
      </c>
    </row>
    <row r="29" spans="1:1" x14ac:dyDescent="0.25">
      <c r="A29" t="s">
        <v>7233</v>
      </c>
    </row>
    <row r="30" spans="1:1" x14ac:dyDescent="0.25">
      <c r="A30" t="s">
        <v>7234</v>
      </c>
    </row>
    <row r="31" spans="1:1" x14ac:dyDescent="0.25">
      <c r="A31" t="s">
        <v>7235</v>
      </c>
    </row>
    <row r="32" spans="1:1" x14ac:dyDescent="0.25">
      <c r="A32" t="s">
        <v>7236</v>
      </c>
    </row>
    <row r="33" spans="1:1" x14ac:dyDescent="0.25">
      <c r="A33" t="s">
        <v>7237</v>
      </c>
    </row>
    <row r="34" spans="1:1" x14ac:dyDescent="0.25">
      <c r="A34" t="s">
        <v>7238</v>
      </c>
    </row>
    <row r="35" spans="1:1" x14ac:dyDescent="0.25">
      <c r="A35" t="s">
        <v>7239</v>
      </c>
    </row>
    <row r="36" spans="1:1" x14ac:dyDescent="0.25">
      <c r="A36" t="s">
        <v>7240</v>
      </c>
    </row>
    <row r="37" spans="1:1" x14ac:dyDescent="0.25">
      <c r="A37" t="s">
        <v>7241</v>
      </c>
    </row>
    <row r="38" spans="1:1" x14ac:dyDescent="0.25">
      <c r="A38" t="s">
        <v>7242</v>
      </c>
    </row>
    <row r="39" spans="1:1" x14ac:dyDescent="0.25">
      <c r="A39" t="s">
        <v>7243</v>
      </c>
    </row>
    <row r="40" spans="1:1" x14ac:dyDescent="0.25">
      <c r="A40" t="s">
        <v>7244</v>
      </c>
    </row>
    <row r="41" spans="1:1" x14ac:dyDescent="0.25">
      <c r="A41" t="s">
        <v>7245</v>
      </c>
    </row>
    <row r="42" spans="1:1" x14ac:dyDescent="0.25">
      <c r="A42" t="s">
        <v>7246</v>
      </c>
    </row>
    <row r="43" spans="1:1" x14ac:dyDescent="0.25">
      <c r="A43" t="s">
        <v>7247</v>
      </c>
    </row>
    <row r="44" spans="1:1" x14ac:dyDescent="0.25">
      <c r="A44" t="s">
        <v>7248</v>
      </c>
    </row>
    <row r="45" spans="1:1" x14ac:dyDescent="0.25">
      <c r="A45" t="s">
        <v>7249</v>
      </c>
    </row>
    <row r="46" spans="1:1" x14ac:dyDescent="0.25">
      <c r="A46" t="s">
        <v>7250</v>
      </c>
    </row>
    <row r="47" spans="1:1" x14ac:dyDescent="0.25">
      <c r="A47" t="s">
        <v>7251</v>
      </c>
    </row>
    <row r="48" spans="1:1" x14ac:dyDescent="0.25">
      <c r="A48" t="s">
        <v>7252</v>
      </c>
    </row>
    <row r="49" spans="1:1" x14ac:dyDescent="0.25">
      <c r="A49" t="s">
        <v>7253</v>
      </c>
    </row>
    <row r="50" spans="1:1" x14ac:dyDescent="0.25">
      <c r="A50" t="s">
        <v>7254</v>
      </c>
    </row>
    <row r="51" spans="1:1" x14ac:dyDescent="0.25">
      <c r="A51" t="s">
        <v>7255</v>
      </c>
    </row>
    <row r="52" spans="1:1" x14ac:dyDescent="0.25">
      <c r="A52" t="s">
        <v>7256</v>
      </c>
    </row>
    <row r="53" spans="1:1" x14ac:dyDescent="0.25">
      <c r="A53" t="s">
        <v>7257</v>
      </c>
    </row>
    <row r="54" spans="1:1" x14ac:dyDescent="0.25">
      <c r="A54" t="s">
        <v>7258</v>
      </c>
    </row>
    <row r="55" spans="1:1" x14ac:dyDescent="0.25">
      <c r="A55" t="s">
        <v>7259</v>
      </c>
    </row>
    <row r="56" spans="1:1" x14ac:dyDescent="0.25">
      <c r="A56" t="s">
        <v>7260</v>
      </c>
    </row>
    <row r="57" spans="1:1" x14ac:dyDescent="0.25">
      <c r="A57" t="s">
        <v>7261</v>
      </c>
    </row>
    <row r="58" spans="1:1" x14ac:dyDescent="0.25">
      <c r="A58" t="s">
        <v>7262</v>
      </c>
    </row>
    <row r="59" spans="1:1" x14ac:dyDescent="0.25">
      <c r="A59" t="s">
        <v>7263</v>
      </c>
    </row>
    <row r="60" spans="1:1" x14ac:dyDescent="0.25">
      <c r="A60" t="s">
        <v>7264</v>
      </c>
    </row>
    <row r="61" spans="1:1" x14ac:dyDescent="0.25">
      <c r="A61" t="s">
        <v>7265</v>
      </c>
    </row>
    <row r="62" spans="1:1" x14ac:dyDescent="0.25">
      <c r="A62" t="s">
        <v>7266</v>
      </c>
    </row>
    <row r="63" spans="1:1" x14ac:dyDescent="0.25">
      <c r="A63" t="s">
        <v>7267</v>
      </c>
    </row>
    <row r="64" spans="1:1" x14ac:dyDescent="0.25">
      <c r="A64" t="s">
        <v>7268</v>
      </c>
    </row>
    <row r="65" spans="1:1" x14ac:dyDescent="0.25">
      <c r="A65" t="s">
        <v>7269</v>
      </c>
    </row>
    <row r="66" spans="1:1" x14ac:dyDescent="0.25">
      <c r="A66" t="s">
        <v>7270</v>
      </c>
    </row>
    <row r="67" spans="1:1" x14ac:dyDescent="0.25">
      <c r="A67" t="s">
        <v>7271</v>
      </c>
    </row>
    <row r="68" spans="1:1" x14ac:dyDescent="0.25">
      <c r="A68" t="s">
        <v>7272</v>
      </c>
    </row>
    <row r="69" spans="1:1" x14ac:dyDescent="0.25">
      <c r="A69" t="s">
        <v>7273</v>
      </c>
    </row>
    <row r="70" spans="1:1" x14ac:dyDescent="0.25">
      <c r="A70" t="s">
        <v>7274</v>
      </c>
    </row>
    <row r="71" spans="1:1" x14ac:dyDescent="0.25">
      <c r="A71" t="s">
        <v>7275</v>
      </c>
    </row>
    <row r="72" spans="1:1" x14ac:dyDescent="0.25">
      <c r="A72" t="s">
        <v>7276</v>
      </c>
    </row>
    <row r="73" spans="1:1" x14ac:dyDescent="0.25">
      <c r="A73" t="s">
        <v>7277</v>
      </c>
    </row>
    <row r="74" spans="1:1" x14ac:dyDescent="0.25">
      <c r="A74" t="s">
        <v>7278</v>
      </c>
    </row>
    <row r="75" spans="1:1" x14ac:dyDescent="0.25">
      <c r="A75" t="s">
        <v>7279</v>
      </c>
    </row>
    <row r="76" spans="1:1" x14ac:dyDescent="0.25">
      <c r="A76" t="s">
        <v>7280</v>
      </c>
    </row>
    <row r="77" spans="1:1" x14ac:dyDescent="0.25">
      <c r="A77" t="s">
        <v>7281</v>
      </c>
    </row>
    <row r="78" spans="1:1" x14ac:dyDescent="0.25">
      <c r="A78" t="s">
        <v>7282</v>
      </c>
    </row>
    <row r="79" spans="1:1" x14ac:dyDescent="0.25">
      <c r="A79" t="s">
        <v>7283</v>
      </c>
    </row>
    <row r="80" spans="1:1" x14ac:dyDescent="0.25">
      <c r="A80" t="s">
        <v>7284</v>
      </c>
    </row>
    <row r="81" spans="1:1" x14ac:dyDescent="0.25">
      <c r="A81" t="s">
        <v>7285</v>
      </c>
    </row>
    <row r="82" spans="1:1" x14ac:dyDescent="0.25">
      <c r="A82" t="s">
        <v>7286</v>
      </c>
    </row>
    <row r="83" spans="1:1" x14ac:dyDescent="0.25">
      <c r="A83" t="s">
        <v>7287</v>
      </c>
    </row>
    <row r="84" spans="1:1" x14ac:dyDescent="0.25">
      <c r="A84" t="s">
        <v>7288</v>
      </c>
    </row>
    <row r="85" spans="1:1" x14ac:dyDescent="0.25">
      <c r="A85" t="s">
        <v>7289</v>
      </c>
    </row>
    <row r="86" spans="1:1" x14ac:dyDescent="0.25">
      <c r="A86" t="s">
        <v>7290</v>
      </c>
    </row>
    <row r="87" spans="1:1" x14ac:dyDescent="0.25">
      <c r="A87" t="s">
        <v>7291</v>
      </c>
    </row>
    <row r="88" spans="1:1" x14ac:dyDescent="0.25">
      <c r="A88" t="s">
        <v>7292</v>
      </c>
    </row>
    <row r="89" spans="1:1" x14ac:dyDescent="0.25">
      <c r="A89" t="s">
        <v>7293</v>
      </c>
    </row>
    <row r="90" spans="1:1" ht="409.5" x14ac:dyDescent="0.25">
      <c r="A90" s="36" t="s">
        <v>7294</v>
      </c>
    </row>
    <row r="91" spans="1:1" x14ac:dyDescent="0.25">
      <c r="A91" t="s">
        <v>7295</v>
      </c>
    </row>
    <row r="92" spans="1:1" x14ac:dyDescent="0.25">
      <c r="A92" t="s">
        <v>7296</v>
      </c>
    </row>
    <row r="93" spans="1:1" x14ac:dyDescent="0.25">
      <c r="A93" t="s">
        <v>7297</v>
      </c>
    </row>
    <row r="94" spans="1:1" x14ac:dyDescent="0.25">
      <c r="A94" t="s">
        <v>7298</v>
      </c>
    </row>
    <row r="95" spans="1:1" x14ac:dyDescent="0.25">
      <c r="A95" t="s">
        <v>7299</v>
      </c>
    </row>
    <row r="96" spans="1:1" x14ac:dyDescent="0.25">
      <c r="A96" t="s">
        <v>7300</v>
      </c>
    </row>
    <row r="97" spans="1:1" x14ac:dyDescent="0.25">
      <c r="A97" t="s">
        <v>7301</v>
      </c>
    </row>
    <row r="98" spans="1:1" x14ac:dyDescent="0.25">
      <c r="A98" t="s">
        <v>7302</v>
      </c>
    </row>
    <row r="99" spans="1:1" x14ac:dyDescent="0.25">
      <c r="A99" t="s">
        <v>7303</v>
      </c>
    </row>
    <row r="100" spans="1:1" x14ac:dyDescent="0.25">
      <c r="A100" t="s">
        <v>7304</v>
      </c>
    </row>
    <row r="101" spans="1:1" x14ac:dyDescent="0.25">
      <c r="A101" t="s">
        <v>7305</v>
      </c>
    </row>
    <row r="102" spans="1:1" x14ac:dyDescent="0.25">
      <c r="A102" t="s">
        <v>7306</v>
      </c>
    </row>
    <row r="103" spans="1:1" x14ac:dyDescent="0.25">
      <c r="A103" t="s">
        <v>7307</v>
      </c>
    </row>
    <row r="104" spans="1:1" x14ac:dyDescent="0.25">
      <c r="A104" t="s">
        <v>7308</v>
      </c>
    </row>
    <row r="105" spans="1:1" ht="30" x14ac:dyDescent="0.25">
      <c r="A105" s="36" t="s">
        <v>7309</v>
      </c>
    </row>
    <row r="106" spans="1:1" x14ac:dyDescent="0.25">
      <c r="A106" t="s">
        <v>7310</v>
      </c>
    </row>
    <row r="107" spans="1:1" x14ac:dyDescent="0.25">
      <c r="A107" t="s">
        <v>7311</v>
      </c>
    </row>
    <row r="108" spans="1:1" x14ac:dyDescent="0.25">
      <c r="A108" t="s">
        <v>7312</v>
      </c>
    </row>
    <row r="109" spans="1:1" x14ac:dyDescent="0.25">
      <c r="A109" t="s">
        <v>7313</v>
      </c>
    </row>
    <row r="110" spans="1:1" x14ac:dyDescent="0.25">
      <c r="A110" t="s">
        <v>7314</v>
      </c>
    </row>
    <row r="111" spans="1:1" x14ac:dyDescent="0.25">
      <c r="A111" t="s">
        <v>7315</v>
      </c>
    </row>
    <row r="112" spans="1:1" x14ac:dyDescent="0.25">
      <c r="A112" t="s">
        <v>7316</v>
      </c>
    </row>
    <row r="113" spans="1:1" x14ac:dyDescent="0.25">
      <c r="A113" t="s">
        <v>7317</v>
      </c>
    </row>
    <row r="114" spans="1:1" x14ac:dyDescent="0.25">
      <c r="A114" t="s">
        <v>7318</v>
      </c>
    </row>
    <row r="115" spans="1:1" x14ac:dyDescent="0.25">
      <c r="A115" t="s">
        <v>7319</v>
      </c>
    </row>
    <row r="116" spans="1:1" x14ac:dyDescent="0.25">
      <c r="A116" t="s">
        <v>7320</v>
      </c>
    </row>
    <row r="117" spans="1:1" x14ac:dyDescent="0.25">
      <c r="A117" t="s">
        <v>7321</v>
      </c>
    </row>
    <row r="118" spans="1:1" x14ac:dyDescent="0.25">
      <c r="A118" t="s">
        <v>7322</v>
      </c>
    </row>
    <row r="119" spans="1:1" x14ac:dyDescent="0.25">
      <c r="A119" t="s">
        <v>7323</v>
      </c>
    </row>
    <row r="120" spans="1:1" x14ac:dyDescent="0.25">
      <c r="A120" t="s">
        <v>7324</v>
      </c>
    </row>
    <row r="121" spans="1:1" x14ac:dyDescent="0.25">
      <c r="A121" t="s">
        <v>7325</v>
      </c>
    </row>
    <row r="122" spans="1:1" x14ac:dyDescent="0.25">
      <c r="A122" t="s">
        <v>7326</v>
      </c>
    </row>
    <row r="123" spans="1:1" x14ac:dyDescent="0.25">
      <c r="A123" t="s">
        <v>7327</v>
      </c>
    </row>
    <row r="124" spans="1:1" x14ac:dyDescent="0.25">
      <c r="A124" t="s">
        <v>7328</v>
      </c>
    </row>
    <row r="125" spans="1:1" x14ac:dyDescent="0.25">
      <c r="A125" t="s">
        <v>7329</v>
      </c>
    </row>
    <row r="126" spans="1:1" x14ac:dyDescent="0.25">
      <c r="A126" t="s">
        <v>7330</v>
      </c>
    </row>
    <row r="127" spans="1:1" x14ac:dyDescent="0.25">
      <c r="A127" t="s">
        <v>7331</v>
      </c>
    </row>
    <row r="128" spans="1:1" x14ac:dyDescent="0.25">
      <c r="A128" t="s">
        <v>7332</v>
      </c>
    </row>
    <row r="129" spans="1:1" x14ac:dyDescent="0.25">
      <c r="A129" t="s">
        <v>7333</v>
      </c>
    </row>
    <row r="130" spans="1:1" x14ac:dyDescent="0.25">
      <c r="A130" t="s">
        <v>7334</v>
      </c>
    </row>
    <row r="131" spans="1:1" x14ac:dyDescent="0.25">
      <c r="A131" t="s">
        <v>7335</v>
      </c>
    </row>
    <row r="132" spans="1:1" x14ac:dyDescent="0.25">
      <c r="A132" t="s">
        <v>7336</v>
      </c>
    </row>
    <row r="133" spans="1:1" x14ac:dyDescent="0.25">
      <c r="A133" t="s">
        <v>7337</v>
      </c>
    </row>
    <row r="134" spans="1:1" x14ac:dyDescent="0.25">
      <c r="A134" t="s">
        <v>7335</v>
      </c>
    </row>
    <row r="135" spans="1:1" x14ac:dyDescent="0.25">
      <c r="A135" t="s">
        <v>7338</v>
      </c>
    </row>
    <row r="136" spans="1:1" x14ac:dyDescent="0.25">
      <c r="A136" t="s">
        <v>7339</v>
      </c>
    </row>
    <row r="137" spans="1:1" x14ac:dyDescent="0.25">
      <c r="A137" t="s">
        <v>7340</v>
      </c>
    </row>
    <row r="138" spans="1:1" x14ac:dyDescent="0.25">
      <c r="A138" t="s">
        <v>7341</v>
      </c>
    </row>
    <row r="139" spans="1:1" x14ac:dyDescent="0.25">
      <c r="A139" t="s">
        <v>7342</v>
      </c>
    </row>
    <row r="140" spans="1:1" x14ac:dyDescent="0.25">
      <c r="A140" t="s">
        <v>7323</v>
      </c>
    </row>
    <row r="141" spans="1:1" x14ac:dyDescent="0.25">
      <c r="A141" t="s">
        <v>7343</v>
      </c>
    </row>
    <row r="142" spans="1:1" x14ac:dyDescent="0.25">
      <c r="A142" t="s">
        <v>7344</v>
      </c>
    </row>
    <row r="143" spans="1:1" x14ac:dyDescent="0.25">
      <c r="A143" t="s">
        <v>7345</v>
      </c>
    </row>
    <row r="144" spans="1:1" x14ac:dyDescent="0.25">
      <c r="A144" t="s">
        <v>7346</v>
      </c>
    </row>
    <row r="145" spans="1:1" x14ac:dyDescent="0.25">
      <c r="A145" t="s">
        <v>7347</v>
      </c>
    </row>
    <row r="146" spans="1:1" x14ac:dyDescent="0.25">
      <c r="A146" t="s">
        <v>7348</v>
      </c>
    </row>
    <row r="147" spans="1:1" x14ac:dyDescent="0.25">
      <c r="A147" t="s">
        <v>7349</v>
      </c>
    </row>
    <row r="148" spans="1:1" x14ac:dyDescent="0.25">
      <c r="A148" t="s">
        <v>7350</v>
      </c>
    </row>
    <row r="149" spans="1:1" x14ac:dyDescent="0.25">
      <c r="A149" t="s">
        <v>7351</v>
      </c>
    </row>
    <row r="150" spans="1:1" x14ac:dyDescent="0.25">
      <c r="A150" t="s">
        <v>7352</v>
      </c>
    </row>
    <row r="151" spans="1:1" x14ac:dyDescent="0.25">
      <c r="A151" t="s">
        <v>7353</v>
      </c>
    </row>
    <row r="152" spans="1:1" x14ac:dyDescent="0.25">
      <c r="A152" t="s">
        <v>7354</v>
      </c>
    </row>
    <row r="153" spans="1:1" x14ac:dyDescent="0.25">
      <c r="A153" t="s">
        <v>7355</v>
      </c>
    </row>
    <row r="154" spans="1:1" x14ac:dyDescent="0.25">
      <c r="A154" t="s">
        <v>7356</v>
      </c>
    </row>
    <row r="155" spans="1:1" x14ac:dyDescent="0.25">
      <c r="A155" t="s">
        <v>7357</v>
      </c>
    </row>
    <row r="156" spans="1:1" x14ac:dyDescent="0.25">
      <c r="A156" t="s">
        <v>7358</v>
      </c>
    </row>
    <row r="157" spans="1:1" x14ac:dyDescent="0.25">
      <c r="A157" t="s">
        <v>7359</v>
      </c>
    </row>
    <row r="158" spans="1:1" x14ac:dyDescent="0.25">
      <c r="A158" t="s">
        <v>7360</v>
      </c>
    </row>
    <row r="159" spans="1:1" x14ac:dyDescent="0.25">
      <c r="A159" t="s">
        <v>7361</v>
      </c>
    </row>
    <row r="160" spans="1:1" x14ac:dyDescent="0.25">
      <c r="A160" t="s">
        <v>7362</v>
      </c>
    </row>
    <row r="161" spans="1:1" x14ac:dyDescent="0.25">
      <c r="A161" t="s">
        <v>7363</v>
      </c>
    </row>
    <row r="162" spans="1:1" x14ac:dyDescent="0.25">
      <c r="A162" t="s">
        <v>7364</v>
      </c>
    </row>
    <row r="163" spans="1:1" x14ac:dyDescent="0.25">
      <c r="A163" t="s">
        <v>7365</v>
      </c>
    </row>
    <row r="164" spans="1:1" x14ac:dyDescent="0.25">
      <c r="A164" t="s">
        <v>7366</v>
      </c>
    </row>
    <row r="165" spans="1:1" x14ac:dyDescent="0.25">
      <c r="A165" t="s">
        <v>7367</v>
      </c>
    </row>
    <row r="166" spans="1:1" x14ac:dyDescent="0.25">
      <c r="A166" t="s">
        <v>7368</v>
      </c>
    </row>
    <row r="167" spans="1:1" x14ac:dyDescent="0.25">
      <c r="A167" t="s">
        <v>7369</v>
      </c>
    </row>
    <row r="168" spans="1:1" x14ac:dyDescent="0.25">
      <c r="A168" t="s">
        <v>7370</v>
      </c>
    </row>
    <row r="169" spans="1:1" x14ac:dyDescent="0.25">
      <c r="A169" t="s">
        <v>7371</v>
      </c>
    </row>
    <row r="170" spans="1:1" x14ac:dyDescent="0.25">
      <c r="A170" t="s">
        <v>7372</v>
      </c>
    </row>
    <row r="171" spans="1:1" x14ac:dyDescent="0.25">
      <c r="A171" t="s">
        <v>7373</v>
      </c>
    </row>
    <row r="172" spans="1:1" x14ac:dyDescent="0.25">
      <c r="A172" t="s">
        <v>7374</v>
      </c>
    </row>
    <row r="173" spans="1:1" x14ac:dyDescent="0.25">
      <c r="A173" t="s">
        <v>7375</v>
      </c>
    </row>
    <row r="174" spans="1:1" x14ac:dyDescent="0.25">
      <c r="A174" t="s">
        <v>7376</v>
      </c>
    </row>
    <row r="175" spans="1:1" x14ac:dyDescent="0.25">
      <c r="A175" t="s">
        <v>7377</v>
      </c>
    </row>
    <row r="176" spans="1:1" x14ac:dyDescent="0.25">
      <c r="A176" t="s">
        <v>7378</v>
      </c>
    </row>
    <row r="177" spans="1:1" x14ac:dyDescent="0.25">
      <c r="A177" t="s">
        <v>7379</v>
      </c>
    </row>
    <row r="178" spans="1:1" x14ac:dyDescent="0.25">
      <c r="A178" t="s">
        <v>7380</v>
      </c>
    </row>
    <row r="179" spans="1:1" x14ac:dyDescent="0.25">
      <c r="A179" t="s">
        <v>7381</v>
      </c>
    </row>
    <row r="180" spans="1:1" x14ac:dyDescent="0.25">
      <c r="A180" t="s">
        <v>7382</v>
      </c>
    </row>
    <row r="181" spans="1:1" x14ac:dyDescent="0.25">
      <c r="A181" t="s">
        <v>7383</v>
      </c>
    </row>
    <row r="182" spans="1:1" x14ac:dyDescent="0.25">
      <c r="A182" t="s">
        <v>7384</v>
      </c>
    </row>
    <row r="183" spans="1:1" x14ac:dyDescent="0.25">
      <c r="A183" t="s">
        <v>7385</v>
      </c>
    </row>
    <row r="184" spans="1:1" x14ac:dyDescent="0.25">
      <c r="A184" t="s">
        <v>7386</v>
      </c>
    </row>
    <row r="185" spans="1:1" x14ac:dyDescent="0.25">
      <c r="A185" t="s">
        <v>7387</v>
      </c>
    </row>
    <row r="186" spans="1:1" x14ac:dyDescent="0.25">
      <c r="A186" t="s">
        <v>7385</v>
      </c>
    </row>
    <row r="187" spans="1:1" x14ac:dyDescent="0.25">
      <c r="A187" t="s">
        <v>7388</v>
      </c>
    </row>
    <row r="188" spans="1:1" x14ac:dyDescent="0.25">
      <c r="A188" t="s">
        <v>7389</v>
      </c>
    </row>
    <row r="189" spans="1:1" x14ac:dyDescent="0.25">
      <c r="A189" t="s">
        <v>7390</v>
      </c>
    </row>
    <row r="190" spans="1:1" x14ac:dyDescent="0.25">
      <c r="A190" t="s">
        <v>7391</v>
      </c>
    </row>
    <row r="191" spans="1:1" x14ac:dyDescent="0.25">
      <c r="A191" t="s">
        <v>7392</v>
      </c>
    </row>
    <row r="192" spans="1:1" x14ac:dyDescent="0.25">
      <c r="A192" t="s">
        <v>7393</v>
      </c>
    </row>
    <row r="193" spans="1:1" x14ac:dyDescent="0.25">
      <c r="A193" t="s">
        <v>7394</v>
      </c>
    </row>
    <row r="194" spans="1:1" x14ac:dyDescent="0.25">
      <c r="A194" t="s">
        <v>7395</v>
      </c>
    </row>
    <row r="195" spans="1:1" x14ac:dyDescent="0.25">
      <c r="A195" t="s">
        <v>7396</v>
      </c>
    </row>
    <row r="196" spans="1:1" x14ac:dyDescent="0.25">
      <c r="A196" t="s">
        <v>7397</v>
      </c>
    </row>
    <row r="197" spans="1:1" x14ac:dyDescent="0.25">
      <c r="A197" t="s">
        <v>7398</v>
      </c>
    </row>
    <row r="198" spans="1:1" x14ac:dyDescent="0.25">
      <c r="A198" t="s">
        <v>7399</v>
      </c>
    </row>
    <row r="199" spans="1:1" x14ac:dyDescent="0.25">
      <c r="A199" t="s">
        <v>7400</v>
      </c>
    </row>
    <row r="200" spans="1:1" x14ac:dyDescent="0.25">
      <c r="A200" t="s">
        <v>7401</v>
      </c>
    </row>
    <row r="201" spans="1:1" x14ac:dyDescent="0.25">
      <c r="A201" t="s">
        <v>7402</v>
      </c>
    </row>
    <row r="202" spans="1:1" x14ac:dyDescent="0.25">
      <c r="A202" t="s">
        <v>7403</v>
      </c>
    </row>
    <row r="203" spans="1:1" x14ac:dyDescent="0.25">
      <c r="A203" t="s">
        <v>7404</v>
      </c>
    </row>
    <row r="204" spans="1:1" x14ac:dyDescent="0.25">
      <c r="A204" t="s">
        <v>7405</v>
      </c>
    </row>
    <row r="205" spans="1:1" x14ac:dyDescent="0.25">
      <c r="A205" t="s">
        <v>7406</v>
      </c>
    </row>
    <row r="206" spans="1:1" x14ac:dyDescent="0.25">
      <c r="A206" t="s">
        <v>7407</v>
      </c>
    </row>
    <row r="207" spans="1:1" x14ac:dyDescent="0.25">
      <c r="A207" t="s">
        <v>7408</v>
      </c>
    </row>
    <row r="208" spans="1:1" x14ac:dyDescent="0.25">
      <c r="A208" t="s">
        <v>7409</v>
      </c>
    </row>
    <row r="209" spans="1:1" x14ac:dyDescent="0.25">
      <c r="A209" t="s">
        <v>7410</v>
      </c>
    </row>
    <row r="210" spans="1:1" x14ac:dyDescent="0.25">
      <c r="A210" t="s">
        <v>7411</v>
      </c>
    </row>
    <row r="211" spans="1:1" x14ac:dyDescent="0.25">
      <c r="A211" t="s">
        <v>7412</v>
      </c>
    </row>
    <row r="212" spans="1:1" x14ac:dyDescent="0.25">
      <c r="A212" t="s">
        <v>7413</v>
      </c>
    </row>
    <row r="213" spans="1:1" x14ac:dyDescent="0.25">
      <c r="A213" t="s">
        <v>7414</v>
      </c>
    </row>
    <row r="214" spans="1:1" x14ac:dyDescent="0.25">
      <c r="A214" t="s">
        <v>7415</v>
      </c>
    </row>
    <row r="215" spans="1:1" x14ac:dyDescent="0.25">
      <c r="A215" t="s">
        <v>7416</v>
      </c>
    </row>
    <row r="216" spans="1:1" x14ac:dyDescent="0.25">
      <c r="A216" t="s">
        <v>7417</v>
      </c>
    </row>
    <row r="217" spans="1:1" x14ac:dyDescent="0.25">
      <c r="A217" t="s">
        <v>7418</v>
      </c>
    </row>
    <row r="218" spans="1:1" x14ac:dyDescent="0.25">
      <c r="A218" t="s">
        <v>7419</v>
      </c>
    </row>
    <row r="219" spans="1:1" x14ac:dyDescent="0.25">
      <c r="A219" t="s">
        <v>7420</v>
      </c>
    </row>
    <row r="220" spans="1:1" x14ac:dyDescent="0.25">
      <c r="A220" t="s">
        <v>7421</v>
      </c>
    </row>
    <row r="221" spans="1:1" x14ac:dyDescent="0.25">
      <c r="A221" t="s">
        <v>7422</v>
      </c>
    </row>
    <row r="222" spans="1:1" x14ac:dyDescent="0.25">
      <c r="A222" t="s">
        <v>7423</v>
      </c>
    </row>
    <row r="223" spans="1:1" x14ac:dyDescent="0.25">
      <c r="A223" t="s">
        <v>7424</v>
      </c>
    </row>
    <row r="224" spans="1:1" x14ac:dyDescent="0.25">
      <c r="A224" t="s">
        <v>7425</v>
      </c>
    </row>
    <row r="225" spans="1:1" x14ac:dyDescent="0.25">
      <c r="A225" t="s">
        <v>7426</v>
      </c>
    </row>
    <row r="226" spans="1:1" x14ac:dyDescent="0.25">
      <c r="A226" t="s">
        <v>7427</v>
      </c>
    </row>
    <row r="227" spans="1:1" x14ac:dyDescent="0.25">
      <c r="A227" t="s">
        <v>7428</v>
      </c>
    </row>
    <row r="228" spans="1:1" x14ac:dyDescent="0.25">
      <c r="A228" t="s">
        <v>7429</v>
      </c>
    </row>
    <row r="229" spans="1:1" x14ac:dyDescent="0.25">
      <c r="A229" t="s">
        <v>7430</v>
      </c>
    </row>
    <row r="230" spans="1:1" x14ac:dyDescent="0.25">
      <c r="A230" t="s">
        <v>7431</v>
      </c>
    </row>
    <row r="231" spans="1:1" x14ac:dyDescent="0.25">
      <c r="A231" t="s">
        <v>7432</v>
      </c>
    </row>
    <row r="232" spans="1:1" x14ac:dyDescent="0.25">
      <c r="A232" t="s">
        <v>7433</v>
      </c>
    </row>
    <row r="233" spans="1:1" x14ac:dyDescent="0.25">
      <c r="A233" t="s">
        <v>7434</v>
      </c>
    </row>
    <row r="234" spans="1:1" x14ac:dyDescent="0.25">
      <c r="A234" t="s">
        <v>7435</v>
      </c>
    </row>
    <row r="235" spans="1:1" x14ac:dyDescent="0.25">
      <c r="A235" t="s">
        <v>7436</v>
      </c>
    </row>
    <row r="236" spans="1:1" x14ac:dyDescent="0.25">
      <c r="A236" t="s">
        <v>7437</v>
      </c>
    </row>
    <row r="237" spans="1:1" x14ac:dyDescent="0.25">
      <c r="A237" t="s">
        <v>7377</v>
      </c>
    </row>
    <row r="238" spans="1:1" x14ac:dyDescent="0.25">
      <c r="A238" t="s">
        <v>7438</v>
      </c>
    </row>
    <row r="239" spans="1:1" x14ac:dyDescent="0.25">
      <c r="A239" t="s">
        <v>7439</v>
      </c>
    </row>
    <row r="240" spans="1:1" x14ac:dyDescent="0.25">
      <c r="A240" t="s">
        <v>7440</v>
      </c>
    </row>
    <row r="241" spans="1:1" x14ac:dyDescent="0.25">
      <c r="A241" t="s">
        <v>7441</v>
      </c>
    </row>
    <row r="242" spans="1:1" x14ac:dyDescent="0.25">
      <c r="A242" t="s">
        <v>7442</v>
      </c>
    </row>
    <row r="243" spans="1:1" x14ac:dyDescent="0.25">
      <c r="A243" t="s">
        <v>7443</v>
      </c>
    </row>
    <row r="244" spans="1:1" x14ac:dyDescent="0.25">
      <c r="A244" t="s">
        <v>7444</v>
      </c>
    </row>
    <row r="245" spans="1:1" x14ac:dyDescent="0.25">
      <c r="A245" t="s">
        <v>7445</v>
      </c>
    </row>
    <row r="246" spans="1:1" x14ac:dyDescent="0.25">
      <c r="A246" t="s">
        <v>7446</v>
      </c>
    </row>
    <row r="247" spans="1:1" x14ac:dyDescent="0.25">
      <c r="A247" t="s">
        <v>7447</v>
      </c>
    </row>
    <row r="248" spans="1:1" x14ac:dyDescent="0.25">
      <c r="A248" t="s">
        <v>7448</v>
      </c>
    </row>
    <row r="249" spans="1:1" x14ac:dyDescent="0.25">
      <c r="A249" t="s">
        <v>7449</v>
      </c>
    </row>
    <row r="250" spans="1:1" x14ac:dyDescent="0.25">
      <c r="A250" t="s">
        <v>7450</v>
      </c>
    </row>
    <row r="251" spans="1:1" x14ac:dyDescent="0.25">
      <c r="A251" t="s">
        <v>7451</v>
      </c>
    </row>
    <row r="252" spans="1:1" x14ac:dyDescent="0.25">
      <c r="A252" t="s">
        <v>7452</v>
      </c>
    </row>
    <row r="253" spans="1:1" x14ac:dyDescent="0.25">
      <c r="A253" t="s">
        <v>7453</v>
      </c>
    </row>
    <row r="254" spans="1:1" x14ac:dyDescent="0.25">
      <c r="A254" t="s">
        <v>7454</v>
      </c>
    </row>
    <row r="255" spans="1:1" x14ac:dyDescent="0.25">
      <c r="A255" t="s">
        <v>7455</v>
      </c>
    </row>
    <row r="256" spans="1:1" x14ac:dyDescent="0.25">
      <c r="A256" t="s">
        <v>7456</v>
      </c>
    </row>
    <row r="257" spans="1:1" x14ac:dyDescent="0.25">
      <c r="A257" t="s">
        <v>7457</v>
      </c>
    </row>
    <row r="258" spans="1:1" x14ac:dyDescent="0.25">
      <c r="A258" t="s">
        <v>7458</v>
      </c>
    </row>
    <row r="259" spans="1:1" x14ac:dyDescent="0.25">
      <c r="A259" t="s">
        <v>7459</v>
      </c>
    </row>
    <row r="260" spans="1:1" x14ac:dyDescent="0.25">
      <c r="A260" t="s">
        <v>7460</v>
      </c>
    </row>
    <row r="261" spans="1:1" x14ac:dyDescent="0.25">
      <c r="A261" t="s">
        <v>7461</v>
      </c>
    </row>
    <row r="262" spans="1:1" x14ac:dyDescent="0.25">
      <c r="A262" t="s">
        <v>7462</v>
      </c>
    </row>
    <row r="263" spans="1:1" x14ac:dyDescent="0.25">
      <c r="A263" t="s">
        <v>7463</v>
      </c>
    </row>
    <row r="264" spans="1:1" x14ac:dyDescent="0.25">
      <c r="A264" t="s">
        <v>7464</v>
      </c>
    </row>
    <row r="265" spans="1:1" x14ac:dyDescent="0.25">
      <c r="A265" t="s">
        <v>7465</v>
      </c>
    </row>
    <row r="266" spans="1:1" x14ac:dyDescent="0.25">
      <c r="A266" t="s">
        <v>7466</v>
      </c>
    </row>
    <row r="267" spans="1:1" x14ac:dyDescent="0.25">
      <c r="A267" t="s">
        <v>7467</v>
      </c>
    </row>
    <row r="268" spans="1:1" x14ac:dyDescent="0.25">
      <c r="A268" t="s">
        <v>7468</v>
      </c>
    </row>
    <row r="269" spans="1:1" x14ac:dyDescent="0.25">
      <c r="A269" t="s">
        <v>7469</v>
      </c>
    </row>
    <row r="270" spans="1:1" x14ac:dyDescent="0.25">
      <c r="A270" t="s">
        <v>7470</v>
      </c>
    </row>
    <row r="271" spans="1:1" x14ac:dyDescent="0.25">
      <c r="A271" t="s">
        <v>7471</v>
      </c>
    </row>
    <row r="272" spans="1:1" x14ac:dyDescent="0.25">
      <c r="A272" t="s">
        <v>7472</v>
      </c>
    </row>
    <row r="273" spans="1:1" x14ac:dyDescent="0.25">
      <c r="A273" t="s">
        <v>7473</v>
      </c>
    </row>
    <row r="274" spans="1:1" x14ac:dyDescent="0.25">
      <c r="A274" t="s">
        <v>7474</v>
      </c>
    </row>
    <row r="275" spans="1:1" x14ac:dyDescent="0.25">
      <c r="A275" t="s">
        <v>7475</v>
      </c>
    </row>
    <row r="276" spans="1:1" x14ac:dyDescent="0.25">
      <c r="A276" t="s">
        <v>7461</v>
      </c>
    </row>
    <row r="277" spans="1:1" x14ac:dyDescent="0.25">
      <c r="A277" t="s">
        <v>7476</v>
      </c>
    </row>
    <row r="278" spans="1:1" x14ac:dyDescent="0.25">
      <c r="A278" t="s">
        <v>7477</v>
      </c>
    </row>
    <row r="279" spans="1:1" x14ac:dyDescent="0.25">
      <c r="A279" t="s">
        <v>7478</v>
      </c>
    </row>
    <row r="280" spans="1:1" x14ac:dyDescent="0.25">
      <c r="A280" t="s">
        <v>7479</v>
      </c>
    </row>
    <row r="281" spans="1:1" x14ac:dyDescent="0.25">
      <c r="A281" t="s">
        <v>7480</v>
      </c>
    </row>
    <row r="282" spans="1:1" x14ac:dyDescent="0.25">
      <c r="A282" t="s">
        <v>7481</v>
      </c>
    </row>
    <row r="283" spans="1:1" x14ac:dyDescent="0.25">
      <c r="A283" t="s">
        <v>7482</v>
      </c>
    </row>
    <row r="284" spans="1:1" x14ac:dyDescent="0.25">
      <c r="A284" t="s">
        <v>7483</v>
      </c>
    </row>
    <row r="285" spans="1:1" x14ac:dyDescent="0.25">
      <c r="A285" t="s">
        <v>7484</v>
      </c>
    </row>
    <row r="286" spans="1:1" x14ac:dyDescent="0.25">
      <c r="A286" t="s">
        <v>7485</v>
      </c>
    </row>
    <row r="287" spans="1:1" x14ac:dyDescent="0.25">
      <c r="A287" t="s">
        <v>7486</v>
      </c>
    </row>
    <row r="288" spans="1:1" x14ac:dyDescent="0.25">
      <c r="A288" t="s">
        <v>7487</v>
      </c>
    </row>
    <row r="289" spans="1:1" x14ac:dyDescent="0.25">
      <c r="A289" t="s">
        <v>7488</v>
      </c>
    </row>
    <row r="290" spans="1:1" x14ac:dyDescent="0.25">
      <c r="A290" t="s">
        <v>7489</v>
      </c>
    </row>
    <row r="291" spans="1:1" x14ac:dyDescent="0.25">
      <c r="A291" t="s">
        <v>7490</v>
      </c>
    </row>
    <row r="292" spans="1:1" x14ac:dyDescent="0.25">
      <c r="A292" t="s">
        <v>7491</v>
      </c>
    </row>
    <row r="293" spans="1:1" x14ac:dyDescent="0.25">
      <c r="A293" t="s">
        <v>7492</v>
      </c>
    </row>
    <row r="294" spans="1:1" x14ac:dyDescent="0.25">
      <c r="A294" t="s">
        <v>7493</v>
      </c>
    </row>
    <row r="295" spans="1:1" x14ac:dyDescent="0.25">
      <c r="A295" t="s">
        <v>7494</v>
      </c>
    </row>
    <row r="296" spans="1:1" x14ac:dyDescent="0.25">
      <c r="A296" t="s">
        <v>7495</v>
      </c>
    </row>
    <row r="297" spans="1:1" x14ac:dyDescent="0.25">
      <c r="A297" t="s">
        <v>7496</v>
      </c>
    </row>
    <row r="298" spans="1:1" x14ac:dyDescent="0.25">
      <c r="A298" t="s">
        <v>7497</v>
      </c>
    </row>
    <row r="299" spans="1:1" x14ac:dyDescent="0.25">
      <c r="A299" t="s">
        <v>7498</v>
      </c>
    </row>
    <row r="300" spans="1:1" x14ac:dyDescent="0.25">
      <c r="A300" t="s">
        <v>7499</v>
      </c>
    </row>
    <row r="301" spans="1:1" x14ac:dyDescent="0.25">
      <c r="A301" t="s">
        <v>7500</v>
      </c>
    </row>
    <row r="302" spans="1:1" x14ac:dyDescent="0.25">
      <c r="A302" t="s">
        <v>7501</v>
      </c>
    </row>
    <row r="303" spans="1:1" x14ac:dyDescent="0.25">
      <c r="A303" t="s">
        <v>7502</v>
      </c>
    </row>
    <row r="304" spans="1:1" x14ac:dyDescent="0.25">
      <c r="A304" t="s">
        <v>7503</v>
      </c>
    </row>
    <row r="305" spans="1:1" x14ac:dyDescent="0.25">
      <c r="A305" t="s">
        <v>7504</v>
      </c>
    </row>
    <row r="306" spans="1:1" x14ac:dyDescent="0.25">
      <c r="A306" t="s">
        <v>7505</v>
      </c>
    </row>
    <row r="307" spans="1:1" x14ac:dyDescent="0.25">
      <c r="A307" t="s">
        <v>7506</v>
      </c>
    </row>
    <row r="308" spans="1:1" x14ac:dyDescent="0.25">
      <c r="A308" t="s">
        <v>7507</v>
      </c>
    </row>
    <row r="309" spans="1:1" x14ac:dyDescent="0.25">
      <c r="A309" t="s">
        <v>7487</v>
      </c>
    </row>
    <row r="310" spans="1:1" x14ac:dyDescent="0.25">
      <c r="A310" t="s">
        <v>7508</v>
      </c>
    </row>
    <row r="311" spans="1:1" x14ac:dyDescent="0.25">
      <c r="A311" t="s">
        <v>7509</v>
      </c>
    </row>
    <row r="312" spans="1:1" x14ac:dyDescent="0.25">
      <c r="A312" t="s">
        <v>7510</v>
      </c>
    </row>
    <row r="313" spans="1:1" x14ac:dyDescent="0.25">
      <c r="A313" t="s">
        <v>7511</v>
      </c>
    </row>
    <row r="314" spans="1:1" x14ac:dyDescent="0.25">
      <c r="A314" t="s">
        <v>7512</v>
      </c>
    </row>
    <row r="315" spans="1:1" x14ac:dyDescent="0.25">
      <c r="A315" t="s">
        <v>7513</v>
      </c>
    </row>
    <row r="316" spans="1:1" x14ac:dyDescent="0.25">
      <c r="A316" t="s">
        <v>7514</v>
      </c>
    </row>
    <row r="317" spans="1:1" x14ac:dyDescent="0.25">
      <c r="A317" t="s">
        <v>7515</v>
      </c>
    </row>
    <row r="318" spans="1:1" x14ac:dyDescent="0.25">
      <c r="A318" t="s">
        <v>7516</v>
      </c>
    </row>
    <row r="319" spans="1:1" x14ac:dyDescent="0.25">
      <c r="A319" t="s">
        <v>7517</v>
      </c>
    </row>
    <row r="320" spans="1:1" x14ac:dyDescent="0.25">
      <c r="A320" t="s">
        <v>7518</v>
      </c>
    </row>
    <row r="321" spans="1:1" x14ac:dyDescent="0.25">
      <c r="A321" t="s">
        <v>7519</v>
      </c>
    </row>
    <row r="322" spans="1:1" x14ac:dyDescent="0.25">
      <c r="A322" t="s">
        <v>7520</v>
      </c>
    </row>
    <row r="323" spans="1:1" x14ac:dyDescent="0.25">
      <c r="A323" t="s">
        <v>7521</v>
      </c>
    </row>
    <row r="324" spans="1:1" x14ac:dyDescent="0.25">
      <c r="A324" t="s">
        <v>7522</v>
      </c>
    </row>
    <row r="325" spans="1:1" x14ac:dyDescent="0.25">
      <c r="A325" t="s">
        <v>7523</v>
      </c>
    </row>
    <row r="326" spans="1:1" x14ac:dyDescent="0.25">
      <c r="A326" t="s">
        <v>7518</v>
      </c>
    </row>
    <row r="327" spans="1:1" x14ac:dyDescent="0.25">
      <c r="A327" t="s">
        <v>7524</v>
      </c>
    </row>
    <row r="328" spans="1:1" x14ac:dyDescent="0.25">
      <c r="A328" t="s">
        <v>7525</v>
      </c>
    </row>
    <row r="329" spans="1:1" x14ac:dyDescent="0.25">
      <c r="A329" t="s">
        <v>7526</v>
      </c>
    </row>
    <row r="330" spans="1:1" x14ac:dyDescent="0.25">
      <c r="A330" t="s">
        <v>7527</v>
      </c>
    </row>
    <row r="331" spans="1:1" x14ac:dyDescent="0.25">
      <c r="A331" t="s">
        <v>7528</v>
      </c>
    </row>
    <row r="332" spans="1:1" x14ac:dyDescent="0.25">
      <c r="A332" t="s">
        <v>7529</v>
      </c>
    </row>
    <row r="333" spans="1:1" x14ac:dyDescent="0.25">
      <c r="A333" t="s">
        <v>7530</v>
      </c>
    </row>
    <row r="334" spans="1:1" x14ac:dyDescent="0.25">
      <c r="A334" t="s">
        <v>7531</v>
      </c>
    </row>
    <row r="335" spans="1:1" x14ac:dyDescent="0.25">
      <c r="A335" t="s">
        <v>7532</v>
      </c>
    </row>
    <row r="336" spans="1:1" x14ac:dyDescent="0.25">
      <c r="A336" t="s">
        <v>7533</v>
      </c>
    </row>
    <row r="337" spans="1:1" x14ac:dyDescent="0.25">
      <c r="A337" t="s">
        <v>7521</v>
      </c>
    </row>
    <row r="338" spans="1:1" x14ac:dyDescent="0.25">
      <c r="A338" t="s">
        <v>7534</v>
      </c>
    </row>
    <row r="339" spans="1:1" x14ac:dyDescent="0.25">
      <c r="A339" t="s">
        <v>7535</v>
      </c>
    </row>
    <row r="340" spans="1:1" x14ac:dyDescent="0.25">
      <c r="A340" t="s">
        <v>7536</v>
      </c>
    </row>
    <row r="341" spans="1:1" x14ac:dyDescent="0.25">
      <c r="A341" t="s">
        <v>7537</v>
      </c>
    </row>
    <row r="342" spans="1:1" x14ac:dyDescent="0.25">
      <c r="A342" t="s">
        <v>7538</v>
      </c>
    </row>
    <row r="343" spans="1:1" x14ac:dyDescent="0.25">
      <c r="A343" t="s">
        <v>7539</v>
      </c>
    </row>
    <row r="344" spans="1:1" x14ac:dyDescent="0.25">
      <c r="A344" t="s">
        <v>7540</v>
      </c>
    </row>
    <row r="345" spans="1:1" x14ac:dyDescent="0.25">
      <c r="A345" t="s">
        <v>7541</v>
      </c>
    </row>
    <row r="346" spans="1:1" x14ac:dyDescent="0.25">
      <c r="A346" t="s">
        <v>7542</v>
      </c>
    </row>
    <row r="347" spans="1:1" x14ac:dyDescent="0.25">
      <c r="A347" t="s">
        <v>7543</v>
      </c>
    </row>
    <row r="348" spans="1:1" x14ac:dyDescent="0.25">
      <c r="A348" t="s">
        <v>7544</v>
      </c>
    </row>
    <row r="349" spans="1:1" x14ac:dyDescent="0.25">
      <c r="A349" t="s">
        <v>7545</v>
      </c>
    </row>
    <row r="350" spans="1:1" x14ac:dyDescent="0.25">
      <c r="A350" t="s">
        <v>7546</v>
      </c>
    </row>
    <row r="351" spans="1:1" x14ac:dyDescent="0.25">
      <c r="A351" t="s">
        <v>7547</v>
      </c>
    </row>
    <row r="352" spans="1:1" x14ac:dyDescent="0.25">
      <c r="A352" t="s">
        <v>7548</v>
      </c>
    </row>
    <row r="353" spans="1:1" x14ac:dyDescent="0.25">
      <c r="A353" t="s">
        <v>7549</v>
      </c>
    </row>
    <row r="354" spans="1:1" x14ac:dyDescent="0.25">
      <c r="A354" t="s">
        <v>7550</v>
      </c>
    </row>
    <row r="355" spans="1:1" x14ac:dyDescent="0.25">
      <c r="A355" t="s">
        <v>7551</v>
      </c>
    </row>
    <row r="356" spans="1:1" x14ac:dyDescent="0.25">
      <c r="A356" t="s">
        <v>7552</v>
      </c>
    </row>
    <row r="357" spans="1:1" x14ac:dyDescent="0.25">
      <c r="A357" t="s">
        <v>7553</v>
      </c>
    </row>
    <row r="358" spans="1:1" x14ac:dyDescent="0.25">
      <c r="A358" t="s">
        <v>7554</v>
      </c>
    </row>
    <row r="359" spans="1:1" x14ac:dyDescent="0.25">
      <c r="A359" t="s">
        <v>7555</v>
      </c>
    </row>
    <row r="360" spans="1:1" x14ac:dyDescent="0.25">
      <c r="A360" t="s">
        <v>7556</v>
      </c>
    </row>
    <row r="361" spans="1:1" x14ac:dyDescent="0.25">
      <c r="A361" t="s">
        <v>7557</v>
      </c>
    </row>
    <row r="362" spans="1:1" x14ac:dyDescent="0.25">
      <c r="A362" t="s">
        <v>7558</v>
      </c>
    </row>
    <row r="363" spans="1:1" x14ac:dyDescent="0.25">
      <c r="A363" t="s">
        <v>7559</v>
      </c>
    </row>
    <row r="364" spans="1:1" x14ac:dyDescent="0.25">
      <c r="A364" t="s">
        <v>7560</v>
      </c>
    </row>
    <row r="365" spans="1:1" x14ac:dyDescent="0.25">
      <c r="A365" t="s">
        <v>7561</v>
      </c>
    </row>
    <row r="366" spans="1:1" x14ac:dyDescent="0.25">
      <c r="A366" t="s">
        <v>7562</v>
      </c>
    </row>
    <row r="367" spans="1:1" x14ac:dyDescent="0.25">
      <c r="A367" t="s">
        <v>7563</v>
      </c>
    </row>
    <row r="368" spans="1:1" x14ac:dyDescent="0.25">
      <c r="A368" t="s">
        <v>7564</v>
      </c>
    </row>
    <row r="369" spans="1:1" x14ac:dyDescent="0.25">
      <c r="A369" t="s">
        <v>7565</v>
      </c>
    </row>
    <row r="370" spans="1:1" x14ac:dyDescent="0.25">
      <c r="A370" t="s">
        <v>7566</v>
      </c>
    </row>
    <row r="371" spans="1:1" x14ac:dyDescent="0.25">
      <c r="A371" t="s">
        <v>7567</v>
      </c>
    </row>
    <row r="372" spans="1:1" x14ac:dyDescent="0.25">
      <c r="A372" t="s">
        <v>7568</v>
      </c>
    </row>
    <row r="373" spans="1:1" x14ac:dyDescent="0.25">
      <c r="A373" t="s">
        <v>7569</v>
      </c>
    </row>
    <row r="374" spans="1:1" x14ac:dyDescent="0.25">
      <c r="A374" t="s">
        <v>7570</v>
      </c>
    </row>
    <row r="375" spans="1:1" x14ac:dyDescent="0.25">
      <c r="A375" t="s">
        <v>7491</v>
      </c>
    </row>
    <row r="376" spans="1:1" x14ac:dyDescent="0.25">
      <c r="A376" t="s">
        <v>7571</v>
      </c>
    </row>
    <row r="377" spans="1:1" x14ac:dyDescent="0.25">
      <c r="A377" t="s">
        <v>7207</v>
      </c>
    </row>
    <row r="378" spans="1:1" x14ac:dyDescent="0.25">
      <c r="A378" t="s">
        <v>7572</v>
      </c>
    </row>
    <row r="379" spans="1:1" x14ac:dyDescent="0.25">
      <c r="A379" t="s">
        <v>7573</v>
      </c>
    </row>
    <row r="380" spans="1:1" x14ac:dyDescent="0.25">
      <c r="A380" t="s">
        <v>7574</v>
      </c>
    </row>
    <row r="381" spans="1:1" x14ac:dyDescent="0.25">
      <c r="A381" t="s">
        <v>7575</v>
      </c>
    </row>
    <row r="382" spans="1:1" x14ac:dyDescent="0.25">
      <c r="A382" t="s">
        <v>7576</v>
      </c>
    </row>
    <row r="383" spans="1:1" x14ac:dyDescent="0.25">
      <c r="A383" t="s">
        <v>7577</v>
      </c>
    </row>
    <row r="384" spans="1:1" x14ac:dyDescent="0.25">
      <c r="A384" t="s">
        <v>7578</v>
      </c>
    </row>
    <row r="385" spans="1:1" x14ac:dyDescent="0.25">
      <c r="A385" t="s">
        <v>7576</v>
      </c>
    </row>
    <row r="386" spans="1:1" x14ac:dyDescent="0.25">
      <c r="A386" t="s">
        <v>7577</v>
      </c>
    </row>
    <row r="387" spans="1:1" x14ac:dyDescent="0.25">
      <c r="A387" t="s">
        <v>7579</v>
      </c>
    </row>
    <row r="388" spans="1:1" x14ac:dyDescent="0.25">
      <c r="A388" t="s">
        <v>7580</v>
      </c>
    </row>
    <row r="389" spans="1:1" x14ac:dyDescent="0.25">
      <c r="A389" t="s">
        <v>7581</v>
      </c>
    </row>
    <row r="390" spans="1:1" x14ac:dyDescent="0.25">
      <c r="A390" t="s">
        <v>7576</v>
      </c>
    </row>
    <row r="391" spans="1:1" x14ac:dyDescent="0.25">
      <c r="A391" t="s">
        <v>7577</v>
      </c>
    </row>
    <row r="392" spans="1:1" x14ac:dyDescent="0.25">
      <c r="A392" t="s">
        <v>7582</v>
      </c>
    </row>
    <row r="393" spans="1:1" x14ac:dyDescent="0.25">
      <c r="A393" t="s">
        <v>7583</v>
      </c>
    </row>
    <row r="394" spans="1:1" x14ac:dyDescent="0.25">
      <c r="A394" t="s">
        <v>7584</v>
      </c>
    </row>
    <row r="395" spans="1:1" x14ac:dyDescent="0.25">
      <c r="A395" t="s">
        <v>7576</v>
      </c>
    </row>
    <row r="396" spans="1:1" x14ac:dyDescent="0.25">
      <c r="A396" t="s">
        <v>7577</v>
      </c>
    </row>
    <row r="397" spans="1:1" x14ac:dyDescent="0.25">
      <c r="A397" t="s">
        <v>7585</v>
      </c>
    </row>
    <row r="398" spans="1:1" x14ac:dyDescent="0.25">
      <c r="A398" t="s">
        <v>7576</v>
      </c>
    </row>
    <row r="399" spans="1:1" x14ac:dyDescent="0.25">
      <c r="A399" t="s">
        <v>7577</v>
      </c>
    </row>
    <row r="400" spans="1:1" x14ac:dyDescent="0.25">
      <c r="A400" t="s">
        <v>7586</v>
      </c>
    </row>
    <row r="401" spans="1:1" x14ac:dyDescent="0.25">
      <c r="A401" t="s">
        <v>4173</v>
      </c>
    </row>
    <row r="402" spans="1:1" x14ac:dyDescent="0.25">
      <c r="A402" t="s">
        <v>7587</v>
      </c>
    </row>
    <row r="403" spans="1:1" x14ac:dyDescent="0.25">
      <c r="A403" t="s">
        <v>7576</v>
      </c>
    </row>
    <row r="404" spans="1:1" x14ac:dyDescent="0.25">
      <c r="A404" t="s">
        <v>7577</v>
      </c>
    </row>
    <row r="405" spans="1:1" x14ac:dyDescent="0.25">
      <c r="A405" t="s">
        <v>7588</v>
      </c>
    </row>
    <row r="406" spans="1:1" x14ac:dyDescent="0.25">
      <c r="A406" t="s">
        <v>7589</v>
      </c>
    </row>
    <row r="407" spans="1:1" x14ac:dyDescent="0.25">
      <c r="A407" t="s">
        <v>7243</v>
      </c>
    </row>
    <row r="408" spans="1:1" x14ac:dyDescent="0.25">
      <c r="A408" t="s">
        <v>7590</v>
      </c>
    </row>
    <row r="409" spans="1:1" x14ac:dyDescent="0.25">
      <c r="A409" t="s">
        <v>7591</v>
      </c>
    </row>
    <row r="410" spans="1:1" x14ac:dyDescent="0.25">
      <c r="A410" t="s">
        <v>7576</v>
      </c>
    </row>
    <row r="411" spans="1:1" x14ac:dyDescent="0.25">
      <c r="A411" t="s">
        <v>7577</v>
      </c>
    </row>
    <row r="412" spans="1:1" x14ac:dyDescent="0.25">
      <c r="A412" t="s">
        <v>7592</v>
      </c>
    </row>
    <row r="413" spans="1:1" x14ac:dyDescent="0.25">
      <c r="A413" t="s">
        <v>7576</v>
      </c>
    </row>
    <row r="414" spans="1:1" x14ac:dyDescent="0.25">
      <c r="A414" t="s">
        <v>7577</v>
      </c>
    </row>
    <row r="415" spans="1:1" x14ac:dyDescent="0.25">
      <c r="A415" t="s">
        <v>7593</v>
      </c>
    </row>
    <row r="416" spans="1:1" x14ac:dyDescent="0.25">
      <c r="A416" t="s">
        <v>7576</v>
      </c>
    </row>
    <row r="417" spans="1:1" x14ac:dyDescent="0.25">
      <c r="A417" t="s">
        <v>7577</v>
      </c>
    </row>
    <row r="418" spans="1:1" x14ac:dyDescent="0.25">
      <c r="A418" t="s">
        <v>7594</v>
      </c>
    </row>
    <row r="419" spans="1:1" x14ac:dyDescent="0.25">
      <c r="A419" t="s">
        <v>7576</v>
      </c>
    </row>
    <row r="420" spans="1:1" x14ac:dyDescent="0.25">
      <c r="A420" t="s">
        <v>7577</v>
      </c>
    </row>
    <row r="421" spans="1:1" x14ac:dyDescent="0.25">
      <c r="A421" t="s">
        <v>7595</v>
      </c>
    </row>
    <row r="422" spans="1:1" x14ac:dyDescent="0.25">
      <c r="A422" t="s">
        <v>7596</v>
      </c>
    </row>
    <row r="423" spans="1:1" x14ac:dyDescent="0.25">
      <c r="A423" t="s">
        <v>7597</v>
      </c>
    </row>
    <row r="424" spans="1:1" x14ac:dyDescent="0.25">
      <c r="A424" t="s">
        <v>7598</v>
      </c>
    </row>
    <row r="425" spans="1:1" x14ac:dyDescent="0.25">
      <c r="A425" t="s">
        <v>7576</v>
      </c>
    </row>
    <row r="426" spans="1:1" x14ac:dyDescent="0.25">
      <c r="A426" t="s">
        <v>7577</v>
      </c>
    </row>
    <row r="427" spans="1:1" x14ac:dyDescent="0.25">
      <c r="A427" t="s">
        <v>7599</v>
      </c>
    </row>
    <row r="428" spans="1:1" x14ac:dyDescent="0.25">
      <c r="A428" t="s">
        <v>7576</v>
      </c>
    </row>
    <row r="429" spans="1:1" x14ac:dyDescent="0.25">
      <c r="A429" t="s">
        <v>7577</v>
      </c>
    </row>
    <row r="430" spans="1:1" x14ac:dyDescent="0.25">
      <c r="A430" t="s">
        <v>7600</v>
      </c>
    </row>
    <row r="431" spans="1:1" x14ac:dyDescent="0.25">
      <c r="A431" t="s">
        <v>7576</v>
      </c>
    </row>
    <row r="432" spans="1:1" x14ac:dyDescent="0.25">
      <c r="A432" t="s">
        <v>7577</v>
      </c>
    </row>
    <row r="433" spans="1:1" x14ac:dyDescent="0.25">
      <c r="A433" t="s">
        <v>7601</v>
      </c>
    </row>
    <row r="434" spans="1:1" x14ac:dyDescent="0.25">
      <c r="A434" t="s">
        <v>7576</v>
      </c>
    </row>
    <row r="435" spans="1:1" x14ac:dyDescent="0.25">
      <c r="A435" t="s">
        <v>7577</v>
      </c>
    </row>
    <row r="436" spans="1:1" x14ac:dyDescent="0.25">
      <c r="A436" t="s">
        <v>7602</v>
      </c>
    </row>
    <row r="437" spans="1:1" x14ac:dyDescent="0.25">
      <c r="A437" t="s">
        <v>7576</v>
      </c>
    </row>
    <row r="438" spans="1:1" x14ac:dyDescent="0.25">
      <c r="A438" t="s">
        <v>7577</v>
      </c>
    </row>
    <row r="439" spans="1:1" x14ac:dyDescent="0.25">
      <c r="A439" t="s">
        <v>7603</v>
      </c>
    </row>
    <row r="440" spans="1:1" x14ac:dyDescent="0.25">
      <c r="A440" t="s">
        <v>7604</v>
      </c>
    </row>
    <row r="441" spans="1:1" x14ac:dyDescent="0.25">
      <c r="A441" t="s">
        <v>7576</v>
      </c>
    </row>
    <row r="442" spans="1:1" x14ac:dyDescent="0.25">
      <c r="A442" t="s">
        <v>7577</v>
      </c>
    </row>
    <row r="443" spans="1:1" x14ac:dyDescent="0.25">
      <c r="A443" t="s">
        <v>7483</v>
      </c>
    </row>
    <row r="444" spans="1:1" x14ac:dyDescent="0.25">
      <c r="A444" t="s">
        <v>7605</v>
      </c>
    </row>
    <row r="445" spans="1:1" x14ac:dyDescent="0.25">
      <c r="A445" t="s">
        <v>7606</v>
      </c>
    </row>
    <row r="446" spans="1:1" x14ac:dyDescent="0.25">
      <c r="A446" t="s">
        <v>7607</v>
      </c>
    </row>
    <row r="447" spans="1:1" x14ac:dyDescent="0.25">
      <c r="A447" t="s">
        <v>7608</v>
      </c>
    </row>
    <row r="448" spans="1:1" x14ac:dyDescent="0.25">
      <c r="A448" t="s">
        <v>7609</v>
      </c>
    </row>
    <row r="449" spans="1:1" x14ac:dyDescent="0.25">
      <c r="A449" t="s">
        <v>7610</v>
      </c>
    </row>
    <row r="450" spans="1:1" x14ac:dyDescent="0.25">
      <c r="A450" t="s">
        <v>7611</v>
      </c>
    </row>
    <row r="451" spans="1:1" x14ac:dyDescent="0.25">
      <c r="A451" t="s">
        <v>7612</v>
      </c>
    </row>
    <row r="452" spans="1:1" x14ac:dyDescent="0.25">
      <c r="A452" t="s">
        <v>7613</v>
      </c>
    </row>
    <row r="453" spans="1:1" x14ac:dyDescent="0.25">
      <c r="A453" t="s">
        <v>7614</v>
      </c>
    </row>
    <row r="454" spans="1:1" x14ac:dyDescent="0.25">
      <c r="A454" t="s">
        <v>7615</v>
      </c>
    </row>
    <row r="455" spans="1:1" x14ac:dyDescent="0.25">
      <c r="A455" t="s">
        <v>7616</v>
      </c>
    </row>
    <row r="456" spans="1:1" x14ac:dyDescent="0.25">
      <c r="A456" t="s">
        <v>7617</v>
      </c>
    </row>
    <row r="457" spans="1:1" x14ac:dyDescent="0.25">
      <c r="A457" t="s">
        <v>7618</v>
      </c>
    </row>
    <row r="458" spans="1:1" x14ac:dyDescent="0.25">
      <c r="A458" t="s">
        <v>7619</v>
      </c>
    </row>
    <row r="459" spans="1:1" x14ac:dyDescent="0.25">
      <c r="A459" t="s">
        <v>7620</v>
      </c>
    </row>
    <row r="460" spans="1:1" x14ac:dyDescent="0.25">
      <c r="A460" t="s">
        <v>7621</v>
      </c>
    </row>
    <row r="461" spans="1:1" x14ac:dyDescent="0.25">
      <c r="A461" t="s">
        <v>7622</v>
      </c>
    </row>
    <row r="462" spans="1:1" x14ac:dyDescent="0.25">
      <c r="A462" t="s">
        <v>7623</v>
      </c>
    </row>
    <row r="463" spans="1:1" x14ac:dyDescent="0.25">
      <c r="A463" t="s">
        <v>7624</v>
      </c>
    </row>
    <row r="464" spans="1:1" x14ac:dyDescent="0.25">
      <c r="A464" t="s">
        <v>7625</v>
      </c>
    </row>
    <row r="465" spans="1:1" x14ac:dyDescent="0.25">
      <c r="A465" t="s">
        <v>7626</v>
      </c>
    </row>
    <row r="466" spans="1:1" x14ac:dyDescent="0.25">
      <c r="A466" t="s">
        <v>7627</v>
      </c>
    </row>
    <row r="467" spans="1:1" x14ac:dyDescent="0.25">
      <c r="A467" t="s">
        <v>7628</v>
      </c>
    </row>
    <row r="468" spans="1:1" x14ac:dyDescent="0.25">
      <c r="A468" t="s">
        <v>7629</v>
      </c>
    </row>
    <row r="469" spans="1:1" x14ac:dyDescent="0.25">
      <c r="A469" t="s">
        <v>7630</v>
      </c>
    </row>
    <row r="470" spans="1:1" x14ac:dyDescent="0.25">
      <c r="A470" t="s">
        <v>7631</v>
      </c>
    </row>
    <row r="471" spans="1:1" x14ac:dyDescent="0.25">
      <c r="A471" t="s">
        <v>7632</v>
      </c>
    </row>
    <row r="472" spans="1:1" x14ac:dyDescent="0.25">
      <c r="A472" t="s">
        <v>7633</v>
      </c>
    </row>
    <row r="473" spans="1:1" x14ac:dyDescent="0.25">
      <c r="A473" t="s">
        <v>7634</v>
      </c>
    </row>
    <row r="474" spans="1:1" x14ac:dyDescent="0.25">
      <c r="A474" t="s">
        <v>7635</v>
      </c>
    </row>
    <row r="475" spans="1:1" x14ac:dyDescent="0.25">
      <c r="A475" t="s">
        <v>7636</v>
      </c>
    </row>
    <row r="476" spans="1:1" x14ac:dyDescent="0.25">
      <c r="A476" t="s">
        <v>7637</v>
      </c>
    </row>
    <row r="477" spans="1:1" x14ac:dyDescent="0.25">
      <c r="A477" t="s">
        <v>7638</v>
      </c>
    </row>
    <row r="478" spans="1:1" x14ac:dyDescent="0.25">
      <c r="A478" t="s">
        <v>7639</v>
      </c>
    </row>
    <row r="479" spans="1:1" x14ac:dyDescent="0.25">
      <c r="A479" t="s">
        <v>7640</v>
      </c>
    </row>
    <row r="480" spans="1:1" x14ac:dyDescent="0.25">
      <c r="A480" t="s">
        <v>7641</v>
      </c>
    </row>
    <row r="481" spans="1:1" x14ac:dyDescent="0.25">
      <c r="A481" t="s">
        <v>7642</v>
      </c>
    </row>
    <row r="482" spans="1:1" x14ac:dyDescent="0.25">
      <c r="A482" t="s">
        <v>7643</v>
      </c>
    </row>
    <row r="483" spans="1:1" x14ac:dyDescent="0.25">
      <c r="A483" t="s">
        <v>7644</v>
      </c>
    </row>
    <row r="484" spans="1:1" x14ac:dyDescent="0.25">
      <c r="A484" t="s">
        <v>7645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967C-625D-4693-8CF3-C22F592A40A4}">
  <dimension ref="A1:C7"/>
  <sheetViews>
    <sheetView workbookViewId="0">
      <selection activeCell="I15" sqref="I15"/>
    </sheetView>
  </sheetViews>
  <sheetFormatPr baseColWidth="10" defaultRowHeight="15" x14ac:dyDescent="0.25"/>
  <sheetData>
    <row r="1" spans="1:3" x14ac:dyDescent="0.25">
      <c r="B1" t="s">
        <v>6742</v>
      </c>
      <c r="C1" t="s">
        <v>6743</v>
      </c>
    </row>
    <row r="2" spans="1:3" x14ac:dyDescent="0.25">
      <c r="A2" t="s">
        <v>6744</v>
      </c>
      <c r="B2">
        <v>48</v>
      </c>
      <c r="C2">
        <v>100</v>
      </c>
    </row>
    <row r="3" spans="1:3" x14ac:dyDescent="0.25">
      <c r="A3" t="s">
        <v>6745</v>
      </c>
      <c r="B3">
        <v>27</v>
      </c>
      <c r="C3">
        <v>56</v>
      </c>
    </row>
    <row r="4" spans="1:3" x14ac:dyDescent="0.25">
      <c r="A4" t="s">
        <v>2890</v>
      </c>
      <c r="B4">
        <v>15</v>
      </c>
      <c r="C4">
        <v>31</v>
      </c>
    </row>
    <row r="5" spans="1:3" x14ac:dyDescent="0.25">
      <c r="A5" t="s">
        <v>3060</v>
      </c>
      <c r="B5">
        <v>4</v>
      </c>
      <c r="C5">
        <v>8</v>
      </c>
    </row>
    <row r="6" spans="1:3" x14ac:dyDescent="0.25">
      <c r="A6" t="s">
        <v>6746</v>
      </c>
      <c r="B6">
        <v>1</v>
      </c>
      <c r="C6">
        <v>2</v>
      </c>
    </row>
    <row r="7" spans="1:3" x14ac:dyDescent="0.25">
      <c r="A7" t="s">
        <v>2848</v>
      </c>
      <c r="B7">
        <v>1</v>
      </c>
      <c r="C7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BC3E-8229-483D-AC79-42E77224158F}">
  <dimension ref="A1:C7"/>
  <sheetViews>
    <sheetView workbookViewId="0">
      <selection activeCell="I12" sqref="I12"/>
    </sheetView>
  </sheetViews>
  <sheetFormatPr baseColWidth="10" defaultRowHeight="15" x14ac:dyDescent="0.25"/>
  <cols>
    <col min="1" max="1" width="20.140625" bestFit="1" customWidth="1"/>
    <col min="2" max="2" width="19.7109375" bestFit="1" customWidth="1"/>
    <col min="3" max="3" width="10.5703125" bestFit="1" customWidth="1"/>
  </cols>
  <sheetData>
    <row r="1" spans="1:3" x14ac:dyDescent="0.25">
      <c r="A1" s="27"/>
      <c r="B1" s="28" t="s">
        <v>6742</v>
      </c>
      <c r="C1" s="28" t="s">
        <v>6743</v>
      </c>
    </row>
    <row r="2" spans="1:3" x14ac:dyDescent="0.25">
      <c r="A2" s="28" t="s">
        <v>6744</v>
      </c>
      <c r="B2" s="28">
        <v>48</v>
      </c>
      <c r="C2" s="28">
        <v>100</v>
      </c>
    </row>
    <row r="3" spans="1:3" x14ac:dyDescent="0.25">
      <c r="A3" s="28" t="s">
        <v>6745</v>
      </c>
      <c r="B3" s="28">
        <v>27</v>
      </c>
      <c r="C3" s="28">
        <v>56</v>
      </c>
    </row>
    <row r="4" spans="1:3" x14ac:dyDescent="0.25">
      <c r="A4" s="28" t="s">
        <v>2890</v>
      </c>
      <c r="B4" s="28">
        <v>15</v>
      </c>
      <c r="C4" s="28">
        <v>31</v>
      </c>
    </row>
    <row r="5" spans="1:3" x14ac:dyDescent="0.25">
      <c r="A5" s="28" t="s">
        <v>3060</v>
      </c>
      <c r="B5" s="28">
        <v>4</v>
      </c>
      <c r="C5" s="28">
        <v>8</v>
      </c>
    </row>
    <row r="6" spans="1:3" x14ac:dyDescent="0.25">
      <c r="A6" s="28" t="s">
        <v>6746</v>
      </c>
      <c r="B6" s="28">
        <v>1</v>
      </c>
      <c r="C6" s="28">
        <v>2</v>
      </c>
    </row>
    <row r="7" spans="1:3" x14ac:dyDescent="0.25">
      <c r="A7" s="28" t="s">
        <v>2848</v>
      </c>
      <c r="B7" s="28">
        <v>1</v>
      </c>
      <c r="C7" s="2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2EE5-97A0-438F-9765-30B38607D070}">
  <dimension ref="A3:B9"/>
  <sheetViews>
    <sheetView workbookViewId="0">
      <selection activeCell="A3" sqref="A3:B9"/>
    </sheetView>
  </sheetViews>
  <sheetFormatPr baseColWidth="10" defaultRowHeight="15" x14ac:dyDescent="0.25"/>
  <cols>
    <col min="1" max="1" width="17.5703125" bestFit="1" customWidth="1"/>
    <col min="2" max="2" width="16.42578125" bestFit="1" customWidth="1"/>
  </cols>
  <sheetData>
    <row r="3" spans="1:2" x14ac:dyDescent="0.25">
      <c r="A3" s="34" t="s">
        <v>7204</v>
      </c>
      <c r="B3" t="s">
        <v>7663</v>
      </c>
    </row>
    <row r="4" spans="1:2" x14ac:dyDescent="0.25">
      <c r="A4" s="35" t="s">
        <v>2854</v>
      </c>
      <c r="B4">
        <v>67</v>
      </c>
    </row>
    <row r="5" spans="1:2" x14ac:dyDescent="0.25">
      <c r="A5" s="35" t="s">
        <v>2902</v>
      </c>
      <c r="B5">
        <v>73</v>
      </c>
    </row>
    <row r="6" spans="1:2" x14ac:dyDescent="0.25">
      <c r="A6" s="35" t="s">
        <v>2863</v>
      </c>
      <c r="B6">
        <v>60</v>
      </c>
    </row>
    <row r="7" spans="1:2" x14ac:dyDescent="0.25">
      <c r="A7" s="35" t="s">
        <v>2913</v>
      </c>
      <c r="B7">
        <v>72</v>
      </c>
    </row>
    <row r="8" spans="1:2" x14ac:dyDescent="0.25">
      <c r="A8" s="35" t="s">
        <v>2853</v>
      </c>
      <c r="B8">
        <v>76</v>
      </c>
    </row>
    <row r="9" spans="1:2" x14ac:dyDescent="0.25">
      <c r="A9" s="35" t="s">
        <v>7205</v>
      </c>
      <c r="B9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68D2-3669-4935-AA8B-4435712413CE}">
  <sheetPr>
    <tabColor rgb="FF1E785A"/>
  </sheetPr>
  <dimension ref="A1:N353"/>
  <sheetViews>
    <sheetView tabSelected="1" topLeftCell="G1" zoomScale="87" zoomScaleNormal="87" workbookViewId="0">
      <selection activeCell="H18" sqref="H18"/>
    </sheetView>
  </sheetViews>
  <sheetFormatPr baseColWidth="10" defaultRowHeight="15" x14ac:dyDescent="0.25"/>
  <cols>
    <col min="1" max="1" width="6.28515625" style="37" bestFit="1" customWidth="1"/>
    <col min="2" max="2" width="8.85546875" style="37" bestFit="1" customWidth="1"/>
    <col min="3" max="3" width="7.85546875" style="37" bestFit="1" customWidth="1"/>
    <col min="4" max="4" width="15.7109375" style="37" bestFit="1" customWidth="1"/>
    <col min="5" max="5" width="12" style="37" bestFit="1" customWidth="1"/>
    <col min="6" max="6" width="31.7109375" customWidth="1"/>
    <col min="7" max="7" width="55.140625" customWidth="1"/>
    <col min="8" max="8" width="59.5703125" bestFit="1" customWidth="1"/>
    <col min="9" max="9" width="14" style="37" bestFit="1" customWidth="1"/>
    <col min="10" max="10" width="15.85546875" style="37" bestFit="1" customWidth="1"/>
    <col min="11" max="11" width="11" style="37" bestFit="1" customWidth="1"/>
    <col min="12" max="12" width="15.140625" style="37" bestFit="1" customWidth="1"/>
    <col min="13" max="13" width="14.42578125" style="37" bestFit="1" customWidth="1"/>
    <col min="14" max="14" width="56.28515625" bestFit="1" customWidth="1"/>
  </cols>
  <sheetData>
    <row r="1" spans="1:14" x14ac:dyDescent="0.25">
      <c r="B1" s="73" t="s">
        <v>7651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5"/>
      <c r="N1" s="76" t="s">
        <v>7652</v>
      </c>
    </row>
    <row r="2" spans="1:14" ht="15.75" thickBot="1" x14ac:dyDescent="0.3">
      <c r="A2" s="54" t="s">
        <v>0</v>
      </c>
      <c r="B2" s="60" t="s">
        <v>2836</v>
      </c>
      <c r="C2" s="59" t="s">
        <v>2837</v>
      </c>
      <c r="D2" s="59" t="s">
        <v>2838</v>
      </c>
      <c r="E2" s="59" t="s">
        <v>2839</v>
      </c>
      <c r="F2" s="51" t="s">
        <v>2840</v>
      </c>
      <c r="G2" s="51" t="s">
        <v>2841</v>
      </c>
      <c r="H2" s="51" t="s">
        <v>7664</v>
      </c>
      <c r="I2" s="59" t="s">
        <v>2842</v>
      </c>
      <c r="J2" s="59" t="s">
        <v>2843</v>
      </c>
      <c r="K2" s="59" t="s">
        <v>2844</v>
      </c>
      <c r="L2" s="59" t="s">
        <v>2845</v>
      </c>
      <c r="M2" s="63" t="s">
        <v>2846</v>
      </c>
      <c r="N2" s="77"/>
    </row>
    <row r="3" spans="1:14" x14ac:dyDescent="0.25">
      <c r="A3" s="37">
        <v>1</v>
      </c>
      <c r="B3" s="39" t="s">
        <v>2847</v>
      </c>
      <c r="C3" s="39">
        <v>100</v>
      </c>
      <c r="D3" s="39" t="s">
        <v>2848</v>
      </c>
      <c r="E3" s="39" t="s">
        <v>2849</v>
      </c>
      <c r="F3" s="40" t="s">
        <v>2850</v>
      </c>
      <c r="G3" s="40" t="s">
        <v>2851</v>
      </c>
      <c r="H3" s="40" t="s">
        <v>7665</v>
      </c>
      <c r="I3" s="39" t="s">
        <v>2852</v>
      </c>
      <c r="J3" s="61">
        <v>7709960</v>
      </c>
      <c r="K3" s="39" t="s">
        <v>2853</v>
      </c>
      <c r="L3" s="39" t="s">
        <v>2854</v>
      </c>
      <c r="M3" s="39" t="s">
        <v>2855</v>
      </c>
      <c r="N3" s="38"/>
    </row>
    <row r="4" spans="1:14" x14ac:dyDescent="0.25">
      <c r="A4" s="37">
        <v>2</v>
      </c>
      <c r="B4" s="28" t="s">
        <v>2847</v>
      </c>
      <c r="C4" s="28">
        <v>100</v>
      </c>
      <c r="D4" s="28" t="s">
        <v>2848</v>
      </c>
      <c r="E4" s="28" t="s">
        <v>2856</v>
      </c>
      <c r="F4" s="38" t="s">
        <v>2857</v>
      </c>
      <c r="G4" s="38" t="s">
        <v>2858</v>
      </c>
      <c r="H4" s="38" t="s">
        <v>7666</v>
      </c>
      <c r="I4" s="28" t="s">
        <v>2859</v>
      </c>
      <c r="J4" s="62">
        <v>9310000</v>
      </c>
      <c r="K4" s="28" t="s">
        <v>2853</v>
      </c>
      <c r="L4" s="28" t="s">
        <v>2854</v>
      </c>
      <c r="M4" s="28" t="s">
        <v>2855</v>
      </c>
      <c r="N4" s="38"/>
    </row>
    <row r="5" spans="1:14" x14ac:dyDescent="0.25">
      <c r="A5" s="37">
        <v>8</v>
      </c>
      <c r="B5" s="28" t="s">
        <v>2847</v>
      </c>
      <c r="C5" s="28">
        <v>100</v>
      </c>
      <c r="D5" s="28" t="s">
        <v>2848</v>
      </c>
      <c r="E5" s="28" t="s">
        <v>2879</v>
      </c>
      <c r="F5" s="38" t="s">
        <v>6235</v>
      </c>
      <c r="G5" s="38" t="s">
        <v>2880</v>
      </c>
      <c r="H5" s="38" t="s">
        <v>7667</v>
      </c>
      <c r="I5" s="28" t="s">
        <v>2881</v>
      </c>
      <c r="J5" s="62">
        <v>6619901</v>
      </c>
      <c r="K5" s="28" t="s">
        <v>2853</v>
      </c>
      <c r="L5" s="28" t="s">
        <v>2854</v>
      </c>
      <c r="M5" s="28" t="s">
        <v>2855</v>
      </c>
      <c r="N5" s="38"/>
    </row>
    <row r="6" spans="1:14" x14ac:dyDescent="0.25">
      <c r="A6" s="37">
        <v>9</v>
      </c>
      <c r="B6" s="28" t="s">
        <v>2847</v>
      </c>
      <c r="C6" s="28">
        <v>100</v>
      </c>
      <c r="D6" s="28" t="s">
        <v>2848</v>
      </c>
      <c r="E6" s="28" t="s">
        <v>2882</v>
      </c>
      <c r="F6" s="38" t="s">
        <v>2883</v>
      </c>
      <c r="G6" s="38" t="s">
        <v>2884</v>
      </c>
      <c r="H6" s="38" t="s">
        <v>7668</v>
      </c>
      <c r="I6" s="28" t="s">
        <v>2885</v>
      </c>
      <c r="J6" s="62">
        <v>2541570</v>
      </c>
      <c r="K6" s="28" t="s">
        <v>2853</v>
      </c>
      <c r="L6" s="28" t="s">
        <v>2854</v>
      </c>
      <c r="M6" s="28" t="s">
        <v>2855</v>
      </c>
      <c r="N6" s="38"/>
    </row>
    <row r="7" spans="1:14" x14ac:dyDescent="0.25">
      <c r="A7" s="37">
        <v>10</v>
      </c>
      <c r="B7" s="28" t="s">
        <v>2847</v>
      </c>
      <c r="C7" s="28">
        <v>100</v>
      </c>
      <c r="D7" s="28" t="s">
        <v>2848</v>
      </c>
      <c r="E7" s="28" t="s">
        <v>2886</v>
      </c>
      <c r="F7" s="38" t="s">
        <v>2887</v>
      </c>
      <c r="G7" s="38" t="s">
        <v>2888</v>
      </c>
      <c r="H7" s="38" t="s">
        <v>7669</v>
      </c>
      <c r="I7" s="28" t="s">
        <v>2889</v>
      </c>
      <c r="J7" s="62">
        <v>1066220</v>
      </c>
      <c r="K7" s="28" t="s">
        <v>2853</v>
      </c>
      <c r="L7" s="28" t="s">
        <v>2854</v>
      </c>
      <c r="M7" s="28" t="s">
        <v>2855</v>
      </c>
      <c r="N7" s="38"/>
    </row>
    <row r="8" spans="1:14" x14ac:dyDescent="0.25">
      <c r="A8" s="37">
        <v>11</v>
      </c>
      <c r="B8" s="28" t="s">
        <v>2847</v>
      </c>
      <c r="C8" s="28">
        <v>100</v>
      </c>
      <c r="D8" s="28" t="s">
        <v>2890</v>
      </c>
      <c r="E8" s="28" t="s">
        <v>2891</v>
      </c>
      <c r="F8" s="38" t="s">
        <v>2892</v>
      </c>
      <c r="G8" s="38" t="s">
        <v>2893</v>
      </c>
      <c r="H8" s="38" t="s">
        <v>1940</v>
      </c>
      <c r="I8" s="28" t="s">
        <v>2894</v>
      </c>
      <c r="J8" s="62">
        <v>5320000</v>
      </c>
      <c r="K8" s="28" t="s">
        <v>2853</v>
      </c>
      <c r="L8" s="28" t="s">
        <v>2854</v>
      </c>
      <c r="M8" s="28" t="s">
        <v>2855</v>
      </c>
      <c r="N8" s="38"/>
    </row>
    <row r="9" spans="1:14" x14ac:dyDescent="0.25">
      <c r="A9" s="37">
        <v>15</v>
      </c>
      <c r="B9" s="28" t="s">
        <v>2847</v>
      </c>
      <c r="C9" s="28">
        <v>0</v>
      </c>
      <c r="D9" s="28" t="s">
        <v>2890</v>
      </c>
      <c r="E9" s="28" t="s">
        <v>6356</v>
      </c>
      <c r="F9" s="38" t="s">
        <v>6357</v>
      </c>
      <c r="G9" s="38" t="s">
        <v>6625</v>
      </c>
      <c r="H9" s="38" t="s">
        <v>7666</v>
      </c>
      <c r="I9" s="28" t="s">
        <v>6358</v>
      </c>
      <c r="J9" s="62">
        <v>10000000</v>
      </c>
      <c r="K9" s="28" t="s">
        <v>2853</v>
      </c>
      <c r="L9" s="28" t="s">
        <v>2854</v>
      </c>
      <c r="M9" s="28" t="s">
        <v>6308</v>
      </c>
      <c r="N9" s="38"/>
    </row>
    <row r="10" spans="1:14" x14ac:dyDescent="0.25">
      <c r="A10" s="37">
        <v>24</v>
      </c>
      <c r="B10" s="28" t="s">
        <v>2847</v>
      </c>
      <c r="C10" s="28">
        <v>100</v>
      </c>
      <c r="D10" s="28" t="s">
        <v>2917</v>
      </c>
      <c r="E10" s="28" t="s">
        <v>2940</v>
      </c>
      <c r="F10" s="38" t="s">
        <v>2941</v>
      </c>
      <c r="G10" s="38" t="s">
        <v>2942</v>
      </c>
      <c r="H10" s="38" t="s">
        <v>7668</v>
      </c>
      <c r="I10" s="28" t="s">
        <v>2943</v>
      </c>
      <c r="J10" s="62">
        <v>4265076</v>
      </c>
      <c r="K10" s="28" t="s">
        <v>2853</v>
      </c>
      <c r="L10" s="28" t="s">
        <v>2854</v>
      </c>
      <c r="M10" s="28" t="s">
        <v>2855</v>
      </c>
      <c r="N10" s="38"/>
    </row>
    <row r="11" spans="1:14" x14ac:dyDescent="0.25">
      <c r="A11" s="37">
        <v>25</v>
      </c>
      <c r="B11" s="28" t="s">
        <v>2847</v>
      </c>
      <c r="C11" s="28">
        <v>100</v>
      </c>
      <c r="D11" s="28" t="s">
        <v>2917</v>
      </c>
      <c r="E11" s="28" t="s">
        <v>2944</v>
      </c>
      <c r="F11" s="38" t="s">
        <v>2945</v>
      </c>
      <c r="G11" s="38" t="s">
        <v>2946</v>
      </c>
      <c r="H11" s="38" t="s">
        <v>7668</v>
      </c>
      <c r="I11" s="28" t="s">
        <v>2947</v>
      </c>
      <c r="J11" s="62">
        <v>9731492</v>
      </c>
      <c r="K11" s="28" t="s">
        <v>2853</v>
      </c>
      <c r="L11" s="28" t="s">
        <v>2854</v>
      </c>
      <c r="M11" s="28" t="s">
        <v>2855</v>
      </c>
      <c r="N11" s="38"/>
    </row>
    <row r="12" spans="1:14" x14ac:dyDescent="0.25">
      <c r="A12" s="37">
        <v>30</v>
      </c>
      <c r="B12" s="28" t="s">
        <v>2847</v>
      </c>
      <c r="C12" s="28">
        <v>0</v>
      </c>
      <c r="D12" s="28" t="s">
        <v>2890</v>
      </c>
      <c r="E12" s="28" t="s">
        <v>6408</v>
      </c>
      <c r="F12" s="38" t="s">
        <v>6409</v>
      </c>
      <c r="G12" s="38" t="s">
        <v>6410</v>
      </c>
      <c r="H12" s="38" t="s">
        <v>7668</v>
      </c>
      <c r="I12" s="28" t="s">
        <v>6411</v>
      </c>
      <c r="J12" s="62">
        <v>4999995</v>
      </c>
      <c r="K12" s="28" t="s">
        <v>2853</v>
      </c>
      <c r="L12" s="28" t="s">
        <v>2854</v>
      </c>
      <c r="M12" s="28" t="s">
        <v>6308</v>
      </c>
      <c r="N12" s="38"/>
    </row>
    <row r="13" spans="1:14" x14ac:dyDescent="0.25">
      <c r="A13" s="37">
        <v>31</v>
      </c>
      <c r="B13" s="28" t="s">
        <v>2847</v>
      </c>
      <c r="C13" s="28">
        <v>0</v>
      </c>
      <c r="D13" s="28" t="s">
        <v>2890</v>
      </c>
      <c r="E13" s="28" t="s">
        <v>6412</v>
      </c>
      <c r="F13" s="38" t="s">
        <v>6413</v>
      </c>
      <c r="G13" s="38" t="s">
        <v>6414</v>
      </c>
      <c r="H13" s="38" t="s">
        <v>7671</v>
      </c>
      <c r="I13" s="28" t="s">
        <v>6415</v>
      </c>
      <c r="J13" s="62">
        <v>4019000</v>
      </c>
      <c r="K13" s="28" t="s">
        <v>2853</v>
      </c>
      <c r="L13" s="28" t="s">
        <v>2854</v>
      </c>
      <c r="M13" s="28" t="s">
        <v>6308</v>
      </c>
      <c r="N13" s="38"/>
    </row>
    <row r="14" spans="1:14" x14ac:dyDescent="0.25">
      <c r="A14" s="37">
        <v>39</v>
      </c>
      <c r="B14" s="28" t="s">
        <v>2847</v>
      </c>
      <c r="C14" s="28">
        <v>100</v>
      </c>
      <c r="D14" s="28" t="s">
        <v>2917</v>
      </c>
      <c r="E14" s="28" t="s">
        <v>2997</v>
      </c>
      <c r="F14" s="38" t="s">
        <v>2998</v>
      </c>
      <c r="G14" s="38" t="s">
        <v>2999</v>
      </c>
      <c r="H14" s="38" t="s">
        <v>7668</v>
      </c>
      <c r="I14" s="28" t="s">
        <v>3000</v>
      </c>
      <c r="J14" s="62">
        <v>9998972</v>
      </c>
      <c r="K14" s="28" t="s">
        <v>2853</v>
      </c>
      <c r="L14" s="28" t="s">
        <v>2854</v>
      </c>
      <c r="M14" s="28" t="s">
        <v>2855</v>
      </c>
      <c r="N14" s="38"/>
    </row>
    <row r="15" spans="1:14" x14ac:dyDescent="0.25">
      <c r="A15" s="37">
        <v>44</v>
      </c>
      <c r="B15" s="28" t="s">
        <v>2847</v>
      </c>
      <c r="C15" s="28">
        <v>100</v>
      </c>
      <c r="D15" s="28" t="s">
        <v>2917</v>
      </c>
      <c r="E15" s="28" t="s">
        <v>3016</v>
      </c>
      <c r="F15" s="38" t="s">
        <v>3017</v>
      </c>
      <c r="G15" s="38" t="s">
        <v>3018</v>
      </c>
      <c r="H15" s="38" t="s">
        <v>7668</v>
      </c>
      <c r="I15" s="28" t="s">
        <v>3019</v>
      </c>
      <c r="J15" s="62">
        <v>9799597</v>
      </c>
      <c r="K15" s="28" t="s">
        <v>2853</v>
      </c>
      <c r="L15" s="28" t="s">
        <v>2854</v>
      </c>
      <c r="M15" s="28" t="s">
        <v>2855</v>
      </c>
      <c r="N15" s="38"/>
    </row>
    <row r="16" spans="1:14" x14ac:dyDescent="0.25">
      <c r="A16" s="37">
        <v>49</v>
      </c>
      <c r="B16" s="28" t="s">
        <v>2847</v>
      </c>
      <c r="C16" s="28">
        <v>100</v>
      </c>
      <c r="D16" s="28" t="s">
        <v>2917</v>
      </c>
      <c r="E16" s="28" t="s">
        <v>3033</v>
      </c>
      <c r="F16" s="38" t="s">
        <v>3034</v>
      </c>
      <c r="G16" s="38" t="s">
        <v>3035</v>
      </c>
      <c r="H16" s="38" t="s">
        <v>7668</v>
      </c>
      <c r="I16" s="28" t="s">
        <v>3036</v>
      </c>
      <c r="J16" s="62">
        <v>9799981</v>
      </c>
      <c r="K16" s="28" t="s">
        <v>2853</v>
      </c>
      <c r="L16" s="28" t="s">
        <v>2854</v>
      </c>
      <c r="M16" s="28" t="s">
        <v>2855</v>
      </c>
      <c r="N16" s="38"/>
    </row>
    <row r="17" spans="1:14" x14ac:dyDescent="0.25">
      <c r="A17" s="37">
        <v>58</v>
      </c>
      <c r="B17" s="28" t="s">
        <v>2847</v>
      </c>
      <c r="C17" s="28">
        <v>0</v>
      </c>
      <c r="D17" s="28" t="s">
        <v>3060</v>
      </c>
      <c r="E17" s="28" t="s">
        <v>6508</v>
      </c>
      <c r="F17" s="38" t="s">
        <v>6509</v>
      </c>
      <c r="G17" s="38" t="s">
        <v>6510</v>
      </c>
      <c r="H17" s="38" t="s">
        <v>7706</v>
      </c>
      <c r="I17" s="28" t="s">
        <v>6511</v>
      </c>
      <c r="J17" s="62">
        <v>2487776</v>
      </c>
      <c r="K17" s="28" t="s">
        <v>2853</v>
      </c>
      <c r="L17" s="28" t="s">
        <v>2854</v>
      </c>
      <c r="M17" s="28" t="s">
        <v>6308</v>
      </c>
      <c r="N17" s="38"/>
    </row>
    <row r="18" spans="1:14" x14ac:dyDescent="0.25">
      <c r="A18" s="37">
        <v>68</v>
      </c>
      <c r="B18" s="28" t="s">
        <v>2847</v>
      </c>
      <c r="C18" s="28">
        <v>100</v>
      </c>
      <c r="D18" s="28" t="s">
        <v>3060</v>
      </c>
      <c r="E18" s="28" t="s">
        <v>3105</v>
      </c>
      <c r="F18" s="38" t="s">
        <v>3106</v>
      </c>
      <c r="G18" s="38" t="s">
        <v>3107</v>
      </c>
      <c r="H18" s="38" t="s">
        <v>7670</v>
      </c>
      <c r="I18" s="28" t="s">
        <v>3108</v>
      </c>
      <c r="J18" s="62">
        <v>1330000</v>
      </c>
      <c r="K18" s="28" t="s">
        <v>2853</v>
      </c>
      <c r="L18" s="28" t="s">
        <v>2854</v>
      </c>
      <c r="M18" s="28" t="s">
        <v>2855</v>
      </c>
      <c r="N18" s="38"/>
    </row>
    <row r="19" spans="1:14" x14ac:dyDescent="0.25">
      <c r="A19" s="37">
        <v>68</v>
      </c>
      <c r="B19" s="28" t="s">
        <v>2847</v>
      </c>
      <c r="C19" s="28">
        <v>0</v>
      </c>
      <c r="D19" s="28" t="s">
        <v>3179</v>
      </c>
      <c r="E19" s="28" t="s">
        <v>6545</v>
      </c>
      <c r="F19" s="38" t="s">
        <v>6546</v>
      </c>
      <c r="G19" s="38" t="s">
        <v>6547</v>
      </c>
      <c r="H19" s="38" t="s">
        <v>7666</v>
      </c>
      <c r="I19" s="28" t="s">
        <v>6548</v>
      </c>
      <c r="J19" s="62">
        <v>2184940</v>
      </c>
      <c r="K19" s="28" t="s">
        <v>2853</v>
      </c>
      <c r="L19" s="28" t="s">
        <v>2854</v>
      </c>
      <c r="M19" s="28" t="s">
        <v>6308</v>
      </c>
      <c r="N19" s="38"/>
    </row>
    <row r="20" spans="1:14" x14ac:dyDescent="0.25">
      <c r="A20" s="37">
        <v>69</v>
      </c>
      <c r="B20" s="28" t="s">
        <v>2847</v>
      </c>
      <c r="C20" s="28">
        <v>100</v>
      </c>
      <c r="D20" s="28" t="s">
        <v>3060</v>
      </c>
      <c r="E20" s="28" t="s">
        <v>3109</v>
      </c>
      <c r="F20" s="38" t="s">
        <v>3110</v>
      </c>
      <c r="G20" s="38" t="s">
        <v>3111</v>
      </c>
      <c r="H20" s="38" t="s">
        <v>7670</v>
      </c>
      <c r="I20" s="28" t="s">
        <v>3112</v>
      </c>
      <c r="J20" s="62">
        <v>2497560</v>
      </c>
      <c r="K20" s="28" t="s">
        <v>2853</v>
      </c>
      <c r="L20" s="28" t="s">
        <v>2854</v>
      </c>
      <c r="M20" s="28" t="s">
        <v>2855</v>
      </c>
      <c r="N20" s="38"/>
    </row>
    <row r="21" spans="1:14" x14ac:dyDescent="0.25">
      <c r="A21" s="37">
        <v>71</v>
      </c>
      <c r="B21" s="28" t="s">
        <v>2847</v>
      </c>
      <c r="C21" s="28">
        <v>100</v>
      </c>
      <c r="D21" s="28" t="s">
        <v>3060</v>
      </c>
      <c r="E21" s="28" t="s">
        <v>3117</v>
      </c>
      <c r="F21" s="38" t="s">
        <v>3118</v>
      </c>
      <c r="G21" s="38" t="s">
        <v>3119</v>
      </c>
      <c r="H21" s="38" t="s">
        <v>7672</v>
      </c>
      <c r="I21" s="28" t="s">
        <v>3120</v>
      </c>
      <c r="J21" s="62">
        <v>4224250</v>
      </c>
      <c r="K21" s="28" t="s">
        <v>2853</v>
      </c>
      <c r="L21" s="28" t="s">
        <v>2854</v>
      </c>
      <c r="M21" s="28" t="s">
        <v>2855</v>
      </c>
      <c r="N21" s="38"/>
    </row>
    <row r="22" spans="1:14" x14ac:dyDescent="0.25">
      <c r="A22" s="37">
        <v>72</v>
      </c>
      <c r="B22" s="28" t="s">
        <v>2847</v>
      </c>
      <c r="C22" s="28">
        <v>0</v>
      </c>
      <c r="D22" s="28" t="s">
        <v>3179</v>
      </c>
      <c r="E22" s="28" t="s">
        <v>6561</v>
      </c>
      <c r="F22" s="38" t="s">
        <v>6562</v>
      </c>
      <c r="G22" s="38" t="s">
        <v>6563</v>
      </c>
      <c r="H22" s="38" t="s">
        <v>7672</v>
      </c>
      <c r="I22" s="28" t="s">
        <v>6564</v>
      </c>
      <c r="J22" s="62">
        <v>6504650</v>
      </c>
      <c r="K22" s="28" t="s">
        <v>2853</v>
      </c>
      <c r="L22" s="28" t="s">
        <v>2854</v>
      </c>
      <c r="M22" s="28" t="s">
        <v>6308</v>
      </c>
      <c r="N22" s="38"/>
    </row>
    <row r="23" spans="1:14" x14ac:dyDescent="0.25">
      <c r="A23" s="37">
        <v>73</v>
      </c>
      <c r="B23" s="28" t="s">
        <v>2847</v>
      </c>
      <c r="C23" s="28">
        <v>0</v>
      </c>
      <c r="D23" s="28" t="s">
        <v>3179</v>
      </c>
      <c r="E23" s="28" t="s">
        <v>6565</v>
      </c>
      <c r="F23" s="38" t="s">
        <v>6566</v>
      </c>
      <c r="G23" s="38" t="s">
        <v>6567</v>
      </c>
      <c r="H23" s="38" t="s">
        <v>7673</v>
      </c>
      <c r="I23" s="28" t="s">
        <v>6568</v>
      </c>
      <c r="J23" s="62">
        <v>1460960</v>
      </c>
      <c r="K23" s="28" t="s">
        <v>2853</v>
      </c>
      <c r="L23" s="28" t="s">
        <v>2854</v>
      </c>
      <c r="M23" s="28" t="s">
        <v>6308</v>
      </c>
      <c r="N23" s="38"/>
    </row>
    <row r="24" spans="1:14" x14ac:dyDescent="0.25">
      <c r="A24" s="37">
        <v>77</v>
      </c>
      <c r="B24" s="28" t="s">
        <v>2847</v>
      </c>
      <c r="C24" s="28">
        <v>95</v>
      </c>
      <c r="D24" s="28" t="s">
        <v>2848</v>
      </c>
      <c r="E24" s="28" t="s">
        <v>3140</v>
      </c>
      <c r="F24" s="38" t="s">
        <v>6255</v>
      </c>
      <c r="G24" s="38" t="s">
        <v>3141</v>
      </c>
      <c r="H24" s="38" t="s">
        <v>7668</v>
      </c>
      <c r="I24" s="28" t="s">
        <v>3142</v>
      </c>
      <c r="J24" s="62">
        <v>2661600</v>
      </c>
      <c r="K24" s="28" t="s">
        <v>2853</v>
      </c>
      <c r="L24" s="28" t="s">
        <v>2854</v>
      </c>
      <c r="M24" s="28" t="s">
        <v>2855</v>
      </c>
      <c r="N24" s="38"/>
    </row>
    <row r="25" spans="1:14" x14ac:dyDescent="0.25">
      <c r="A25" s="37">
        <v>78</v>
      </c>
      <c r="B25" s="28" t="s">
        <v>2847</v>
      </c>
      <c r="C25" s="28">
        <v>95</v>
      </c>
      <c r="D25" s="28" t="s">
        <v>2848</v>
      </c>
      <c r="E25" s="28" t="s">
        <v>3143</v>
      </c>
      <c r="F25" s="38" t="s">
        <v>3144</v>
      </c>
      <c r="G25" s="38" t="s">
        <v>3145</v>
      </c>
      <c r="H25" s="38" t="s">
        <v>7674</v>
      </c>
      <c r="I25" s="28" t="s">
        <v>3146</v>
      </c>
      <c r="J25" s="62">
        <v>10000000</v>
      </c>
      <c r="K25" s="28" t="s">
        <v>2853</v>
      </c>
      <c r="L25" s="28" t="s">
        <v>2854</v>
      </c>
      <c r="M25" s="28" t="s">
        <v>2855</v>
      </c>
      <c r="N25" s="38"/>
    </row>
    <row r="26" spans="1:14" x14ac:dyDescent="0.25">
      <c r="A26" s="37">
        <v>79</v>
      </c>
      <c r="B26" s="28" t="s">
        <v>2847</v>
      </c>
      <c r="C26" s="28">
        <v>95</v>
      </c>
      <c r="D26" s="28" t="s">
        <v>2848</v>
      </c>
      <c r="E26" s="28" t="s">
        <v>3147</v>
      </c>
      <c r="F26" s="38" t="s">
        <v>6256</v>
      </c>
      <c r="G26" s="38" t="s">
        <v>3148</v>
      </c>
      <c r="H26" s="38" t="s">
        <v>7668</v>
      </c>
      <c r="I26" s="28" t="s">
        <v>3149</v>
      </c>
      <c r="J26" s="62">
        <v>2730570</v>
      </c>
      <c r="K26" s="28" t="s">
        <v>2853</v>
      </c>
      <c r="L26" s="28" t="s">
        <v>2854</v>
      </c>
      <c r="M26" s="28" t="s">
        <v>2855</v>
      </c>
      <c r="N26" s="38"/>
    </row>
    <row r="27" spans="1:14" x14ac:dyDescent="0.25">
      <c r="A27" s="37">
        <v>82</v>
      </c>
      <c r="B27" s="28" t="s">
        <v>2847</v>
      </c>
      <c r="C27" s="28">
        <v>95</v>
      </c>
      <c r="D27" s="28" t="s">
        <v>2890</v>
      </c>
      <c r="E27" s="28" t="s">
        <v>3157</v>
      </c>
      <c r="F27" s="38" t="s">
        <v>6258</v>
      </c>
      <c r="G27" s="38" t="s">
        <v>3158</v>
      </c>
      <c r="H27" s="38" t="s">
        <v>7668</v>
      </c>
      <c r="I27" s="28" t="s">
        <v>3159</v>
      </c>
      <c r="J27" s="62">
        <v>2293454</v>
      </c>
      <c r="K27" s="28" t="s">
        <v>2853</v>
      </c>
      <c r="L27" s="28" t="s">
        <v>2854</v>
      </c>
      <c r="M27" s="28" t="s">
        <v>2855</v>
      </c>
      <c r="N27" s="38"/>
    </row>
    <row r="28" spans="1:14" x14ac:dyDescent="0.25">
      <c r="A28" s="37">
        <v>84</v>
      </c>
      <c r="B28" s="28" t="s">
        <v>2847</v>
      </c>
      <c r="C28" s="28">
        <v>95</v>
      </c>
      <c r="D28" s="28" t="s">
        <v>2890</v>
      </c>
      <c r="E28" s="28" t="s">
        <v>3164</v>
      </c>
      <c r="F28" s="38" t="s">
        <v>3165</v>
      </c>
      <c r="G28" s="38" t="s">
        <v>3166</v>
      </c>
      <c r="H28" s="38" t="s">
        <v>1940</v>
      </c>
      <c r="I28" s="28" t="s">
        <v>3167</v>
      </c>
      <c r="J28" s="62">
        <v>1495166</v>
      </c>
      <c r="K28" s="28" t="s">
        <v>2853</v>
      </c>
      <c r="L28" s="28" t="s">
        <v>2854</v>
      </c>
      <c r="M28" s="28" t="s">
        <v>2855</v>
      </c>
      <c r="N28" s="38"/>
    </row>
    <row r="29" spans="1:14" x14ac:dyDescent="0.25">
      <c r="A29" s="37">
        <v>98</v>
      </c>
      <c r="B29" s="28" t="s">
        <v>2847</v>
      </c>
      <c r="C29" s="28">
        <v>95</v>
      </c>
      <c r="D29" s="28" t="s">
        <v>2917</v>
      </c>
      <c r="E29" s="28" t="s">
        <v>3219</v>
      </c>
      <c r="F29" s="38" t="s">
        <v>3220</v>
      </c>
      <c r="G29" s="38" t="s">
        <v>3221</v>
      </c>
      <c r="H29" s="38" t="s">
        <v>7668</v>
      </c>
      <c r="I29" s="28" t="s">
        <v>3222</v>
      </c>
      <c r="J29" s="62">
        <v>3198702</v>
      </c>
      <c r="K29" s="28" t="s">
        <v>2853</v>
      </c>
      <c r="L29" s="28" t="s">
        <v>2854</v>
      </c>
      <c r="M29" s="28" t="s">
        <v>2855</v>
      </c>
      <c r="N29" s="38"/>
    </row>
    <row r="30" spans="1:14" x14ac:dyDescent="0.25">
      <c r="A30" s="37">
        <v>108</v>
      </c>
      <c r="B30" s="28" t="s">
        <v>2847</v>
      </c>
      <c r="C30" s="28">
        <v>95</v>
      </c>
      <c r="D30" s="28" t="s">
        <v>2917</v>
      </c>
      <c r="E30" s="28" t="s">
        <v>3256</v>
      </c>
      <c r="F30" s="38" t="s">
        <v>6263</v>
      </c>
      <c r="G30" s="38" t="s">
        <v>3257</v>
      </c>
      <c r="H30" s="38" t="s">
        <v>7668</v>
      </c>
      <c r="I30" s="28" t="s">
        <v>3258</v>
      </c>
      <c r="J30" s="62">
        <v>6935180</v>
      </c>
      <c r="K30" s="28" t="s">
        <v>2853</v>
      </c>
      <c r="L30" s="28" t="s">
        <v>2854</v>
      </c>
      <c r="M30" s="28" t="s">
        <v>2855</v>
      </c>
      <c r="N30" s="38"/>
    </row>
    <row r="31" spans="1:14" x14ac:dyDescent="0.25">
      <c r="A31" s="37">
        <v>112</v>
      </c>
      <c r="B31" s="28" t="s">
        <v>2847</v>
      </c>
      <c r="C31" s="28">
        <v>95</v>
      </c>
      <c r="D31" s="28" t="s">
        <v>2917</v>
      </c>
      <c r="E31" s="28" t="s">
        <v>3269</v>
      </c>
      <c r="F31" s="38" t="s">
        <v>3270</v>
      </c>
      <c r="G31" s="38" t="s">
        <v>6266</v>
      </c>
      <c r="H31" s="38" t="s">
        <v>7668</v>
      </c>
      <c r="I31" s="28" t="s">
        <v>3271</v>
      </c>
      <c r="J31" s="62">
        <v>9564845</v>
      </c>
      <c r="K31" s="28" t="s">
        <v>2853</v>
      </c>
      <c r="L31" s="28" t="s">
        <v>2854</v>
      </c>
      <c r="M31" s="28" t="s">
        <v>2855</v>
      </c>
      <c r="N31" s="38"/>
    </row>
    <row r="32" spans="1:14" x14ac:dyDescent="0.25">
      <c r="A32" s="37">
        <v>127</v>
      </c>
      <c r="B32" s="28" t="s">
        <v>2847</v>
      </c>
      <c r="C32" s="28">
        <v>95</v>
      </c>
      <c r="D32" s="28" t="s">
        <v>3060</v>
      </c>
      <c r="E32" s="28" t="s">
        <v>3327</v>
      </c>
      <c r="F32" s="38" t="s">
        <v>3328</v>
      </c>
      <c r="G32" s="38" t="s">
        <v>3329</v>
      </c>
      <c r="H32" s="38" t="s">
        <v>7670</v>
      </c>
      <c r="I32" s="28" t="s">
        <v>3330</v>
      </c>
      <c r="J32" s="62">
        <v>1330000</v>
      </c>
      <c r="K32" s="28" t="s">
        <v>2853</v>
      </c>
      <c r="L32" s="28" t="s">
        <v>2854</v>
      </c>
      <c r="M32" s="28" t="s">
        <v>2855</v>
      </c>
      <c r="N32" s="38"/>
    </row>
    <row r="33" spans="1:14" x14ac:dyDescent="0.25">
      <c r="A33" s="37">
        <v>140</v>
      </c>
      <c r="B33" s="28" t="s">
        <v>2847</v>
      </c>
      <c r="C33" s="28">
        <v>90</v>
      </c>
      <c r="D33" s="28" t="s">
        <v>2848</v>
      </c>
      <c r="E33" s="28" t="s">
        <v>3375</v>
      </c>
      <c r="F33" s="38" t="s">
        <v>3110</v>
      </c>
      <c r="G33" s="38" t="s">
        <v>3376</v>
      </c>
      <c r="H33" s="38" t="s">
        <v>7668</v>
      </c>
      <c r="I33" s="28" t="s">
        <v>3377</v>
      </c>
      <c r="J33" s="62">
        <v>2687590</v>
      </c>
      <c r="K33" s="28" t="s">
        <v>2853</v>
      </c>
      <c r="L33" s="28" t="s">
        <v>2854</v>
      </c>
      <c r="M33" s="28" t="s">
        <v>2855</v>
      </c>
      <c r="N33" s="38"/>
    </row>
    <row r="34" spans="1:14" x14ac:dyDescent="0.25">
      <c r="A34" s="37">
        <v>144</v>
      </c>
      <c r="B34" s="28" t="s">
        <v>2847</v>
      </c>
      <c r="C34" s="28">
        <v>90</v>
      </c>
      <c r="D34" s="28" t="s">
        <v>2890</v>
      </c>
      <c r="E34" s="28" t="s">
        <v>3389</v>
      </c>
      <c r="F34" s="38" t="s">
        <v>3390</v>
      </c>
      <c r="G34" s="38" t="s">
        <v>3391</v>
      </c>
      <c r="H34" s="38" t="s">
        <v>1940</v>
      </c>
      <c r="I34" s="28" t="s">
        <v>3392</v>
      </c>
      <c r="J34" s="62">
        <v>1999440</v>
      </c>
      <c r="K34" s="28" t="s">
        <v>2853</v>
      </c>
      <c r="L34" s="28" t="s">
        <v>2854</v>
      </c>
      <c r="M34" s="28" t="s">
        <v>2855</v>
      </c>
      <c r="N34" s="38"/>
    </row>
    <row r="35" spans="1:14" x14ac:dyDescent="0.25">
      <c r="A35" s="37">
        <v>148</v>
      </c>
      <c r="B35" s="28" t="s">
        <v>2847</v>
      </c>
      <c r="C35" s="28">
        <v>90</v>
      </c>
      <c r="D35" s="28" t="s">
        <v>2890</v>
      </c>
      <c r="E35" s="28" t="s">
        <v>3404</v>
      </c>
      <c r="F35" s="38" t="s">
        <v>3405</v>
      </c>
      <c r="G35" s="38" t="s">
        <v>6273</v>
      </c>
      <c r="H35" s="38" t="s">
        <v>1940</v>
      </c>
      <c r="I35" s="28" t="s">
        <v>3406</v>
      </c>
      <c r="J35" s="62">
        <v>9977000</v>
      </c>
      <c r="K35" s="28" t="s">
        <v>2853</v>
      </c>
      <c r="L35" s="28" t="s">
        <v>2854</v>
      </c>
      <c r="M35" s="28" t="s">
        <v>2855</v>
      </c>
      <c r="N35" s="38"/>
    </row>
    <row r="36" spans="1:14" x14ac:dyDescent="0.25">
      <c r="A36" s="37">
        <v>153</v>
      </c>
      <c r="B36" s="28" t="s">
        <v>2847</v>
      </c>
      <c r="C36" s="28">
        <v>90</v>
      </c>
      <c r="D36" s="28" t="s">
        <v>2917</v>
      </c>
      <c r="E36" s="28" t="s">
        <v>3422</v>
      </c>
      <c r="F36" s="38" t="s">
        <v>3423</v>
      </c>
      <c r="G36" s="38" t="s">
        <v>3424</v>
      </c>
      <c r="H36" s="38" t="s">
        <v>7716</v>
      </c>
      <c r="I36" s="28" t="s">
        <v>3425</v>
      </c>
      <c r="J36" s="62">
        <v>4830000</v>
      </c>
      <c r="K36" s="28" t="s">
        <v>2853</v>
      </c>
      <c r="L36" s="28" t="s">
        <v>2854</v>
      </c>
      <c r="M36" s="28" t="s">
        <v>2855</v>
      </c>
      <c r="N36" s="38"/>
    </row>
    <row r="37" spans="1:14" x14ac:dyDescent="0.25">
      <c r="A37" s="37">
        <v>155</v>
      </c>
      <c r="B37" s="28" t="s">
        <v>2847</v>
      </c>
      <c r="C37" s="28">
        <v>90</v>
      </c>
      <c r="D37" s="28" t="s">
        <v>2917</v>
      </c>
      <c r="E37" s="28" t="s">
        <v>3429</v>
      </c>
      <c r="F37" s="38" t="s">
        <v>3430</v>
      </c>
      <c r="G37" s="38" t="s">
        <v>6276</v>
      </c>
      <c r="H37" s="38" t="s">
        <v>7668</v>
      </c>
      <c r="I37" s="28" t="s">
        <v>3431</v>
      </c>
      <c r="J37" s="62">
        <v>9766875</v>
      </c>
      <c r="K37" s="28" t="s">
        <v>2853</v>
      </c>
      <c r="L37" s="28" t="s">
        <v>2854</v>
      </c>
      <c r="M37" s="28" t="s">
        <v>2855</v>
      </c>
      <c r="N37" s="38"/>
    </row>
    <row r="38" spans="1:14" x14ac:dyDescent="0.25">
      <c r="A38" s="37">
        <v>161</v>
      </c>
      <c r="B38" s="28" t="s">
        <v>2847</v>
      </c>
      <c r="C38" s="28">
        <v>90</v>
      </c>
      <c r="D38" s="28" t="s">
        <v>2890</v>
      </c>
      <c r="E38" s="28" t="s">
        <v>3452</v>
      </c>
      <c r="F38" s="38" t="s">
        <v>3453</v>
      </c>
      <c r="G38" s="38" t="s">
        <v>3454</v>
      </c>
      <c r="H38" s="38" t="s">
        <v>1940</v>
      </c>
      <c r="I38" s="28" t="s">
        <v>3455</v>
      </c>
      <c r="J38" s="62">
        <v>2000000</v>
      </c>
      <c r="K38" s="28" t="s">
        <v>2853</v>
      </c>
      <c r="L38" s="28" t="s">
        <v>2854</v>
      </c>
      <c r="M38" s="28" t="s">
        <v>2855</v>
      </c>
      <c r="N38" s="38"/>
    </row>
    <row r="39" spans="1:14" x14ac:dyDescent="0.25">
      <c r="A39" s="37">
        <v>162</v>
      </c>
      <c r="B39" s="28" t="s">
        <v>2847</v>
      </c>
      <c r="C39" s="28">
        <v>90</v>
      </c>
      <c r="D39" s="28" t="s">
        <v>2890</v>
      </c>
      <c r="E39" s="28" t="s">
        <v>3456</v>
      </c>
      <c r="F39" s="38" t="s">
        <v>3457</v>
      </c>
      <c r="G39" s="38" t="s">
        <v>3458</v>
      </c>
      <c r="H39" s="38" t="s">
        <v>1940</v>
      </c>
      <c r="I39" s="28" t="s">
        <v>3459</v>
      </c>
      <c r="J39" s="62">
        <v>6317782</v>
      </c>
      <c r="K39" s="28" t="s">
        <v>2853</v>
      </c>
      <c r="L39" s="28" t="s">
        <v>2854</v>
      </c>
      <c r="M39" s="28" t="s">
        <v>2855</v>
      </c>
      <c r="N39" s="38"/>
    </row>
    <row r="40" spans="1:14" x14ac:dyDescent="0.25">
      <c r="A40" s="37">
        <v>163</v>
      </c>
      <c r="B40" s="28" t="s">
        <v>2847</v>
      </c>
      <c r="C40" s="28">
        <v>90</v>
      </c>
      <c r="D40" s="28" t="s">
        <v>2890</v>
      </c>
      <c r="E40" s="28" t="s">
        <v>3460</v>
      </c>
      <c r="F40" s="38" t="s">
        <v>3461</v>
      </c>
      <c r="G40" s="38" t="s">
        <v>3462</v>
      </c>
      <c r="H40" s="38" t="s">
        <v>1940</v>
      </c>
      <c r="I40" s="28" t="s">
        <v>3463</v>
      </c>
      <c r="J40" s="62">
        <v>2000000</v>
      </c>
      <c r="K40" s="28" t="s">
        <v>2853</v>
      </c>
      <c r="L40" s="28" t="s">
        <v>2854</v>
      </c>
      <c r="M40" s="28" t="s">
        <v>2855</v>
      </c>
      <c r="N40" s="38"/>
    </row>
    <row r="41" spans="1:14" x14ac:dyDescent="0.25">
      <c r="A41" s="37">
        <v>165</v>
      </c>
      <c r="B41" s="28" t="s">
        <v>2847</v>
      </c>
      <c r="C41" s="28">
        <v>90</v>
      </c>
      <c r="D41" s="28" t="s">
        <v>2917</v>
      </c>
      <c r="E41" s="28" t="s">
        <v>3467</v>
      </c>
      <c r="F41" s="38" t="s">
        <v>3468</v>
      </c>
      <c r="G41" s="38" t="s">
        <v>3469</v>
      </c>
      <c r="H41" s="38" t="s">
        <v>7668</v>
      </c>
      <c r="I41" s="28" t="s">
        <v>3470</v>
      </c>
      <c r="J41" s="62">
        <v>9513880</v>
      </c>
      <c r="K41" s="28" t="s">
        <v>2853</v>
      </c>
      <c r="L41" s="28" t="s">
        <v>2854</v>
      </c>
      <c r="M41" s="28" t="s">
        <v>2855</v>
      </c>
      <c r="N41" s="38"/>
    </row>
    <row r="42" spans="1:14" x14ac:dyDescent="0.25">
      <c r="A42" s="37">
        <v>173</v>
      </c>
      <c r="B42" s="28" t="s">
        <v>2847</v>
      </c>
      <c r="C42" s="28">
        <v>85</v>
      </c>
      <c r="D42" s="28" t="s">
        <v>2848</v>
      </c>
      <c r="E42" s="28" t="s">
        <v>3498</v>
      </c>
      <c r="F42" s="38" t="s">
        <v>3499</v>
      </c>
      <c r="G42" s="38" t="s">
        <v>3500</v>
      </c>
      <c r="H42" s="38" t="s">
        <v>7714</v>
      </c>
      <c r="I42" s="28" t="s">
        <v>3501</v>
      </c>
      <c r="J42" s="62">
        <v>7575338</v>
      </c>
      <c r="K42" s="28" t="s">
        <v>2853</v>
      </c>
      <c r="L42" s="28" t="s">
        <v>2854</v>
      </c>
      <c r="M42" s="28" t="s">
        <v>2855</v>
      </c>
      <c r="N42" s="38"/>
    </row>
    <row r="43" spans="1:14" x14ac:dyDescent="0.25">
      <c r="A43" s="37">
        <v>178</v>
      </c>
      <c r="B43" s="28" t="s">
        <v>2847</v>
      </c>
      <c r="C43" s="28">
        <v>85</v>
      </c>
      <c r="D43" s="28" t="s">
        <v>2890</v>
      </c>
      <c r="E43" s="28" t="s">
        <v>3517</v>
      </c>
      <c r="F43" s="38" t="s">
        <v>3518</v>
      </c>
      <c r="G43" s="38" t="s">
        <v>6280</v>
      </c>
      <c r="H43" s="38" t="s">
        <v>1940</v>
      </c>
      <c r="I43" s="28" t="s">
        <v>3519</v>
      </c>
      <c r="J43" s="62">
        <v>4328115</v>
      </c>
      <c r="K43" s="28" t="s">
        <v>2853</v>
      </c>
      <c r="L43" s="28" t="s">
        <v>2854</v>
      </c>
      <c r="M43" s="28" t="s">
        <v>2855</v>
      </c>
      <c r="N43" s="38"/>
    </row>
    <row r="44" spans="1:14" x14ac:dyDescent="0.25">
      <c r="A44" s="37">
        <v>179</v>
      </c>
      <c r="B44" s="28" t="s">
        <v>2847</v>
      </c>
      <c r="C44" s="28">
        <v>85</v>
      </c>
      <c r="D44" s="28" t="s">
        <v>2890</v>
      </c>
      <c r="E44" s="28" t="s">
        <v>3520</v>
      </c>
      <c r="F44" s="38" t="s">
        <v>3521</v>
      </c>
      <c r="G44" s="38" t="s">
        <v>3522</v>
      </c>
      <c r="H44" s="38" t="s">
        <v>1940</v>
      </c>
      <c r="I44" s="28" t="s">
        <v>3523</v>
      </c>
      <c r="J44" s="62">
        <v>3279003</v>
      </c>
      <c r="K44" s="28" t="s">
        <v>2853</v>
      </c>
      <c r="L44" s="28" t="s">
        <v>2854</v>
      </c>
      <c r="M44" s="28" t="s">
        <v>2855</v>
      </c>
      <c r="N44" s="38"/>
    </row>
    <row r="45" spans="1:14" x14ac:dyDescent="0.25">
      <c r="A45" s="37">
        <v>194</v>
      </c>
      <c r="B45" s="28" t="s">
        <v>2847</v>
      </c>
      <c r="C45" s="28">
        <v>80</v>
      </c>
      <c r="D45" s="28" t="s">
        <v>2890</v>
      </c>
      <c r="E45" s="28" t="s">
        <v>3574</v>
      </c>
      <c r="F45" s="38" t="s">
        <v>6285</v>
      </c>
      <c r="G45" s="38" t="s">
        <v>3575</v>
      </c>
      <c r="H45" s="38" t="s">
        <v>1940</v>
      </c>
      <c r="I45" s="28" t="s">
        <v>3576</v>
      </c>
      <c r="J45" s="62">
        <v>2000000</v>
      </c>
      <c r="K45" s="28" t="s">
        <v>2853</v>
      </c>
      <c r="L45" s="28" t="s">
        <v>2854</v>
      </c>
      <c r="M45" s="28" t="s">
        <v>2855</v>
      </c>
      <c r="N45" s="38"/>
    </row>
    <row r="46" spans="1:14" x14ac:dyDescent="0.25">
      <c r="A46" s="37">
        <v>196</v>
      </c>
      <c r="B46" s="28" t="s">
        <v>2847</v>
      </c>
      <c r="C46" s="28">
        <v>78</v>
      </c>
      <c r="D46" s="28" t="s">
        <v>2917</v>
      </c>
      <c r="E46" s="28" t="s">
        <v>3581</v>
      </c>
      <c r="F46" s="38" t="s">
        <v>3582</v>
      </c>
      <c r="G46" s="38" t="s">
        <v>3583</v>
      </c>
      <c r="H46" s="38" t="s">
        <v>7668</v>
      </c>
      <c r="I46" s="28" t="s">
        <v>3584</v>
      </c>
      <c r="J46" s="62">
        <v>9610739</v>
      </c>
      <c r="K46" s="28" t="s">
        <v>2853</v>
      </c>
      <c r="L46" s="28" t="s">
        <v>2854</v>
      </c>
      <c r="M46" s="28" t="s">
        <v>2855</v>
      </c>
      <c r="N46" s="38"/>
    </row>
    <row r="47" spans="1:14" x14ac:dyDescent="0.25">
      <c r="A47" s="37">
        <v>201</v>
      </c>
      <c r="B47" s="28" t="s">
        <v>2847</v>
      </c>
      <c r="C47" s="28">
        <v>73</v>
      </c>
      <c r="D47" s="28" t="s">
        <v>2917</v>
      </c>
      <c r="E47" s="28" t="s">
        <v>3600</v>
      </c>
      <c r="F47" s="38" t="s">
        <v>2941</v>
      </c>
      <c r="G47" s="38" t="s">
        <v>3601</v>
      </c>
      <c r="H47" s="38" t="s">
        <v>7668</v>
      </c>
      <c r="I47" s="28" t="s">
        <v>3602</v>
      </c>
      <c r="J47" s="62">
        <v>4337173</v>
      </c>
      <c r="K47" s="28" t="s">
        <v>2853</v>
      </c>
      <c r="L47" s="28" t="s">
        <v>2854</v>
      </c>
      <c r="M47" s="28" t="s">
        <v>2855</v>
      </c>
      <c r="N47" s="38"/>
    </row>
    <row r="48" spans="1:14" x14ac:dyDescent="0.25">
      <c r="A48" s="37">
        <v>202</v>
      </c>
      <c r="B48" s="28" t="s">
        <v>2847</v>
      </c>
      <c r="C48" s="28">
        <v>73</v>
      </c>
      <c r="D48" s="28" t="s">
        <v>2917</v>
      </c>
      <c r="E48" s="28" t="s">
        <v>3603</v>
      </c>
      <c r="F48" s="38" t="s">
        <v>6287</v>
      </c>
      <c r="G48" s="38" t="s">
        <v>3604</v>
      </c>
      <c r="H48" s="38" t="s">
        <v>7668</v>
      </c>
      <c r="I48" s="28" t="s">
        <v>3605</v>
      </c>
      <c r="J48" s="62">
        <v>9823202</v>
      </c>
      <c r="K48" s="28" t="s">
        <v>2853</v>
      </c>
      <c r="L48" s="28" t="s">
        <v>2854</v>
      </c>
      <c r="M48" s="28" t="s">
        <v>2855</v>
      </c>
      <c r="N48" s="38"/>
    </row>
    <row r="49" spans="1:14" x14ac:dyDescent="0.25">
      <c r="A49" s="37">
        <v>212</v>
      </c>
      <c r="B49" s="28" t="s">
        <v>2847</v>
      </c>
      <c r="C49" s="28">
        <v>66</v>
      </c>
      <c r="D49" s="28" t="s">
        <v>2917</v>
      </c>
      <c r="E49" s="28" t="s">
        <v>3639</v>
      </c>
      <c r="F49" s="38" t="s">
        <v>3640</v>
      </c>
      <c r="G49" s="38" t="s">
        <v>3641</v>
      </c>
      <c r="H49" s="38" t="s">
        <v>7715</v>
      </c>
      <c r="I49" s="28" t="s">
        <v>3642</v>
      </c>
      <c r="J49" s="62">
        <v>10000000</v>
      </c>
      <c r="K49" s="28" t="s">
        <v>2853</v>
      </c>
      <c r="L49" s="28" t="s">
        <v>2854</v>
      </c>
      <c r="M49" s="28" t="s">
        <v>2855</v>
      </c>
      <c r="N49" s="38"/>
    </row>
    <row r="50" spans="1:14" x14ac:dyDescent="0.25">
      <c r="A50" s="37">
        <v>214</v>
      </c>
      <c r="B50" s="28" t="s">
        <v>2847</v>
      </c>
      <c r="C50" s="28">
        <v>66</v>
      </c>
      <c r="D50" s="28" t="s">
        <v>3060</v>
      </c>
      <c r="E50" s="28" t="s">
        <v>3647</v>
      </c>
      <c r="F50" s="38" t="s">
        <v>3648</v>
      </c>
      <c r="G50" s="38" t="s">
        <v>3649</v>
      </c>
      <c r="H50" s="38" t="s">
        <v>7675</v>
      </c>
      <c r="I50" s="28" t="s">
        <v>3650</v>
      </c>
      <c r="J50" s="62">
        <v>6997316</v>
      </c>
      <c r="K50" s="28" t="s">
        <v>2853</v>
      </c>
      <c r="L50" s="28" t="s">
        <v>2854</v>
      </c>
      <c r="M50" s="28" t="s">
        <v>2855</v>
      </c>
      <c r="N50" s="38"/>
    </row>
    <row r="51" spans="1:14" x14ac:dyDescent="0.25">
      <c r="A51" s="37">
        <v>216</v>
      </c>
      <c r="B51" s="28" t="s">
        <v>2847</v>
      </c>
      <c r="C51" s="28">
        <v>66</v>
      </c>
      <c r="D51" s="28" t="s">
        <v>2890</v>
      </c>
      <c r="E51" s="28" t="s">
        <v>3655</v>
      </c>
      <c r="F51" s="38" t="s">
        <v>3656</v>
      </c>
      <c r="G51" s="38" t="s">
        <v>3657</v>
      </c>
      <c r="H51" s="38" t="s">
        <v>1940</v>
      </c>
      <c r="I51" s="28" t="s">
        <v>3658</v>
      </c>
      <c r="J51" s="62">
        <v>9550470</v>
      </c>
      <c r="K51" s="28" t="s">
        <v>2853</v>
      </c>
      <c r="L51" s="28" t="s">
        <v>2854</v>
      </c>
      <c r="M51" s="28" t="s">
        <v>2855</v>
      </c>
      <c r="N51" s="38"/>
    </row>
    <row r="52" spans="1:14" x14ac:dyDescent="0.25">
      <c r="A52" s="37">
        <v>230</v>
      </c>
      <c r="B52" s="28" t="s">
        <v>2847</v>
      </c>
      <c r="C52" s="28">
        <v>60</v>
      </c>
      <c r="D52" s="28" t="s">
        <v>2848</v>
      </c>
      <c r="E52" s="28" t="s">
        <v>3707</v>
      </c>
      <c r="F52" s="38" t="s">
        <v>6295</v>
      </c>
      <c r="G52" s="38" t="s">
        <v>3708</v>
      </c>
      <c r="H52" s="38" t="s">
        <v>7676</v>
      </c>
      <c r="I52" s="28" t="s">
        <v>3709</v>
      </c>
      <c r="J52" s="62">
        <v>9707933</v>
      </c>
      <c r="K52" s="28" t="s">
        <v>2853</v>
      </c>
      <c r="L52" s="28" t="s">
        <v>2854</v>
      </c>
      <c r="M52" s="28" t="s">
        <v>2855</v>
      </c>
      <c r="N52" s="38"/>
    </row>
    <row r="53" spans="1:14" x14ac:dyDescent="0.25">
      <c r="A53" s="37">
        <v>232</v>
      </c>
      <c r="B53" s="28" t="s">
        <v>2847</v>
      </c>
      <c r="C53" s="28">
        <v>60</v>
      </c>
      <c r="D53" s="28" t="s">
        <v>2917</v>
      </c>
      <c r="E53" s="28" t="s">
        <v>3713</v>
      </c>
      <c r="F53" s="38" t="s">
        <v>3714</v>
      </c>
      <c r="G53" s="38" t="s">
        <v>3715</v>
      </c>
      <c r="H53" s="38" t="s">
        <v>7668</v>
      </c>
      <c r="I53" s="28" t="s">
        <v>3716</v>
      </c>
      <c r="J53" s="62">
        <v>9577820</v>
      </c>
      <c r="K53" s="28" t="s">
        <v>2853</v>
      </c>
      <c r="L53" s="28" t="s">
        <v>2854</v>
      </c>
      <c r="M53" s="28" t="s">
        <v>2855</v>
      </c>
      <c r="N53" s="38"/>
    </row>
    <row r="54" spans="1:14" x14ac:dyDescent="0.25">
      <c r="A54" s="37">
        <v>233</v>
      </c>
      <c r="B54" s="28" t="s">
        <v>2847</v>
      </c>
      <c r="C54" s="28">
        <v>60</v>
      </c>
      <c r="D54" s="28" t="s">
        <v>2917</v>
      </c>
      <c r="E54" s="28" t="s">
        <v>3717</v>
      </c>
      <c r="F54" s="38" t="s">
        <v>3718</v>
      </c>
      <c r="G54" s="38" t="s">
        <v>3719</v>
      </c>
      <c r="H54" s="38" t="s">
        <v>7677</v>
      </c>
      <c r="I54" s="28" t="s">
        <v>3720</v>
      </c>
      <c r="J54" s="62">
        <v>9779890</v>
      </c>
      <c r="K54" s="28" t="s">
        <v>2853</v>
      </c>
      <c r="L54" s="28" t="s">
        <v>2854</v>
      </c>
      <c r="M54" s="28" t="s">
        <v>2855</v>
      </c>
      <c r="N54" s="38"/>
    </row>
    <row r="55" spans="1:14" x14ac:dyDescent="0.25">
      <c r="A55" s="37">
        <v>234</v>
      </c>
      <c r="B55" s="28" t="s">
        <v>2847</v>
      </c>
      <c r="C55" s="28">
        <v>60</v>
      </c>
      <c r="D55" s="28" t="s">
        <v>2917</v>
      </c>
      <c r="E55" s="28" t="s">
        <v>3721</v>
      </c>
      <c r="F55" s="38" t="s">
        <v>3722</v>
      </c>
      <c r="G55" s="38" t="s">
        <v>3723</v>
      </c>
      <c r="H55" s="38" t="s">
        <v>7677</v>
      </c>
      <c r="I55" s="28" t="s">
        <v>3724</v>
      </c>
      <c r="J55" s="62">
        <v>9814400</v>
      </c>
      <c r="K55" s="28" t="s">
        <v>2853</v>
      </c>
      <c r="L55" s="28" t="s">
        <v>2854</v>
      </c>
      <c r="M55" s="28" t="s">
        <v>2855</v>
      </c>
      <c r="N55" s="38"/>
    </row>
    <row r="56" spans="1:14" x14ac:dyDescent="0.25">
      <c r="A56" s="37">
        <v>235</v>
      </c>
      <c r="B56" s="28" t="s">
        <v>2847</v>
      </c>
      <c r="C56" s="28">
        <v>60</v>
      </c>
      <c r="D56" s="28" t="s">
        <v>2917</v>
      </c>
      <c r="E56" s="28" t="s">
        <v>3725</v>
      </c>
      <c r="F56" s="38" t="s">
        <v>3726</v>
      </c>
      <c r="G56" s="38" t="s">
        <v>6297</v>
      </c>
      <c r="H56" s="38" t="s">
        <v>7668</v>
      </c>
      <c r="I56" s="28" t="s">
        <v>3727</v>
      </c>
      <c r="J56" s="62">
        <v>9791790</v>
      </c>
      <c r="K56" s="28" t="s">
        <v>2853</v>
      </c>
      <c r="L56" s="28" t="s">
        <v>2854</v>
      </c>
      <c r="M56" s="28" t="s">
        <v>2855</v>
      </c>
      <c r="N56" s="38"/>
    </row>
    <row r="57" spans="1:14" x14ac:dyDescent="0.25">
      <c r="A57" s="37">
        <v>237</v>
      </c>
      <c r="B57" s="28" t="s">
        <v>2847</v>
      </c>
      <c r="C57" s="28">
        <v>56</v>
      </c>
      <c r="D57" s="28" t="s">
        <v>2917</v>
      </c>
      <c r="E57" s="28" t="s">
        <v>3732</v>
      </c>
      <c r="F57" s="38" t="s">
        <v>3733</v>
      </c>
      <c r="G57" s="38" t="s">
        <v>3734</v>
      </c>
      <c r="H57" s="38" t="s">
        <v>7668</v>
      </c>
      <c r="I57" s="28" t="s">
        <v>3735</v>
      </c>
      <c r="J57" s="62">
        <v>9839390</v>
      </c>
      <c r="K57" s="28" t="s">
        <v>2853</v>
      </c>
      <c r="L57" s="28" t="s">
        <v>2854</v>
      </c>
      <c r="M57" s="28" t="s">
        <v>2855</v>
      </c>
      <c r="N57" s="38"/>
    </row>
    <row r="58" spans="1:14" x14ac:dyDescent="0.25">
      <c r="A58" s="37">
        <v>238</v>
      </c>
      <c r="B58" s="28" t="s">
        <v>2847</v>
      </c>
      <c r="C58" s="28">
        <v>56</v>
      </c>
      <c r="D58" s="28" t="s">
        <v>3060</v>
      </c>
      <c r="E58" s="28" t="s">
        <v>3736</v>
      </c>
      <c r="F58" s="38" t="s">
        <v>3737</v>
      </c>
      <c r="G58" s="38" t="s">
        <v>3738</v>
      </c>
      <c r="H58" s="38" t="s">
        <v>7668</v>
      </c>
      <c r="I58" s="28" t="s">
        <v>3739</v>
      </c>
      <c r="J58" s="62">
        <v>9897155</v>
      </c>
      <c r="K58" s="28" t="s">
        <v>2853</v>
      </c>
      <c r="L58" s="28" t="s">
        <v>2854</v>
      </c>
      <c r="M58" s="28" t="s">
        <v>2855</v>
      </c>
      <c r="N58" s="38"/>
    </row>
    <row r="59" spans="1:14" x14ac:dyDescent="0.25">
      <c r="A59" s="37">
        <v>239</v>
      </c>
      <c r="B59" s="28" t="s">
        <v>2847</v>
      </c>
      <c r="C59" s="28">
        <v>56</v>
      </c>
      <c r="D59" s="28" t="s">
        <v>3060</v>
      </c>
      <c r="E59" s="28" t="s">
        <v>3740</v>
      </c>
      <c r="F59" s="38" t="s">
        <v>3741</v>
      </c>
      <c r="G59" s="38" t="s">
        <v>3742</v>
      </c>
      <c r="H59" s="38" t="s">
        <v>7668</v>
      </c>
      <c r="I59" s="28" t="s">
        <v>3743</v>
      </c>
      <c r="J59" s="62">
        <v>2514925</v>
      </c>
      <c r="K59" s="28" t="s">
        <v>2853</v>
      </c>
      <c r="L59" s="28" t="s">
        <v>2854</v>
      </c>
      <c r="M59" s="28" t="s">
        <v>2855</v>
      </c>
      <c r="N59" s="38"/>
    </row>
    <row r="60" spans="1:14" x14ac:dyDescent="0.25">
      <c r="A60" s="69">
        <v>247</v>
      </c>
      <c r="B60" s="70" t="s">
        <v>2847</v>
      </c>
      <c r="C60" s="70">
        <v>55</v>
      </c>
      <c r="D60" s="70" t="s">
        <v>2848</v>
      </c>
      <c r="E60" s="70" t="s">
        <v>3769</v>
      </c>
      <c r="F60" s="64" t="s">
        <v>3770</v>
      </c>
      <c r="G60" s="64" t="s">
        <v>3771</v>
      </c>
      <c r="H60" s="64" t="s">
        <v>7679</v>
      </c>
      <c r="I60" s="70" t="s">
        <v>3772</v>
      </c>
      <c r="J60" s="71">
        <v>9994225</v>
      </c>
      <c r="K60" s="70" t="s">
        <v>2853</v>
      </c>
      <c r="L60" s="70" t="s">
        <v>2854</v>
      </c>
      <c r="M60" s="70" t="s">
        <v>2855</v>
      </c>
      <c r="N60" s="64" t="s">
        <v>7678</v>
      </c>
    </row>
    <row r="61" spans="1:14" x14ac:dyDescent="0.25">
      <c r="A61" s="37">
        <v>248</v>
      </c>
      <c r="B61" s="28" t="s">
        <v>2847</v>
      </c>
      <c r="C61" s="28">
        <v>55</v>
      </c>
      <c r="D61" s="28" t="s">
        <v>3179</v>
      </c>
      <c r="E61" s="28" t="s">
        <v>3773</v>
      </c>
      <c r="F61" s="38" t="s">
        <v>6301</v>
      </c>
      <c r="G61" s="38" t="s">
        <v>3774</v>
      </c>
      <c r="H61" s="38" t="s">
        <v>7665</v>
      </c>
      <c r="I61" s="28" t="s">
        <v>3775</v>
      </c>
      <c r="J61" s="62">
        <v>7586156</v>
      </c>
      <c r="K61" s="28" t="s">
        <v>2853</v>
      </c>
      <c r="L61" s="28" t="s">
        <v>2854</v>
      </c>
      <c r="M61" s="28" t="s">
        <v>2855</v>
      </c>
      <c r="N61" s="38"/>
    </row>
    <row r="62" spans="1:14" x14ac:dyDescent="0.25">
      <c r="A62" s="37">
        <v>249</v>
      </c>
      <c r="B62" s="28" t="s">
        <v>2847</v>
      </c>
      <c r="C62" s="28">
        <v>55</v>
      </c>
      <c r="D62" s="28" t="s">
        <v>2917</v>
      </c>
      <c r="E62" s="28" t="s">
        <v>3776</v>
      </c>
      <c r="F62" s="38" t="s">
        <v>3777</v>
      </c>
      <c r="G62" s="38" t="s">
        <v>6302</v>
      </c>
      <c r="H62" s="38" t="s">
        <v>7677</v>
      </c>
      <c r="I62" s="28" t="s">
        <v>3778</v>
      </c>
      <c r="J62" s="62">
        <v>9827490</v>
      </c>
      <c r="K62" s="28" t="s">
        <v>2853</v>
      </c>
      <c r="L62" s="28" t="s">
        <v>2854</v>
      </c>
      <c r="M62" s="28" t="s">
        <v>2855</v>
      </c>
      <c r="N62" s="38"/>
    </row>
    <row r="63" spans="1:14" x14ac:dyDescent="0.25">
      <c r="A63" s="37">
        <v>252</v>
      </c>
      <c r="B63" s="28" t="s">
        <v>2847</v>
      </c>
      <c r="C63" s="28">
        <v>55</v>
      </c>
      <c r="D63" s="28" t="s">
        <v>3060</v>
      </c>
      <c r="E63" s="28" t="s">
        <v>3787</v>
      </c>
      <c r="F63" s="38" t="s">
        <v>3788</v>
      </c>
      <c r="G63" s="38" t="s">
        <v>3789</v>
      </c>
      <c r="H63" s="38" t="s">
        <v>7668</v>
      </c>
      <c r="I63" s="28" t="s">
        <v>3790</v>
      </c>
      <c r="J63" s="62">
        <v>9897155</v>
      </c>
      <c r="K63" s="28" t="s">
        <v>2853</v>
      </c>
      <c r="L63" s="28" t="s">
        <v>2854</v>
      </c>
      <c r="M63" s="28" t="s">
        <v>2855</v>
      </c>
      <c r="N63" s="38"/>
    </row>
    <row r="64" spans="1:14" x14ac:dyDescent="0.25">
      <c r="A64" s="37">
        <v>253</v>
      </c>
      <c r="B64" s="28" t="s">
        <v>2847</v>
      </c>
      <c r="C64" s="28">
        <v>55</v>
      </c>
      <c r="D64" s="28" t="s">
        <v>3060</v>
      </c>
      <c r="E64" s="28" t="s">
        <v>3791</v>
      </c>
      <c r="F64" s="38" t="s">
        <v>3792</v>
      </c>
      <c r="G64" s="38" t="s">
        <v>3793</v>
      </c>
      <c r="H64" s="38" t="s">
        <v>7668</v>
      </c>
      <c r="I64" s="28" t="s">
        <v>3794</v>
      </c>
      <c r="J64" s="62">
        <v>5364310</v>
      </c>
      <c r="K64" s="28" t="s">
        <v>2853</v>
      </c>
      <c r="L64" s="28" t="s">
        <v>2854</v>
      </c>
      <c r="M64" s="28" t="s">
        <v>2855</v>
      </c>
      <c r="N64" s="38"/>
    </row>
    <row r="65" spans="1:14" x14ac:dyDescent="0.25">
      <c r="A65" s="37">
        <v>254</v>
      </c>
      <c r="B65" s="28" t="s">
        <v>2847</v>
      </c>
      <c r="C65" s="28">
        <v>53</v>
      </c>
      <c r="D65" s="28" t="s">
        <v>3179</v>
      </c>
      <c r="E65" s="28" t="s">
        <v>3795</v>
      </c>
      <c r="F65" s="38" t="s">
        <v>3796</v>
      </c>
      <c r="G65" s="38" t="s">
        <v>3797</v>
      </c>
      <c r="H65" s="38" t="s">
        <v>7677</v>
      </c>
      <c r="I65" s="28" t="s">
        <v>3798</v>
      </c>
      <c r="J65" s="62">
        <v>2538710</v>
      </c>
      <c r="K65" s="28" t="s">
        <v>2853</v>
      </c>
      <c r="L65" s="28" t="s">
        <v>2854</v>
      </c>
      <c r="M65" s="28" t="s">
        <v>2855</v>
      </c>
      <c r="N65" s="38"/>
    </row>
    <row r="66" spans="1:14" x14ac:dyDescent="0.25">
      <c r="A66" s="37">
        <v>255</v>
      </c>
      <c r="B66" s="28" t="s">
        <v>2847</v>
      </c>
      <c r="C66" s="28">
        <v>53</v>
      </c>
      <c r="D66" s="28" t="s">
        <v>3060</v>
      </c>
      <c r="E66" s="28" t="s">
        <v>3799</v>
      </c>
      <c r="F66" s="38" t="s">
        <v>3800</v>
      </c>
      <c r="G66" s="38" t="s">
        <v>3801</v>
      </c>
      <c r="H66" s="38" t="s">
        <v>7668</v>
      </c>
      <c r="I66" s="28" t="s">
        <v>3802</v>
      </c>
      <c r="J66" s="62">
        <v>9897155</v>
      </c>
      <c r="K66" s="28" t="s">
        <v>2853</v>
      </c>
      <c r="L66" s="28" t="s">
        <v>2854</v>
      </c>
      <c r="M66" s="28" t="s">
        <v>2855</v>
      </c>
      <c r="N66" s="38"/>
    </row>
    <row r="67" spans="1:14" x14ac:dyDescent="0.25">
      <c r="A67" s="37">
        <v>258</v>
      </c>
      <c r="B67" s="28" t="s">
        <v>2847</v>
      </c>
      <c r="C67" s="28">
        <v>51</v>
      </c>
      <c r="D67" s="28" t="s">
        <v>2890</v>
      </c>
      <c r="E67" s="28" t="s">
        <v>3811</v>
      </c>
      <c r="F67" s="38" t="s">
        <v>3812</v>
      </c>
      <c r="G67" s="38" t="s">
        <v>3813</v>
      </c>
      <c r="H67" s="38" t="s">
        <v>7671</v>
      </c>
      <c r="I67" s="28" t="s">
        <v>3814</v>
      </c>
      <c r="J67" s="62">
        <v>1975250</v>
      </c>
      <c r="K67" s="28" t="s">
        <v>2853</v>
      </c>
      <c r="L67" s="28" t="s">
        <v>2854</v>
      </c>
      <c r="M67" s="28" t="s">
        <v>2855</v>
      </c>
      <c r="N67" s="38"/>
    </row>
    <row r="68" spans="1:14" x14ac:dyDescent="0.25">
      <c r="A68" s="37">
        <v>260</v>
      </c>
      <c r="B68" s="28" t="s">
        <v>2847</v>
      </c>
      <c r="C68" s="28">
        <v>50</v>
      </c>
      <c r="D68" s="28" t="s">
        <v>2848</v>
      </c>
      <c r="E68" s="28" t="s">
        <v>3819</v>
      </c>
      <c r="F68" s="38" t="s">
        <v>3820</v>
      </c>
      <c r="G68" s="38" t="s">
        <v>3821</v>
      </c>
      <c r="H68" s="38" t="s">
        <v>7675</v>
      </c>
      <c r="I68" s="28" t="s">
        <v>3822</v>
      </c>
      <c r="J68" s="62">
        <v>10000000</v>
      </c>
      <c r="K68" s="28" t="s">
        <v>2853</v>
      </c>
      <c r="L68" s="28" t="s">
        <v>2854</v>
      </c>
      <c r="M68" s="28" t="s">
        <v>2855</v>
      </c>
      <c r="N68" s="38"/>
    </row>
    <row r="69" spans="1:14" x14ac:dyDescent="0.25">
      <c r="A69" s="37">
        <v>261</v>
      </c>
      <c r="B69" s="28" t="s">
        <v>2847</v>
      </c>
      <c r="C69" s="28">
        <v>48</v>
      </c>
      <c r="D69" s="28" t="s">
        <v>2848</v>
      </c>
      <c r="E69" s="28" t="s">
        <v>3823</v>
      </c>
      <c r="F69" s="38" t="s">
        <v>6304</v>
      </c>
      <c r="G69" s="38" t="s">
        <v>3824</v>
      </c>
      <c r="H69" s="38" t="s">
        <v>7713</v>
      </c>
      <c r="I69" s="28" t="s">
        <v>3825</v>
      </c>
      <c r="J69" s="62">
        <v>7028840</v>
      </c>
      <c r="K69" s="28" t="s">
        <v>2853</v>
      </c>
      <c r="L69" s="28" t="s">
        <v>2854</v>
      </c>
      <c r="M69" s="28" t="s">
        <v>2855</v>
      </c>
      <c r="N69" s="38"/>
    </row>
    <row r="70" spans="1:14" x14ac:dyDescent="0.25">
      <c r="A70" s="37">
        <v>11</v>
      </c>
      <c r="B70" s="28" t="s">
        <v>2847</v>
      </c>
      <c r="C70" s="28">
        <v>0</v>
      </c>
      <c r="D70" s="28" t="s">
        <v>2890</v>
      </c>
      <c r="E70" s="28" t="s">
        <v>6340</v>
      </c>
      <c r="F70" s="38" t="s">
        <v>6341</v>
      </c>
      <c r="G70" s="38" t="s">
        <v>6342</v>
      </c>
      <c r="H70" s="38" t="s">
        <v>1940</v>
      </c>
      <c r="I70" s="28" t="s">
        <v>6343</v>
      </c>
      <c r="J70" s="62">
        <v>7404200</v>
      </c>
      <c r="K70" s="28" t="s">
        <v>2853</v>
      </c>
      <c r="L70" s="28" t="s">
        <v>2902</v>
      </c>
      <c r="M70" s="28" t="s">
        <v>6308</v>
      </c>
      <c r="N70" s="38"/>
    </row>
    <row r="71" spans="1:14" x14ac:dyDescent="0.25">
      <c r="A71" s="37">
        <v>12</v>
      </c>
      <c r="B71" s="28" t="s">
        <v>2847</v>
      </c>
      <c r="C71" s="28">
        <v>0</v>
      </c>
      <c r="D71" s="28" t="s">
        <v>2890</v>
      </c>
      <c r="E71" s="28" t="s">
        <v>6344</v>
      </c>
      <c r="F71" s="38" t="s">
        <v>6345</v>
      </c>
      <c r="G71" s="38" t="s">
        <v>6346</v>
      </c>
      <c r="H71" s="38" t="s">
        <v>7705</v>
      </c>
      <c r="I71" s="28" t="s">
        <v>6347</v>
      </c>
      <c r="J71" s="62">
        <v>1559400</v>
      </c>
      <c r="K71" s="28" t="s">
        <v>2853</v>
      </c>
      <c r="L71" s="28" t="s">
        <v>2902</v>
      </c>
      <c r="M71" s="28" t="s">
        <v>6308</v>
      </c>
      <c r="N71" s="38"/>
    </row>
    <row r="72" spans="1:14" x14ac:dyDescent="0.25">
      <c r="A72" s="37">
        <v>13</v>
      </c>
      <c r="B72" s="28" t="s">
        <v>2847</v>
      </c>
      <c r="C72" s="28">
        <v>100</v>
      </c>
      <c r="D72" s="28" t="s">
        <v>2890</v>
      </c>
      <c r="E72" s="28" t="s">
        <v>2898</v>
      </c>
      <c r="F72" s="38" t="s">
        <v>2899</v>
      </c>
      <c r="G72" s="38" t="s">
        <v>2900</v>
      </c>
      <c r="H72" s="38" t="s">
        <v>1940</v>
      </c>
      <c r="I72" s="28" t="s">
        <v>2901</v>
      </c>
      <c r="J72" s="62">
        <v>1993000</v>
      </c>
      <c r="K72" s="28" t="s">
        <v>2853</v>
      </c>
      <c r="L72" s="28" t="s">
        <v>2902</v>
      </c>
      <c r="M72" s="28" t="s">
        <v>2855</v>
      </c>
      <c r="N72" s="38"/>
    </row>
    <row r="73" spans="1:14" x14ac:dyDescent="0.25">
      <c r="A73" s="37">
        <v>16</v>
      </c>
      <c r="B73" s="28" t="s">
        <v>2847</v>
      </c>
      <c r="C73" s="28">
        <v>0</v>
      </c>
      <c r="D73" s="28" t="s">
        <v>2890</v>
      </c>
      <c r="E73" s="28" t="s">
        <v>6359</v>
      </c>
      <c r="F73" s="38" t="s">
        <v>6360</v>
      </c>
      <c r="G73" s="38" t="s">
        <v>6361</v>
      </c>
      <c r="H73" s="38" t="s">
        <v>1940</v>
      </c>
      <c r="I73" s="28" t="s">
        <v>6362</v>
      </c>
      <c r="J73" s="62">
        <v>1940000</v>
      </c>
      <c r="K73" s="28" t="s">
        <v>2853</v>
      </c>
      <c r="L73" s="28" t="s">
        <v>2902</v>
      </c>
      <c r="M73" s="28" t="s">
        <v>6308</v>
      </c>
      <c r="N73" s="38"/>
    </row>
    <row r="74" spans="1:14" x14ac:dyDescent="0.25">
      <c r="A74" s="37">
        <v>18</v>
      </c>
      <c r="B74" s="28" t="s">
        <v>2847</v>
      </c>
      <c r="C74" s="28">
        <v>0</v>
      </c>
      <c r="D74" s="28" t="s">
        <v>2890</v>
      </c>
      <c r="E74" s="28" t="s">
        <v>6367</v>
      </c>
      <c r="F74" s="38" t="s">
        <v>6368</v>
      </c>
      <c r="G74" s="38" t="s">
        <v>6626</v>
      </c>
      <c r="H74" s="38" t="s">
        <v>7666</v>
      </c>
      <c r="I74" s="28" t="s">
        <v>6369</v>
      </c>
      <c r="J74" s="62">
        <v>2179200</v>
      </c>
      <c r="K74" s="28" t="s">
        <v>2853</v>
      </c>
      <c r="L74" s="28" t="s">
        <v>2902</v>
      </c>
      <c r="M74" s="28" t="s">
        <v>6308</v>
      </c>
      <c r="N74" s="38"/>
    </row>
    <row r="75" spans="1:14" x14ac:dyDescent="0.25">
      <c r="A75" s="37">
        <v>20</v>
      </c>
      <c r="B75" s="28" t="s">
        <v>2847</v>
      </c>
      <c r="C75" s="28">
        <v>0</v>
      </c>
      <c r="D75" s="28" t="s">
        <v>2890</v>
      </c>
      <c r="E75" s="28" t="s">
        <v>6374</v>
      </c>
      <c r="F75" s="38" t="s">
        <v>6375</v>
      </c>
      <c r="G75" s="38" t="s">
        <v>6376</v>
      </c>
      <c r="H75" s="38" t="s">
        <v>7669</v>
      </c>
      <c r="I75" s="28" t="s">
        <v>6377</v>
      </c>
      <c r="J75" s="62">
        <v>1754000</v>
      </c>
      <c r="K75" s="28" t="s">
        <v>2853</v>
      </c>
      <c r="L75" s="28" t="s">
        <v>2902</v>
      </c>
      <c r="M75" s="28" t="s">
        <v>6308</v>
      </c>
      <c r="N75" s="38"/>
    </row>
    <row r="76" spans="1:14" x14ac:dyDescent="0.25">
      <c r="A76" s="37">
        <v>21</v>
      </c>
      <c r="B76" s="28" t="s">
        <v>2847</v>
      </c>
      <c r="C76" s="28">
        <v>100</v>
      </c>
      <c r="D76" s="28" t="s">
        <v>2917</v>
      </c>
      <c r="E76" s="28" t="s">
        <v>2928</v>
      </c>
      <c r="F76" s="38" t="s">
        <v>2929</v>
      </c>
      <c r="G76" s="38" t="s">
        <v>2930</v>
      </c>
      <c r="H76" s="38" t="s">
        <v>7668</v>
      </c>
      <c r="I76" s="28" t="s">
        <v>2931</v>
      </c>
      <c r="J76" s="62">
        <v>9838200</v>
      </c>
      <c r="K76" s="28" t="s">
        <v>2853</v>
      </c>
      <c r="L76" s="28" t="s">
        <v>2902</v>
      </c>
      <c r="M76" s="28" t="s">
        <v>2855</v>
      </c>
      <c r="N76" s="38"/>
    </row>
    <row r="77" spans="1:14" x14ac:dyDescent="0.25">
      <c r="A77" s="37">
        <v>22</v>
      </c>
      <c r="B77" s="28" t="s">
        <v>2847</v>
      </c>
      <c r="C77" s="28">
        <v>100</v>
      </c>
      <c r="D77" s="28" t="s">
        <v>2917</v>
      </c>
      <c r="E77" s="28" t="s">
        <v>2932</v>
      </c>
      <c r="F77" s="38" t="s">
        <v>2933</v>
      </c>
      <c r="G77" s="38" t="s">
        <v>2934</v>
      </c>
      <c r="H77" s="38" t="s">
        <v>7668</v>
      </c>
      <c r="I77" s="28" t="s">
        <v>2935</v>
      </c>
      <c r="J77" s="62">
        <v>9791790</v>
      </c>
      <c r="K77" s="28" t="s">
        <v>2853</v>
      </c>
      <c r="L77" s="28" t="s">
        <v>2902</v>
      </c>
      <c r="M77" s="28" t="s">
        <v>2855</v>
      </c>
      <c r="N77" s="38"/>
    </row>
    <row r="78" spans="1:14" x14ac:dyDescent="0.25">
      <c r="A78" s="37">
        <v>23</v>
      </c>
      <c r="B78" s="28" t="s">
        <v>2847</v>
      </c>
      <c r="C78" s="28">
        <v>100</v>
      </c>
      <c r="D78" s="28" t="s">
        <v>2917</v>
      </c>
      <c r="E78" s="28" t="s">
        <v>2936</v>
      </c>
      <c r="F78" s="38" t="s">
        <v>2937</v>
      </c>
      <c r="G78" s="38" t="s">
        <v>2938</v>
      </c>
      <c r="H78" s="38" t="s">
        <v>7668</v>
      </c>
      <c r="I78" s="28" t="s">
        <v>2939</v>
      </c>
      <c r="J78" s="62">
        <v>9814400</v>
      </c>
      <c r="K78" s="28" t="s">
        <v>2853</v>
      </c>
      <c r="L78" s="28" t="s">
        <v>2902</v>
      </c>
      <c r="M78" s="28" t="s">
        <v>2855</v>
      </c>
      <c r="N78" s="38"/>
    </row>
    <row r="79" spans="1:14" x14ac:dyDescent="0.25">
      <c r="A79" s="37">
        <v>28</v>
      </c>
      <c r="B79" s="28" t="s">
        <v>2847</v>
      </c>
      <c r="C79" s="28">
        <v>0</v>
      </c>
      <c r="D79" s="28" t="s">
        <v>2890</v>
      </c>
      <c r="E79" s="28" t="s">
        <v>6400</v>
      </c>
      <c r="F79" s="38" t="s">
        <v>6401</v>
      </c>
      <c r="G79" s="38" t="s">
        <v>6402</v>
      </c>
      <c r="H79" s="38" t="s">
        <v>7683</v>
      </c>
      <c r="I79" s="28" t="s">
        <v>6403</v>
      </c>
      <c r="J79" s="62">
        <v>10000000</v>
      </c>
      <c r="K79" s="28" t="s">
        <v>2853</v>
      </c>
      <c r="L79" s="28" t="s">
        <v>2902</v>
      </c>
      <c r="M79" s="28" t="s">
        <v>6308</v>
      </c>
      <c r="N79" s="38"/>
    </row>
    <row r="80" spans="1:14" x14ac:dyDescent="0.25">
      <c r="A80" s="37">
        <v>35</v>
      </c>
      <c r="B80" s="28" t="s">
        <v>2847</v>
      </c>
      <c r="C80" s="28">
        <v>0</v>
      </c>
      <c r="D80" s="28" t="s">
        <v>3060</v>
      </c>
      <c r="E80" s="28" t="s">
        <v>6426</v>
      </c>
      <c r="F80" s="38" t="s">
        <v>6427</v>
      </c>
      <c r="G80" s="38" t="s">
        <v>6428</v>
      </c>
      <c r="H80" s="38" t="s">
        <v>7684</v>
      </c>
      <c r="I80" s="28" t="s">
        <v>6429</v>
      </c>
      <c r="J80" s="62">
        <v>1650000</v>
      </c>
      <c r="K80" s="28" t="s">
        <v>2853</v>
      </c>
      <c r="L80" s="28" t="s">
        <v>2902</v>
      </c>
      <c r="M80" s="28" t="s">
        <v>6308</v>
      </c>
      <c r="N80" s="38"/>
    </row>
    <row r="81" spans="1:14" x14ac:dyDescent="0.25">
      <c r="A81" s="37">
        <v>36</v>
      </c>
      <c r="B81" s="28" t="s">
        <v>2847</v>
      </c>
      <c r="C81" s="28">
        <v>0</v>
      </c>
      <c r="D81" s="28" t="s">
        <v>3060</v>
      </c>
      <c r="E81" s="28" t="s">
        <v>6430</v>
      </c>
      <c r="F81" s="38" t="s">
        <v>6431</v>
      </c>
      <c r="G81" s="38" t="s">
        <v>6432</v>
      </c>
      <c r="H81" s="38" t="s">
        <v>1940</v>
      </c>
      <c r="I81" s="28" t="s">
        <v>6433</v>
      </c>
      <c r="J81" s="62">
        <v>900000</v>
      </c>
      <c r="K81" s="28" t="s">
        <v>2853</v>
      </c>
      <c r="L81" s="28" t="s">
        <v>2902</v>
      </c>
      <c r="M81" s="28" t="s">
        <v>6308</v>
      </c>
      <c r="N81" s="38"/>
    </row>
    <row r="82" spans="1:14" x14ac:dyDescent="0.25">
      <c r="A82" s="37">
        <v>37</v>
      </c>
      <c r="B82" s="28" t="s">
        <v>2847</v>
      </c>
      <c r="C82" s="28">
        <v>0</v>
      </c>
      <c r="D82" s="28" t="s">
        <v>3060</v>
      </c>
      <c r="E82" s="28" t="s">
        <v>6434</v>
      </c>
      <c r="F82" s="38" t="s">
        <v>6435</v>
      </c>
      <c r="G82" s="38" t="s">
        <v>6436</v>
      </c>
      <c r="H82" s="38" t="s">
        <v>1940</v>
      </c>
      <c r="I82" s="28" t="s">
        <v>6437</v>
      </c>
      <c r="J82" s="62">
        <v>1900000</v>
      </c>
      <c r="K82" s="28" t="s">
        <v>2853</v>
      </c>
      <c r="L82" s="28" t="s">
        <v>2902</v>
      </c>
      <c r="M82" s="28" t="s">
        <v>6308</v>
      </c>
      <c r="N82" s="38"/>
    </row>
    <row r="83" spans="1:14" x14ac:dyDescent="0.25">
      <c r="A83" s="37">
        <v>38</v>
      </c>
      <c r="B83" s="28" t="s">
        <v>2847</v>
      </c>
      <c r="C83" s="28">
        <v>0</v>
      </c>
      <c r="D83" s="28" t="s">
        <v>3060</v>
      </c>
      <c r="E83" s="28" t="s">
        <v>6438</v>
      </c>
      <c r="F83" s="38" t="s">
        <v>6439</v>
      </c>
      <c r="G83" s="38" t="s">
        <v>6440</v>
      </c>
      <c r="H83" s="38" t="s">
        <v>7670</v>
      </c>
      <c r="I83" s="28" t="s">
        <v>6441</v>
      </c>
      <c r="J83" s="62">
        <v>1757288</v>
      </c>
      <c r="K83" s="28" t="s">
        <v>2853</v>
      </c>
      <c r="L83" s="28" t="s">
        <v>2902</v>
      </c>
      <c r="M83" s="28" t="s">
        <v>6308</v>
      </c>
      <c r="N83" s="38"/>
    </row>
    <row r="84" spans="1:14" x14ac:dyDescent="0.25">
      <c r="A84" s="37">
        <v>39</v>
      </c>
      <c r="B84" s="28" t="s">
        <v>2847</v>
      </c>
      <c r="C84" s="28">
        <v>0</v>
      </c>
      <c r="D84" s="28" t="s">
        <v>3060</v>
      </c>
      <c r="E84" s="28" t="s">
        <v>6442</v>
      </c>
      <c r="F84" s="38" t="s">
        <v>6443</v>
      </c>
      <c r="G84" s="38" t="s">
        <v>6444</v>
      </c>
      <c r="H84" s="38" t="s">
        <v>7680</v>
      </c>
      <c r="I84" s="28" t="s">
        <v>6445</v>
      </c>
      <c r="J84" s="62">
        <v>4569950</v>
      </c>
      <c r="K84" s="28" t="s">
        <v>2853</v>
      </c>
      <c r="L84" s="28" t="s">
        <v>2902</v>
      </c>
      <c r="M84" s="28" t="s">
        <v>6308</v>
      </c>
      <c r="N84" s="38"/>
    </row>
    <row r="85" spans="1:14" x14ac:dyDescent="0.25">
      <c r="A85" s="37">
        <v>40</v>
      </c>
      <c r="B85" s="28" t="s">
        <v>2847</v>
      </c>
      <c r="C85" s="28">
        <v>0</v>
      </c>
      <c r="D85" s="28" t="s">
        <v>3060</v>
      </c>
      <c r="E85" s="28" t="s">
        <v>6446</v>
      </c>
      <c r="F85" s="38" t="s">
        <v>6447</v>
      </c>
      <c r="G85" s="38" t="s">
        <v>6448</v>
      </c>
      <c r="H85" s="38" t="s">
        <v>7668</v>
      </c>
      <c r="I85" s="28" t="s">
        <v>6449</v>
      </c>
      <c r="J85" s="62">
        <v>1739990</v>
      </c>
      <c r="K85" s="28" t="s">
        <v>2853</v>
      </c>
      <c r="L85" s="28" t="s">
        <v>2902</v>
      </c>
      <c r="M85" s="28" t="s">
        <v>6308</v>
      </c>
      <c r="N85" s="38"/>
    </row>
    <row r="86" spans="1:14" x14ac:dyDescent="0.25">
      <c r="A86" s="37">
        <v>41</v>
      </c>
      <c r="B86" s="28" t="s">
        <v>2847</v>
      </c>
      <c r="C86" s="28">
        <v>0</v>
      </c>
      <c r="D86" s="28" t="s">
        <v>3060</v>
      </c>
      <c r="E86" s="28" t="s">
        <v>6450</v>
      </c>
      <c r="F86" s="38" t="s">
        <v>6633</v>
      </c>
      <c r="G86" s="38" t="s">
        <v>6634</v>
      </c>
      <c r="H86" s="38" t="s">
        <v>1940</v>
      </c>
      <c r="I86" s="28" t="s">
        <v>6451</v>
      </c>
      <c r="J86" s="62">
        <v>1589400</v>
      </c>
      <c r="K86" s="28" t="s">
        <v>2853</v>
      </c>
      <c r="L86" s="28" t="s">
        <v>2902</v>
      </c>
      <c r="M86" s="28" t="s">
        <v>6308</v>
      </c>
      <c r="N86" s="38"/>
    </row>
    <row r="87" spans="1:14" x14ac:dyDescent="0.25">
      <c r="A87" s="37">
        <v>43</v>
      </c>
      <c r="B87" s="28" t="s">
        <v>2847</v>
      </c>
      <c r="C87" s="28">
        <v>0</v>
      </c>
      <c r="D87" s="28" t="s">
        <v>3060</v>
      </c>
      <c r="E87" s="28" t="s">
        <v>6455</v>
      </c>
      <c r="F87" s="38" t="s">
        <v>6456</v>
      </c>
      <c r="G87" s="38" t="s">
        <v>6457</v>
      </c>
      <c r="H87" s="38" t="s">
        <v>7668</v>
      </c>
      <c r="I87" s="28" t="s">
        <v>6458</v>
      </c>
      <c r="J87" s="62">
        <v>4580200</v>
      </c>
      <c r="K87" s="28" t="s">
        <v>2853</v>
      </c>
      <c r="L87" s="28" t="s">
        <v>2902</v>
      </c>
      <c r="M87" s="28" t="s">
        <v>6308</v>
      </c>
      <c r="N87" s="38"/>
    </row>
    <row r="88" spans="1:14" x14ac:dyDescent="0.25">
      <c r="A88" s="37">
        <v>44</v>
      </c>
      <c r="B88" s="28" t="s">
        <v>2847</v>
      </c>
      <c r="C88" s="28">
        <v>0</v>
      </c>
      <c r="D88" s="28" t="s">
        <v>3060</v>
      </c>
      <c r="E88" s="28" t="s">
        <v>6459</v>
      </c>
      <c r="F88" s="38" t="s">
        <v>6460</v>
      </c>
      <c r="G88" s="38" t="s">
        <v>6461</v>
      </c>
      <c r="H88" s="38" t="s">
        <v>7673</v>
      </c>
      <c r="I88" s="28" t="s">
        <v>6462</v>
      </c>
      <c r="J88" s="62">
        <v>1679980</v>
      </c>
      <c r="K88" s="28" t="s">
        <v>2853</v>
      </c>
      <c r="L88" s="28" t="s">
        <v>2902</v>
      </c>
      <c r="M88" s="28" t="s">
        <v>6308</v>
      </c>
      <c r="N88" s="38"/>
    </row>
    <row r="89" spans="1:14" x14ac:dyDescent="0.25">
      <c r="A89" s="37">
        <v>45</v>
      </c>
      <c r="B89" s="28" t="s">
        <v>2847</v>
      </c>
      <c r="C89" s="28">
        <v>0</v>
      </c>
      <c r="D89" s="28" t="s">
        <v>3060</v>
      </c>
      <c r="E89" s="28" t="s">
        <v>6463</v>
      </c>
      <c r="F89" s="38" t="s">
        <v>6636</v>
      </c>
      <c r="G89" s="38" t="s">
        <v>6464</v>
      </c>
      <c r="H89" s="38" t="s">
        <v>1940</v>
      </c>
      <c r="I89" s="28" t="s">
        <v>6465</v>
      </c>
      <c r="J89" s="62">
        <v>1759990</v>
      </c>
      <c r="K89" s="28" t="s">
        <v>2853</v>
      </c>
      <c r="L89" s="28" t="s">
        <v>2902</v>
      </c>
      <c r="M89" s="28" t="s">
        <v>6308</v>
      </c>
      <c r="N89" s="38"/>
    </row>
    <row r="90" spans="1:14" x14ac:dyDescent="0.25">
      <c r="A90" s="37">
        <v>46</v>
      </c>
      <c r="B90" s="28" t="s">
        <v>2847</v>
      </c>
      <c r="C90" s="28">
        <v>0</v>
      </c>
      <c r="D90" s="28" t="s">
        <v>3060</v>
      </c>
      <c r="E90" s="28" t="s">
        <v>6466</v>
      </c>
      <c r="F90" s="38" t="s">
        <v>6467</v>
      </c>
      <c r="G90" s="38" t="s">
        <v>6468</v>
      </c>
      <c r="H90" s="38" t="s">
        <v>7668</v>
      </c>
      <c r="I90" s="28" t="s">
        <v>6469</v>
      </c>
      <c r="J90" s="62">
        <v>1779700</v>
      </c>
      <c r="K90" s="28" t="s">
        <v>2853</v>
      </c>
      <c r="L90" s="28" t="s">
        <v>2902</v>
      </c>
      <c r="M90" s="28" t="s">
        <v>6308</v>
      </c>
      <c r="N90" s="38"/>
    </row>
    <row r="91" spans="1:14" x14ac:dyDescent="0.25">
      <c r="A91" s="37">
        <v>47</v>
      </c>
      <c r="B91" s="28" t="s">
        <v>2847</v>
      </c>
      <c r="C91" s="28">
        <v>0</v>
      </c>
      <c r="D91" s="28" t="s">
        <v>3060</v>
      </c>
      <c r="E91" s="28" t="s">
        <v>6470</v>
      </c>
      <c r="F91" s="38" t="s">
        <v>6471</v>
      </c>
      <c r="G91" s="38" t="s">
        <v>6472</v>
      </c>
      <c r="H91" s="38" t="s">
        <v>7668</v>
      </c>
      <c r="I91" s="28" t="s">
        <v>6473</v>
      </c>
      <c r="J91" s="62">
        <v>2389880</v>
      </c>
      <c r="K91" s="28" t="s">
        <v>2853</v>
      </c>
      <c r="L91" s="28" t="s">
        <v>2902</v>
      </c>
      <c r="M91" s="28" t="s">
        <v>6308</v>
      </c>
      <c r="N91" s="38"/>
    </row>
    <row r="92" spans="1:14" x14ac:dyDescent="0.25">
      <c r="A92" s="37">
        <v>52</v>
      </c>
      <c r="B92" s="28" t="s">
        <v>2847</v>
      </c>
      <c r="C92" s="28">
        <v>0</v>
      </c>
      <c r="D92" s="28" t="s">
        <v>3060</v>
      </c>
      <c r="E92" s="28" t="s">
        <v>6486</v>
      </c>
      <c r="F92" s="38" t="s">
        <v>6640</v>
      </c>
      <c r="G92" s="38" t="s">
        <v>6487</v>
      </c>
      <c r="H92" s="38" t="s">
        <v>7681</v>
      </c>
      <c r="I92" s="28" t="s">
        <v>6488</v>
      </c>
      <c r="J92" s="62">
        <v>4752680</v>
      </c>
      <c r="K92" s="28" t="s">
        <v>2853</v>
      </c>
      <c r="L92" s="28" t="s">
        <v>2902</v>
      </c>
      <c r="M92" s="28" t="s">
        <v>6308</v>
      </c>
      <c r="N92" s="38"/>
    </row>
    <row r="93" spans="1:14" x14ac:dyDescent="0.25">
      <c r="A93" s="37">
        <v>53</v>
      </c>
      <c r="B93" s="28" t="s">
        <v>2847</v>
      </c>
      <c r="C93" s="28">
        <v>0</v>
      </c>
      <c r="D93" s="28" t="s">
        <v>3060</v>
      </c>
      <c r="E93" s="28" t="s">
        <v>6489</v>
      </c>
      <c r="F93" s="38" t="s">
        <v>6490</v>
      </c>
      <c r="G93" s="38" t="s">
        <v>6491</v>
      </c>
      <c r="H93" s="38" t="s">
        <v>7668</v>
      </c>
      <c r="I93" s="28" t="s">
        <v>6492</v>
      </c>
      <c r="J93" s="62">
        <v>1749640</v>
      </c>
      <c r="K93" s="28" t="s">
        <v>2853</v>
      </c>
      <c r="L93" s="28" t="s">
        <v>2902</v>
      </c>
      <c r="M93" s="28" t="s">
        <v>6308</v>
      </c>
      <c r="N93" s="38"/>
    </row>
    <row r="94" spans="1:14" x14ac:dyDescent="0.25">
      <c r="A94" s="37">
        <v>54</v>
      </c>
      <c r="B94" s="28" t="s">
        <v>2847</v>
      </c>
      <c r="C94" s="28">
        <v>0</v>
      </c>
      <c r="D94" s="28" t="s">
        <v>3060</v>
      </c>
      <c r="E94" s="28" t="s">
        <v>6493</v>
      </c>
      <c r="F94" s="38" t="s">
        <v>6494</v>
      </c>
      <c r="G94" s="38" t="s">
        <v>6495</v>
      </c>
      <c r="H94" s="38" t="s">
        <v>7670</v>
      </c>
      <c r="I94" s="28" t="s">
        <v>6496</v>
      </c>
      <c r="J94" s="62">
        <v>1700000</v>
      </c>
      <c r="K94" s="28" t="s">
        <v>2853</v>
      </c>
      <c r="L94" s="28" t="s">
        <v>2902</v>
      </c>
      <c r="M94" s="28" t="s">
        <v>6308</v>
      </c>
      <c r="N94" s="38"/>
    </row>
    <row r="95" spans="1:14" x14ac:dyDescent="0.25">
      <c r="A95" s="37">
        <v>56</v>
      </c>
      <c r="B95" s="28" t="s">
        <v>2847</v>
      </c>
      <c r="C95" s="28">
        <v>100</v>
      </c>
      <c r="D95" s="28" t="s">
        <v>3060</v>
      </c>
      <c r="E95" s="28" t="s">
        <v>3061</v>
      </c>
      <c r="F95" s="38" t="s">
        <v>6250</v>
      </c>
      <c r="G95" s="38" t="s">
        <v>3062</v>
      </c>
      <c r="H95" s="38" t="s">
        <v>7670</v>
      </c>
      <c r="I95" s="28" t="s">
        <v>3063</v>
      </c>
      <c r="J95" s="62">
        <v>2162410</v>
      </c>
      <c r="K95" s="28" t="s">
        <v>2853</v>
      </c>
      <c r="L95" s="28" t="s">
        <v>2902</v>
      </c>
      <c r="M95" s="28" t="s">
        <v>2855</v>
      </c>
      <c r="N95" s="38"/>
    </row>
    <row r="96" spans="1:14" x14ac:dyDescent="0.25">
      <c r="A96" s="37">
        <v>57</v>
      </c>
      <c r="B96" s="28" t="s">
        <v>2847</v>
      </c>
      <c r="C96" s="28">
        <v>100</v>
      </c>
      <c r="D96" s="28" t="s">
        <v>3060</v>
      </c>
      <c r="E96" s="28" t="s">
        <v>3064</v>
      </c>
      <c r="F96" s="38" t="s">
        <v>3065</v>
      </c>
      <c r="G96" s="38" t="s">
        <v>3066</v>
      </c>
      <c r="H96" s="38" t="s">
        <v>7670</v>
      </c>
      <c r="I96" s="28" t="s">
        <v>3067</v>
      </c>
      <c r="J96" s="62">
        <v>2009600</v>
      </c>
      <c r="K96" s="28" t="s">
        <v>2853</v>
      </c>
      <c r="L96" s="28" t="s">
        <v>2902</v>
      </c>
      <c r="M96" s="28" t="s">
        <v>2855</v>
      </c>
      <c r="N96" s="38"/>
    </row>
    <row r="97" spans="1:14" x14ac:dyDescent="0.25">
      <c r="A97" s="37">
        <v>58</v>
      </c>
      <c r="B97" s="28" t="s">
        <v>2847</v>
      </c>
      <c r="C97" s="28">
        <v>100</v>
      </c>
      <c r="D97" s="28" t="s">
        <v>3060</v>
      </c>
      <c r="E97" s="28" t="s">
        <v>3068</v>
      </c>
      <c r="F97" s="38" t="s">
        <v>3069</v>
      </c>
      <c r="G97" s="38" t="s">
        <v>6251</v>
      </c>
      <c r="H97" s="38" t="s">
        <v>1940</v>
      </c>
      <c r="I97" s="28" t="s">
        <v>3070</v>
      </c>
      <c r="J97" s="62">
        <v>2011680</v>
      </c>
      <c r="K97" s="28" t="s">
        <v>2853</v>
      </c>
      <c r="L97" s="28" t="s">
        <v>2902</v>
      </c>
      <c r="M97" s="28" t="s">
        <v>2855</v>
      </c>
      <c r="N97" s="38"/>
    </row>
    <row r="98" spans="1:14" x14ac:dyDescent="0.25">
      <c r="A98" s="37">
        <v>59</v>
      </c>
      <c r="B98" s="28" t="s">
        <v>2847</v>
      </c>
      <c r="C98" s="28">
        <v>100</v>
      </c>
      <c r="D98" s="28" t="s">
        <v>3060</v>
      </c>
      <c r="E98" s="28" t="s">
        <v>3071</v>
      </c>
      <c r="F98" s="38" t="s">
        <v>3072</v>
      </c>
      <c r="G98" s="38" t="s">
        <v>3073</v>
      </c>
      <c r="H98" s="38" t="s">
        <v>7684</v>
      </c>
      <c r="I98" s="28" t="s">
        <v>3074</v>
      </c>
      <c r="J98" s="62">
        <v>1998361</v>
      </c>
      <c r="K98" s="28" t="s">
        <v>2853</v>
      </c>
      <c r="L98" s="28" t="s">
        <v>2902</v>
      </c>
      <c r="M98" s="28" t="s">
        <v>2855</v>
      </c>
      <c r="N98" s="38"/>
    </row>
    <row r="99" spans="1:14" x14ac:dyDescent="0.25">
      <c r="A99" s="37">
        <v>59</v>
      </c>
      <c r="B99" s="28" t="s">
        <v>2847</v>
      </c>
      <c r="C99" s="28">
        <v>0</v>
      </c>
      <c r="D99" s="28" t="s">
        <v>3060</v>
      </c>
      <c r="E99" s="28" t="s">
        <v>6512</v>
      </c>
      <c r="F99" s="38" t="s">
        <v>6513</v>
      </c>
      <c r="G99" s="38" t="s">
        <v>6514</v>
      </c>
      <c r="H99" s="38" t="s">
        <v>1940</v>
      </c>
      <c r="I99" s="28" t="s">
        <v>6515</v>
      </c>
      <c r="J99" s="62">
        <v>1333588</v>
      </c>
      <c r="K99" s="28" t="s">
        <v>2853</v>
      </c>
      <c r="L99" s="28" t="s">
        <v>2902</v>
      </c>
      <c r="M99" s="28" t="s">
        <v>6308</v>
      </c>
      <c r="N99" s="38"/>
    </row>
    <row r="100" spans="1:14" x14ac:dyDescent="0.25">
      <c r="A100" s="37">
        <v>60</v>
      </c>
      <c r="B100" s="28" t="s">
        <v>2847</v>
      </c>
      <c r="C100" s="28">
        <v>0</v>
      </c>
      <c r="D100" s="28" t="s">
        <v>3060</v>
      </c>
      <c r="E100" s="28" t="s">
        <v>6516</v>
      </c>
      <c r="F100" s="38" t="s">
        <v>6517</v>
      </c>
      <c r="G100" s="64" t="s">
        <v>6518</v>
      </c>
      <c r="H100" s="64" t="s">
        <v>7665</v>
      </c>
      <c r="I100" s="28" t="s">
        <v>6519</v>
      </c>
      <c r="J100" s="62">
        <v>10000000</v>
      </c>
      <c r="K100" s="28" t="s">
        <v>2853</v>
      </c>
      <c r="L100" s="28" t="s">
        <v>2902</v>
      </c>
      <c r="M100" s="28" t="s">
        <v>6308</v>
      </c>
      <c r="N100" s="38" t="s">
        <v>7206</v>
      </c>
    </row>
    <row r="101" spans="1:14" x14ac:dyDescent="0.25">
      <c r="A101" s="37">
        <v>61</v>
      </c>
      <c r="B101" s="28" t="s">
        <v>2847</v>
      </c>
      <c r="C101" s="28">
        <v>100</v>
      </c>
      <c r="D101" s="28" t="s">
        <v>3060</v>
      </c>
      <c r="E101" s="28" t="s">
        <v>3078</v>
      </c>
      <c r="F101" s="38" t="s">
        <v>3079</v>
      </c>
      <c r="G101" s="38" t="s">
        <v>3080</v>
      </c>
      <c r="H101" s="38" t="s">
        <v>1940</v>
      </c>
      <c r="I101" s="28" t="s">
        <v>3081</v>
      </c>
      <c r="J101" s="62">
        <v>2070001</v>
      </c>
      <c r="K101" s="28" t="s">
        <v>2853</v>
      </c>
      <c r="L101" s="28" t="s">
        <v>2902</v>
      </c>
      <c r="M101" s="28" t="s">
        <v>2855</v>
      </c>
      <c r="N101" s="38"/>
    </row>
    <row r="102" spans="1:14" x14ac:dyDescent="0.25">
      <c r="A102" s="37">
        <v>62</v>
      </c>
      <c r="B102" s="28" t="s">
        <v>2847</v>
      </c>
      <c r="C102" s="28">
        <v>100</v>
      </c>
      <c r="D102" s="28" t="s">
        <v>3060</v>
      </c>
      <c r="E102" s="28" t="s">
        <v>3082</v>
      </c>
      <c r="F102" s="38" t="s">
        <v>3083</v>
      </c>
      <c r="G102" s="38" t="s">
        <v>3084</v>
      </c>
      <c r="H102" s="38" t="s">
        <v>7670</v>
      </c>
      <c r="I102" s="28" t="s">
        <v>3085</v>
      </c>
      <c r="J102" s="62">
        <v>2199980</v>
      </c>
      <c r="K102" s="28" t="s">
        <v>2853</v>
      </c>
      <c r="L102" s="28" t="s">
        <v>2902</v>
      </c>
      <c r="M102" s="28" t="s">
        <v>2855</v>
      </c>
      <c r="N102" s="38"/>
    </row>
    <row r="103" spans="1:14" x14ac:dyDescent="0.25">
      <c r="A103" s="37">
        <v>63</v>
      </c>
      <c r="B103" s="28" t="s">
        <v>2847</v>
      </c>
      <c r="C103" s="28">
        <v>100</v>
      </c>
      <c r="D103" s="28" t="s">
        <v>3060</v>
      </c>
      <c r="E103" s="28" t="s">
        <v>3086</v>
      </c>
      <c r="F103" s="38" t="s">
        <v>3087</v>
      </c>
      <c r="G103" s="38" t="s">
        <v>6253</v>
      </c>
      <c r="H103" s="38" t="s">
        <v>7666</v>
      </c>
      <c r="I103" s="28" t="s">
        <v>3088</v>
      </c>
      <c r="J103" s="62">
        <v>2901480</v>
      </c>
      <c r="K103" s="28" t="s">
        <v>2853</v>
      </c>
      <c r="L103" s="28" t="s">
        <v>2902</v>
      </c>
      <c r="M103" s="28" t="s">
        <v>2855</v>
      </c>
      <c r="N103" s="38"/>
    </row>
    <row r="104" spans="1:14" x14ac:dyDescent="0.25">
      <c r="A104" s="37">
        <v>73</v>
      </c>
      <c r="B104" s="28" t="s">
        <v>2847</v>
      </c>
      <c r="C104" s="28">
        <v>97</v>
      </c>
      <c r="D104" s="28" t="s">
        <v>2917</v>
      </c>
      <c r="E104" s="28" t="s">
        <v>3125</v>
      </c>
      <c r="F104" s="38" t="s">
        <v>3126</v>
      </c>
      <c r="G104" s="38" t="s">
        <v>3127</v>
      </c>
      <c r="H104" s="38" t="s">
        <v>7673</v>
      </c>
      <c r="I104" s="28" t="s">
        <v>3128</v>
      </c>
      <c r="J104" s="62">
        <v>2429972</v>
      </c>
      <c r="K104" s="28" t="s">
        <v>2853</v>
      </c>
      <c r="L104" s="28" t="s">
        <v>2902</v>
      </c>
      <c r="M104" s="28" t="s">
        <v>2855</v>
      </c>
      <c r="N104" s="38"/>
    </row>
    <row r="105" spans="1:14" x14ac:dyDescent="0.25">
      <c r="A105" s="37">
        <v>74</v>
      </c>
      <c r="B105" s="28" t="s">
        <v>2847</v>
      </c>
      <c r="C105" s="28">
        <v>97</v>
      </c>
      <c r="D105" s="28" t="s">
        <v>3060</v>
      </c>
      <c r="E105" s="28" t="s">
        <v>3129</v>
      </c>
      <c r="F105" s="38" t="s">
        <v>3130</v>
      </c>
      <c r="G105" s="38" t="s">
        <v>3131</v>
      </c>
      <c r="H105" s="38" t="s">
        <v>7670</v>
      </c>
      <c r="I105" s="28" t="s">
        <v>3132</v>
      </c>
      <c r="J105" s="62">
        <v>2720000</v>
      </c>
      <c r="K105" s="28" t="s">
        <v>2853</v>
      </c>
      <c r="L105" s="28" t="s">
        <v>2902</v>
      </c>
      <c r="M105" s="28" t="s">
        <v>2855</v>
      </c>
      <c r="N105" s="38"/>
    </row>
    <row r="106" spans="1:14" x14ac:dyDescent="0.25">
      <c r="A106" s="37">
        <v>74</v>
      </c>
      <c r="B106" s="28" t="s">
        <v>2847</v>
      </c>
      <c r="C106" s="28">
        <v>0</v>
      </c>
      <c r="D106" s="28" t="s">
        <v>2917</v>
      </c>
      <c r="E106" s="28" t="s">
        <v>6569</v>
      </c>
      <c r="F106" s="38" t="s">
        <v>6645</v>
      </c>
      <c r="G106" s="38" t="s">
        <v>6570</v>
      </c>
      <c r="H106" s="38" t="s">
        <v>7668</v>
      </c>
      <c r="I106" s="28" t="s">
        <v>6571</v>
      </c>
      <c r="J106" s="62">
        <v>9997550</v>
      </c>
      <c r="K106" s="28" t="s">
        <v>2853</v>
      </c>
      <c r="L106" s="28" t="s">
        <v>2902</v>
      </c>
      <c r="M106" s="28" t="s">
        <v>6308</v>
      </c>
      <c r="N106" s="38"/>
    </row>
    <row r="107" spans="1:14" x14ac:dyDescent="0.25">
      <c r="A107" s="37">
        <v>75</v>
      </c>
      <c r="B107" s="28" t="s">
        <v>2847</v>
      </c>
      <c r="C107" s="28">
        <v>0</v>
      </c>
      <c r="D107" s="28" t="s">
        <v>2917</v>
      </c>
      <c r="E107" s="28" t="s">
        <v>6572</v>
      </c>
      <c r="F107" s="38" t="s">
        <v>6573</v>
      </c>
      <c r="G107" s="38" t="s">
        <v>6574</v>
      </c>
      <c r="H107" s="38" t="s">
        <v>7668</v>
      </c>
      <c r="I107" s="28" t="s">
        <v>6575</v>
      </c>
      <c r="J107" s="62">
        <v>9839390</v>
      </c>
      <c r="K107" s="28" t="s">
        <v>2853</v>
      </c>
      <c r="L107" s="28" t="s">
        <v>2902</v>
      </c>
      <c r="M107" s="28" t="s">
        <v>6308</v>
      </c>
      <c r="N107" s="38"/>
    </row>
    <row r="108" spans="1:14" x14ac:dyDescent="0.25">
      <c r="A108" s="37">
        <v>90</v>
      </c>
      <c r="B108" s="28" t="s">
        <v>2847</v>
      </c>
      <c r="C108" s="28">
        <v>95</v>
      </c>
      <c r="D108" s="28" t="s">
        <v>2917</v>
      </c>
      <c r="E108" s="28" t="s">
        <v>3188</v>
      </c>
      <c r="F108" s="38" t="s">
        <v>3189</v>
      </c>
      <c r="G108" s="38" t="s">
        <v>3190</v>
      </c>
      <c r="H108" s="38" t="s">
        <v>7668</v>
      </c>
      <c r="I108" s="28" t="s">
        <v>3191</v>
      </c>
      <c r="J108" s="62">
        <v>9550000</v>
      </c>
      <c r="K108" s="28" t="s">
        <v>2853</v>
      </c>
      <c r="L108" s="28" t="s">
        <v>2902</v>
      </c>
      <c r="M108" s="28" t="s">
        <v>2855</v>
      </c>
      <c r="N108" s="38"/>
    </row>
    <row r="109" spans="1:14" x14ac:dyDescent="0.25">
      <c r="A109" s="37">
        <v>91</v>
      </c>
      <c r="B109" s="28" t="s">
        <v>2847</v>
      </c>
      <c r="C109" s="28">
        <v>95</v>
      </c>
      <c r="D109" s="28" t="s">
        <v>2917</v>
      </c>
      <c r="E109" s="28" t="s">
        <v>3192</v>
      </c>
      <c r="F109" s="38" t="s">
        <v>3193</v>
      </c>
      <c r="G109" s="38" t="s">
        <v>3194</v>
      </c>
      <c r="H109" s="38" t="s">
        <v>7668</v>
      </c>
      <c r="I109" s="28" t="s">
        <v>3195</v>
      </c>
      <c r="J109" s="62">
        <v>9562350</v>
      </c>
      <c r="K109" s="28" t="s">
        <v>2853</v>
      </c>
      <c r="L109" s="28" t="s">
        <v>2902</v>
      </c>
      <c r="M109" s="28" t="s">
        <v>2855</v>
      </c>
      <c r="N109" s="38"/>
    </row>
    <row r="110" spans="1:14" x14ac:dyDescent="0.25">
      <c r="A110" s="37">
        <v>92</v>
      </c>
      <c r="B110" s="28" t="s">
        <v>2847</v>
      </c>
      <c r="C110" s="28">
        <v>95</v>
      </c>
      <c r="D110" s="28" t="s">
        <v>2917</v>
      </c>
      <c r="E110" s="28" t="s">
        <v>3196</v>
      </c>
      <c r="F110" s="38" t="s">
        <v>3197</v>
      </c>
      <c r="G110" s="38" t="s">
        <v>3198</v>
      </c>
      <c r="H110" s="38" t="s">
        <v>7685</v>
      </c>
      <c r="I110" s="28" t="s">
        <v>3199</v>
      </c>
      <c r="J110" s="62">
        <v>9839390</v>
      </c>
      <c r="K110" s="28" t="s">
        <v>2853</v>
      </c>
      <c r="L110" s="28" t="s">
        <v>2902</v>
      </c>
      <c r="M110" s="28" t="s">
        <v>2855</v>
      </c>
      <c r="N110" s="38"/>
    </row>
    <row r="111" spans="1:14" x14ac:dyDescent="0.25">
      <c r="A111" s="37">
        <v>93</v>
      </c>
      <c r="B111" s="28" t="s">
        <v>2847</v>
      </c>
      <c r="C111" s="28">
        <v>95</v>
      </c>
      <c r="D111" s="28" t="s">
        <v>2917</v>
      </c>
      <c r="E111" s="28" t="s">
        <v>3200</v>
      </c>
      <c r="F111" s="38" t="s">
        <v>3201</v>
      </c>
      <c r="G111" s="38" t="s">
        <v>3202</v>
      </c>
      <c r="H111" s="38" t="s">
        <v>7668</v>
      </c>
      <c r="I111" s="28" t="s">
        <v>3203</v>
      </c>
      <c r="J111" s="62">
        <v>9791790</v>
      </c>
      <c r="K111" s="28" t="s">
        <v>2853</v>
      </c>
      <c r="L111" s="28" t="s">
        <v>2902</v>
      </c>
      <c r="M111" s="28" t="s">
        <v>2855</v>
      </c>
      <c r="N111" s="38"/>
    </row>
    <row r="112" spans="1:14" x14ac:dyDescent="0.25">
      <c r="A112" s="37">
        <v>119</v>
      </c>
      <c r="B112" s="28" t="s">
        <v>2847</v>
      </c>
      <c r="C112" s="28">
        <v>95</v>
      </c>
      <c r="D112" s="28" t="s">
        <v>2917</v>
      </c>
      <c r="E112" s="28" t="s">
        <v>3296</v>
      </c>
      <c r="F112" s="38" t="s">
        <v>3297</v>
      </c>
      <c r="G112" s="38" t="s">
        <v>3298</v>
      </c>
      <c r="H112" s="38" t="s">
        <v>7668</v>
      </c>
      <c r="I112" s="28" t="s">
        <v>3299</v>
      </c>
      <c r="J112" s="62">
        <v>9696821</v>
      </c>
      <c r="K112" s="28" t="s">
        <v>2853</v>
      </c>
      <c r="L112" s="28" t="s">
        <v>2902</v>
      </c>
      <c r="M112" s="28" t="s">
        <v>2855</v>
      </c>
      <c r="N112" s="38"/>
    </row>
    <row r="113" spans="1:14" x14ac:dyDescent="0.25">
      <c r="A113" s="37">
        <v>120</v>
      </c>
      <c r="B113" s="28" t="s">
        <v>2847</v>
      </c>
      <c r="C113" s="28">
        <v>95</v>
      </c>
      <c r="D113" s="28" t="s">
        <v>3060</v>
      </c>
      <c r="E113" s="28" t="s">
        <v>3300</v>
      </c>
      <c r="F113" s="38" t="s">
        <v>3301</v>
      </c>
      <c r="G113" s="38" t="s">
        <v>3302</v>
      </c>
      <c r="H113" s="38" t="s">
        <v>7670</v>
      </c>
      <c r="I113" s="28" t="s">
        <v>3303</v>
      </c>
      <c r="J113" s="62">
        <v>2119998</v>
      </c>
      <c r="K113" s="28" t="s">
        <v>2853</v>
      </c>
      <c r="L113" s="28" t="s">
        <v>2902</v>
      </c>
      <c r="M113" s="28" t="s">
        <v>2855</v>
      </c>
      <c r="N113" s="38"/>
    </row>
    <row r="114" spans="1:14" x14ac:dyDescent="0.25">
      <c r="A114" s="37">
        <v>121</v>
      </c>
      <c r="B114" s="28" t="s">
        <v>2847</v>
      </c>
      <c r="C114" s="28">
        <v>95</v>
      </c>
      <c r="D114" s="28" t="s">
        <v>3060</v>
      </c>
      <c r="E114" s="28" t="s">
        <v>3304</v>
      </c>
      <c r="F114" s="38" t="s">
        <v>3305</v>
      </c>
      <c r="G114" s="38" t="s">
        <v>3306</v>
      </c>
      <c r="H114" s="38" t="s">
        <v>7670</v>
      </c>
      <c r="I114" s="28" t="s">
        <v>3307</v>
      </c>
      <c r="J114" s="62">
        <v>2308800</v>
      </c>
      <c r="K114" s="28" t="s">
        <v>2853</v>
      </c>
      <c r="L114" s="28" t="s">
        <v>2902</v>
      </c>
      <c r="M114" s="28" t="s">
        <v>2855</v>
      </c>
      <c r="N114" s="38"/>
    </row>
    <row r="115" spans="1:14" x14ac:dyDescent="0.25">
      <c r="A115" s="37">
        <v>122</v>
      </c>
      <c r="B115" s="28" t="s">
        <v>2847</v>
      </c>
      <c r="C115" s="28">
        <v>95</v>
      </c>
      <c r="D115" s="28" t="s">
        <v>3060</v>
      </c>
      <c r="E115" s="28" t="s">
        <v>3308</v>
      </c>
      <c r="F115" s="38" t="s">
        <v>3309</v>
      </c>
      <c r="G115" s="38" t="s">
        <v>6267</v>
      </c>
      <c r="H115" s="38" t="s">
        <v>7701</v>
      </c>
      <c r="I115" s="28" t="s">
        <v>3310</v>
      </c>
      <c r="J115" s="62">
        <v>2834930</v>
      </c>
      <c r="K115" s="28" t="s">
        <v>2853</v>
      </c>
      <c r="L115" s="28" t="s">
        <v>2902</v>
      </c>
      <c r="M115" s="28" t="s">
        <v>2855</v>
      </c>
      <c r="N115" s="38"/>
    </row>
    <row r="116" spans="1:14" x14ac:dyDescent="0.25">
      <c r="A116" s="37">
        <v>123</v>
      </c>
      <c r="B116" s="28" t="s">
        <v>2847</v>
      </c>
      <c r="C116" s="28">
        <v>95</v>
      </c>
      <c r="D116" s="28" t="s">
        <v>3060</v>
      </c>
      <c r="E116" s="28" t="s">
        <v>3311</v>
      </c>
      <c r="F116" s="38" t="s">
        <v>3312</v>
      </c>
      <c r="G116" s="38" t="s">
        <v>3313</v>
      </c>
      <c r="H116" s="38" t="s">
        <v>1940</v>
      </c>
      <c r="I116" s="28" t="s">
        <v>3314</v>
      </c>
      <c r="J116" s="62">
        <v>2749434</v>
      </c>
      <c r="K116" s="28" t="s">
        <v>2853</v>
      </c>
      <c r="L116" s="28" t="s">
        <v>2902</v>
      </c>
      <c r="M116" s="28" t="s">
        <v>2855</v>
      </c>
      <c r="N116" s="38"/>
    </row>
    <row r="117" spans="1:14" x14ac:dyDescent="0.25">
      <c r="A117" s="37">
        <v>124</v>
      </c>
      <c r="B117" s="28" t="s">
        <v>2847</v>
      </c>
      <c r="C117" s="28">
        <v>95</v>
      </c>
      <c r="D117" s="28" t="s">
        <v>3060</v>
      </c>
      <c r="E117" s="28" t="s">
        <v>3315</v>
      </c>
      <c r="F117" s="38" t="s">
        <v>3316</v>
      </c>
      <c r="G117" s="38" t="s">
        <v>3317</v>
      </c>
      <c r="H117" s="38" t="s">
        <v>7686</v>
      </c>
      <c r="I117" s="28" t="s">
        <v>3318</v>
      </c>
      <c r="J117" s="62">
        <v>4849920</v>
      </c>
      <c r="K117" s="28" t="s">
        <v>2853</v>
      </c>
      <c r="L117" s="28" t="s">
        <v>2902</v>
      </c>
      <c r="M117" s="28" t="s">
        <v>2855</v>
      </c>
      <c r="N117" s="38"/>
    </row>
    <row r="118" spans="1:14" x14ac:dyDescent="0.25">
      <c r="A118" s="37">
        <v>126</v>
      </c>
      <c r="B118" s="28" t="s">
        <v>2847</v>
      </c>
      <c r="C118" s="28">
        <v>95</v>
      </c>
      <c r="D118" s="28" t="s">
        <v>3060</v>
      </c>
      <c r="E118" s="28" t="s">
        <v>3323</v>
      </c>
      <c r="F118" s="38" t="s">
        <v>3324</v>
      </c>
      <c r="G118" s="38" t="s">
        <v>3325</v>
      </c>
      <c r="H118" s="38" t="s">
        <v>1940</v>
      </c>
      <c r="I118" s="28" t="s">
        <v>3326</v>
      </c>
      <c r="J118" s="62">
        <v>1753688</v>
      </c>
      <c r="K118" s="28" t="s">
        <v>2853</v>
      </c>
      <c r="L118" s="28" t="s">
        <v>2902</v>
      </c>
      <c r="M118" s="28" t="s">
        <v>2855</v>
      </c>
      <c r="N118" s="38"/>
    </row>
    <row r="119" spans="1:14" x14ac:dyDescent="0.25">
      <c r="A119" s="37">
        <v>138</v>
      </c>
      <c r="B119" s="28" t="s">
        <v>2847</v>
      </c>
      <c r="C119" s="28">
        <v>92</v>
      </c>
      <c r="D119" s="28" t="s">
        <v>3060</v>
      </c>
      <c r="E119" s="28" t="s">
        <v>3368</v>
      </c>
      <c r="F119" s="38" t="s">
        <v>3369</v>
      </c>
      <c r="G119" s="38" t="s">
        <v>3370</v>
      </c>
      <c r="H119" s="38" t="s">
        <v>7670</v>
      </c>
      <c r="I119" s="28" t="s">
        <v>3371</v>
      </c>
      <c r="J119" s="62">
        <v>1880920</v>
      </c>
      <c r="K119" s="28" t="s">
        <v>2853</v>
      </c>
      <c r="L119" s="28" t="s">
        <v>2902</v>
      </c>
      <c r="M119" s="28" t="s">
        <v>2855</v>
      </c>
      <c r="N119" s="38"/>
    </row>
    <row r="120" spans="1:14" x14ac:dyDescent="0.25">
      <c r="A120" s="37">
        <v>139</v>
      </c>
      <c r="B120" s="28" t="s">
        <v>2847</v>
      </c>
      <c r="C120" s="28">
        <v>92</v>
      </c>
      <c r="D120" s="28" t="s">
        <v>3060</v>
      </c>
      <c r="E120" s="28" t="s">
        <v>3372</v>
      </c>
      <c r="F120" s="38" t="s">
        <v>3373</v>
      </c>
      <c r="G120" s="38" t="s">
        <v>6271</v>
      </c>
      <c r="H120" s="38" t="s">
        <v>1940</v>
      </c>
      <c r="I120" s="28" t="s">
        <v>3374</v>
      </c>
      <c r="J120" s="62">
        <v>3928290</v>
      </c>
      <c r="K120" s="28" t="s">
        <v>2853</v>
      </c>
      <c r="L120" s="28" t="s">
        <v>2902</v>
      </c>
      <c r="M120" s="28" t="s">
        <v>2855</v>
      </c>
      <c r="N120" s="38"/>
    </row>
    <row r="121" spans="1:14" x14ac:dyDescent="0.25">
      <c r="A121" s="37">
        <v>170</v>
      </c>
      <c r="B121" s="28" t="s">
        <v>2847</v>
      </c>
      <c r="C121" s="28">
        <v>86</v>
      </c>
      <c r="D121" s="28" t="s">
        <v>3060</v>
      </c>
      <c r="E121" s="28" t="s">
        <v>3486</v>
      </c>
      <c r="F121" s="38" t="s">
        <v>3487</v>
      </c>
      <c r="G121" s="38" t="s">
        <v>3488</v>
      </c>
      <c r="H121" s="38" t="s">
        <v>1940</v>
      </c>
      <c r="I121" s="28" t="s">
        <v>3489</v>
      </c>
      <c r="J121" s="62">
        <v>1856060</v>
      </c>
      <c r="K121" s="28" t="s">
        <v>2853</v>
      </c>
      <c r="L121" s="28" t="s">
        <v>2902</v>
      </c>
      <c r="M121" s="28" t="s">
        <v>2855</v>
      </c>
      <c r="N121" s="38"/>
    </row>
    <row r="122" spans="1:14" x14ac:dyDescent="0.25">
      <c r="A122" s="37">
        <v>171</v>
      </c>
      <c r="B122" s="28" t="s">
        <v>2847</v>
      </c>
      <c r="C122" s="28">
        <v>86</v>
      </c>
      <c r="D122" s="28" t="s">
        <v>3060</v>
      </c>
      <c r="E122" s="28" t="s">
        <v>3490</v>
      </c>
      <c r="F122" s="38" t="s">
        <v>3491</v>
      </c>
      <c r="G122" s="38" t="s">
        <v>3492</v>
      </c>
      <c r="H122" s="38" t="s">
        <v>7668</v>
      </c>
      <c r="I122" s="28" t="s">
        <v>3493</v>
      </c>
      <c r="J122" s="62">
        <v>2547830</v>
      </c>
      <c r="K122" s="28" t="s">
        <v>2853</v>
      </c>
      <c r="L122" s="28" t="s">
        <v>2902</v>
      </c>
      <c r="M122" s="28" t="s">
        <v>2855</v>
      </c>
      <c r="N122" s="38"/>
    </row>
    <row r="123" spans="1:14" x14ac:dyDescent="0.25">
      <c r="A123" s="37">
        <v>172</v>
      </c>
      <c r="B123" s="28" t="s">
        <v>2847</v>
      </c>
      <c r="C123" s="28">
        <v>86</v>
      </c>
      <c r="D123" s="28" t="s">
        <v>3060</v>
      </c>
      <c r="E123" s="28" t="s">
        <v>3494</v>
      </c>
      <c r="F123" s="38" t="s">
        <v>3495</v>
      </c>
      <c r="G123" s="38" t="s">
        <v>3496</v>
      </c>
      <c r="H123" s="38" t="s">
        <v>7684</v>
      </c>
      <c r="I123" s="28" t="s">
        <v>3497</v>
      </c>
      <c r="J123" s="62">
        <v>2491990</v>
      </c>
      <c r="K123" s="28" t="s">
        <v>2853</v>
      </c>
      <c r="L123" s="28" t="s">
        <v>2902</v>
      </c>
      <c r="M123" s="28" t="s">
        <v>2855</v>
      </c>
      <c r="N123" s="38"/>
    </row>
    <row r="124" spans="1:14" x14ac:dyDescent="0.25">
      <c r="A124" s="37">
        <v>177</v>
      </c>
      <c r="B124" s="28" t="s">
        <v>2847</v>
      </c>
      <c r="C124" s="28">
        <v>85</v>
      </c>
      <c r="D124" s="28" t="s">
        <v>2890</v>
      </c>
      <c r="E124" s="28" t="s">
        <v>3514</v>
      </c>
      <c r="F124" s="38" t="s">
        <v>6279</v>
      </c>
      <c r="G124" s="38" t="s">
        <v>3515</v>
      </c>
      <c r="H124" s="38" t="s">
        <v>1940</v>
      </c>
      <c r="I124" s="28" t="s">
        <v>3516</v>
      </c>
      <c r="J124" s="62">
        <v>1891505</v>
      </c>
      <c r="K124" s="28" t="s">
        <v>2853</v>
      </c>
      <c r="L124" s="28" t="s">
        <v>2902</v>
      </c>
      <c r="M124" s="28" t="s">
        <v>2855</v>
      </c>
      <c r="N124" s="38"/>
    </row>
    <row r="125" spans="1:14" x14ac:dyDescent="0.25">
      <c r="A125" s="37">
        <v>187</v>
      </c>
      <c r="B125" s="28" t="s">
        <v>2847</v>
      </c>
      <c r="C125" s="28">
        <v>85</v>
      </c>
      <c r="D125" s="28" t="s">
        <v>2890</v>
      </c>
      <c r="E125" s="28" t="s">
        <v>3547</v>
      </c>
      <c r="F125" s="38" t="s">
        <v>3548</v>
      </c>
      <c r="G125" s="38" t="s">
        <v>6283</v>
      </c>
      <c r="H125" s="38" t="s">
        <v>1940</v>
      </c>
      <c r="I125" s="28" t="s">
        <v>3550</v>
      </c>
      <c r="J125" s="62">
        <v>1517600</v>
      </c>
      <c r="K125" s="28" t="s">
        <v>2853</v>
      </c>
      <c r="L125" s="28" t="s">
        <v>2902</v>
      </c>
      <c r="M125" s="28" t="s">
        <v>2855</v>
      </c>
      <c r="N125" s="38"/>
    </row>
    <row r="126" spans="1:14" x14ac:dyDescent="0.25">
      <c r="A126" s="37">
        <v>188</v>
      </c>
      <c r="B126" s="28" t="s">
        <v>2847</v>
      </c>
      <c r="C126" s="28">
        <v>83</v>
      </c>
      <c r="D126" s="28" t="s">
        <v>2890</v>
      </c>
      <c r="E126" s="28" t="s">
        <v>3551</v>
      </c>
      <c r="F126" s="38" t="s">
        <v>3552</v>
      </c>
      <c r="G126" s="38" t="s">
        <v>3553</v>
      </c>
      <c r="H126" s="38" t="s">
        <v>1940</v>
      </c>
      <c r="I126" s="28" t="s">
        <v>3554</v>
      </c>
      <c r="J126" s="62">
        <v>1660391</v>
      </c>
      <c r="K126" s="28" t="s">
        <v>2853</v>
      </c>
      <c r="L126" s="28" t="s">
        <v>2902</v>
      </c>
      <c r="M126" s="28" t="s">
        <v>2855</v>
      </c>
      <c r="N126" s="38"/>
    </row>
    <row r="127" spans="1:14" x14ac:dyDescent="0.25">
      <c r="A127" s="37">
        <v>191</v>
      </c>
      <c r="B127" s="28" t="s">
        <v>2847</v>
      </c>
      <c r="C127" s="28">
        <v>81</v>
      </c>
      <c r="D127" s="28" t="s">
        <v>3060</v>
      </c>
      <c r="E127" s="28" t="s">
        <v>3562</v>
      </c>
      <c r="F127" s="38" t="s">
        <v>3563</v>
      </c>
      <c r="G127" s="38" t="s">
        <v>3564</v>
      </c>
      <c r="H127" s="38" t="s">
        <v>7670</v>
      </c>
      <c r="I127" s="28" t="s">
        <v>3565</v>
      </c>
      <c r="J127" s="62">
        <v>3257776</v>
      </c>
      <c r="K127" s="28" t="s">
        <v>2853</v>
      </c>
      <c r="L127" s="28" t="s">
        <v>2902</v>
      </c>
      <c r="M127" s="28" t="s">
        <v>2855</v>
      </c>
      <c r="N127" s="38"/>
    </row>
    <row r="128" spans="1:14" x14ac:dyDescent="0.25">
      <c r="A128" s="37">
        <v>199</v>
      </c>
      <c r="B128" s="28" t="s">
        <v>2847</v>
      </c>
      <c r="C128" s="28">
        <v>75</v>
      </c>
      <c r="D128" s="28" t="s">
        <v>3179</v>
      </c>
      <c r="E128" s="28" t="s">
        <v>3593</v>
      </c>
      <c r="F128" s="38" t="s">
        <v>3594</v>
      </c>
      <c r="G128" s="38" t="s">
        <v>3595</v>
      </c>
      <c r="H128" s="38" t="s">
        <v>1940</v>
      </c>
      <c r="I128" s="28" t="s">
        <v>3596</v>
      </c>
      <c r="J128" s="62">
        <v>4350000</v>
      </c>
      <c r="K128" s="28" t="s">
        <v>2853</v>
      </c>
      <c r="L128" s="28" t="s">
        <v>2902</v>
      </c>
      <c r="M128" s="28" t="s">
        <v>2855</v>
      </c>
      <c r="N128" s="38"/>
    </row>
    <row r="129" spans="1:14" x14ac:dyDescent="0.25">
      <c r="A129" s="37">
        <v>204</v>
      </c>
      <c r="B129" s="28" t="s">
        <v>2847</v>
      </c>
      <c r="C129" s="28">
        <v>70</v>
      </c>
      <c r="D129" s="28" t="s">
        <v>2917</v>
      </c>
      <c r="E129" s="28" t="s">
        <v>3609</v>
      </c>
      <c r="F129" s="38" t="s">
        <v>3610</v>
      </c>
      <c r="G129" s="38" t="s">
        <v>6289</v>
      </c>
      <c r="H129" s="38" t="s">
        <v>7668</v>
      </c>
      <c r="I129" s="28" t="s">
        <v>3611</v>
      </c>
      <c r="J129" s="62">
        <v>9780000</v>
      </c>
      <c r="K129" s="28" t="s">
        <v>2853</v>
      </c>
      <c r="L129" s="28" t="s">
        <v>2902</v>
      </c>
      <c r="M129" s="28" t="s">
        <v>2855</v>
      </c>
      <c r="N129" s="38"/>
    </row>
    <row r="130" spans="1:14" x14ac:dyDescent="0.25">
      <c r="A130" s="37">
        <v>207</v>
      </c>
      <c r="B130" s="28" t="s">
        <v>2847</v>
      </c>
      <c r="C130" s="28">
        <v>66</v>
      </c>
      <c r="D130" s="28" t="s">
        <v>2848</v>
      </c>
      <c r="E130" s="28" t="s">
        <v>3619</v>
      </c>
      <c r="F130" s="38" t="s">
        <v>3620</v>
      </c>
      <c r="G130" s="38" t="s">
        <v>3621</v>
      </c>
      <c r="H130" s="38" t="s">
        <v>7668</v>
      </c>
      <c r="I130" s="28" t="s">
        <v>3622</v>
      </c>
      <c r="J130" s="62">
        <v>9511500</v>
      </c>
      <c r="K130" s="28" t="s">
        <v>2853</v>
      </c>
      <c r="L130" s="28" t="s">
        <v>2902</v>
      </c>
      <c r="M130" s="28" t="s">
        <v>2855</v>
      </c>
      <c r="N130" s="38"/>
    </row>
    <row r="131" spans="1:14" x14ac:dyDescent="0.25">
      <c r="A131" s="37">
        <v>208</v>
      </c>
      <c r="B131" s="28" t="s">
        <v>2847</v>
      </c>
      <c r="C131" s="28">
        <v>66</v>
      </c>
      <c r="D131" s="28" t="s">
        <v>2848</v>
      </c>
      <c r="E131" s="28" t="s">
        <v>3623</v>
      </c>
      <c r="F131" s="38" t="s">
        <v>3624</v>
      </c>
      <c r="G131" s="38" t="s">
        <v>3625</v>
      </c>
      <c r="H131" s="38" t="s">
        <v>7705</v>
      </c>
      <c r="I131" s="28" t="s">
        <v>3626</v>
      </c>
      <c r="J131" s="62">
        <v>8994040</v>
      </c>
      <c r="K131" s="28" t="s">
        <v>2853</v>
      </c>
      <c r="L131" s="28" t="s">
        <v>2902</v>
      </c>
      <c r="M131" s="28" t="s">
        <v>2855</v>
      </c>
      <c r="N131" s="38"/>
    </row>
    <row r="132" spans="1:14" x14ac:dyDescent="0.25">
      <c r="A132" s="37">
        <v>209</v>
      </c>
      <c r="B132" s="28" t="s">
        <v>2847</v>
      </c>
      <c r="C132" s="28">
        <v>66</v>
      </c>
      <c r="D132" s="28" t="s">
        <v>2890</v>
      </c>
      <c r="E132" s="28" t="s">
        <v>3627</v>
      </c>
      <c r="F132" s="38" t="s">
        <v>3628</v>
      </c>
      <c r="G132" s="38" t="s">
        <v>3629</v>
      </c>
      <c r="H132" s="38" t="s">
        <v>1940</v>
      </c>
      <c r="I132" s="28" t="s">
        <v>3630</v>
      </c>
      <c r="J132" s="62">
        <v>1981320</v>
      </c>
      <c r="K132" s="28" t="s">
        <v>2853</v>
      </c>
      <c r="L132" s="28" t="s">
        <v>2902</v>
      </c>
      <c r="M132" s="28" t="s">
        <v>2855</v>
      </c>
      <c r="N132" s="38"/>
    </row>
    <row r="133" spans="1:14" x14ac:dyDescent="0.25">
      <c r="A133" s="37">
        <v>210</v>
      </c>
      <c r="B133" s="28" t="s">
        <v>2847</v>
      </c>
      <c r="C133" s="28">
        <v>66</v>
      </c>
      <c r="D133" s="28" t="s">
        <v>2917</v>
      </c>
      <c r="E133" s="28" t="s">
        <v>3631</v>
      </c>
      <c r="F133" s="38" t="s">
        <v>3632</v>
      </c>
      <c r="G133" s="38" t="s">
        <v>3633</v>
      </c>
      <c r="H133" s="38" t="s">
        <v>7668</v>
      </c>
      <c r="I133" s="28" t="s">
        <v>3634</v>
      </c>
      <c r="J133" s="62">
        <v>9756320</v>
      </c>
      <c r="K133" s="28" t="s">
        <v>2853</v>
      </c>
      <c r="L133" s="28" t="s">
        <v>2902</v>
      </c>
      <c r="M133" s="28" t="s">
        <v>2855</v>
      </c>
      <c r="N133" s="38"/>
    </row>
    <row r="134" spans="1:14" x14ac:dyDescent="0.25">
      <c r="A134" s="37">
        <v>215</v>
      </c>
      <c r="B134" s="28" t="s">
        <v>2847</v>
      </c>
      <c r="C134" s="28">
        <v>66</v>
      </c>
      <c r="D134" s="28" t="s">
        <v>3060</v>
      </c>
      <c r="E134" s="28" t="s">
        <v>3651</v>
      </c>
      <c r="F134" s="38" t="s">
        <v>3652</v>
      </c>
      <c r="G134" s="38" t="s">
        <v>3653</v>
      </c>
      <c r="H134" s="38" t="s">
        <v>7687</v>
      </c>
      <c r="I134" s="28" t="s">
        <v>3654</v>
      </c>
      <c r="J134" s="62">
        <v>9938708</v>
      </c>
      <c r="K134" s="28" t="s">
        <v>2853</v>
      </c>
      <c r="L134" s="28" t="s">
        <v>2902</v>
      </c>
      <c r="M134" s="28" t="s">
        <v>2855</v>
      </c>
      <c r="N134" s="38"/>
    </row>
    <row r="135" spans="1:14" x14ac:dyDescent="0.25">
      <c r="A135" s="37">
        <v>217</v>
      </c>
      <c r="B135" s="28" t="s">
        <v>2847</v>
      </c>
      <c r="C135" s="28">
        <v>66</v>
      </c>
      <c r="D135" s="28" t="s">
        <v>3060</v>
      </c>
      <c r="E135" s="28" t="s">
        <v>3659</v>
      </c>
      <c r="F135" s="38" t="s">
        <v>3660</v>
      </c>
      <c r="G135" s="38" t="s">
        <v>3661</v>
      </c>
      <c r="H135" s="38" t="s">
        <v>1940</v>
      </c>
      <c r="I135" s="28" t="s">
        <v>3662</v>
      </c>
      <c r="J135" s="62">
        <v>2828010</v>
      </c>
      <c r="K135" s="28" t="s">
        <v>2853</v>
      </c>
      <c r="L135" s="28" t="s">
        <v>2902</v>
      </c>
      <c r="M135" s="28" t="s">
        <v>2855</v>
      </c>
      <c r="N135" s="38"/>
    </row>
    <row r="136" spans="1:14" x14ac:dyDescent="0.25">
      <c r="A136" s="37">
        <v>224</v>
      </c>
      <c r="B136" s="28" t="s">
        <v>2847</v>
      </c>
      <c r="C136" s="28">
        <v>61</v>
      </c>
      <c r="D136" s="28" t="s">
        <v>2848</v>
      </c>
      <c r="E136" s="28" t="s">
        <v>3685</v>
      </c>
      <c r="F136" s="38" t="s">
        <v>3686</v>
      </c>
      <c r="G136" s="38" t="s">
        <v>3687</v>
      </c>
      <c r="H136" s="38" t="s">
        <v>7713</v>
      </c>
      <c r="I136" s="28" t="s">
        <v>3688</v>
      </c>
      <c r="J136" s="62">
        <v>6835566</v>
      </c>
      <c r="K136" s="28" t="s">
        <v>2853</v>
      </c>
      <c r="L136" s="28" t="s">
        <v>2902</v>
      </c>
      <c r="M136" s="28" t="s">
        <v>2855</v>
      </c>
      <c r="N136" s="38"/>
    </row>
    <row r="137" spans="1:14" x14ac:dyDescent="0.25">
      <c r="A137" s="37">
        <v>225</v>
      </c>
      <c r="B137" s="28" t="s">
        <v>2847</v>
      </c>
      <c r="C137" s="28">
        <v>61</v>
      </c>
      <c r="D137" s="28" t="s">
        <v>2848</v>
      </c>
      <c r="E137" s="28" t="s">
        <v>3689</v>
      </c>
      <c r="F137" s="38" t="s">
        <v>3690</v>
      </c>
      <c r="G137" s="38" t="s">
        <v>3691</v>
      </c>
      <c r="H137" s="38" t="s">
        <v>7675</v>
      </c>
      <c r="I137" s="28" t="s">
        <v>3692</v>
      </c>
      <c r="J137" s="62">
        <v>9311000</v>
      </c>
      <c r="K137" s="28" t="s">
        <v>2853</v>
      </c>
      <c r="L137" s="28" t="s">
        <v>2902</v>
      </c>
      <c r="M137" s="28" t="s">
        <v>2855</v>
      </c>
      <c r="N137" s="38"/>
    </row>
    <row r="138" spans="1:14" x14ac:dyDescent="0.25">
      <c r="A138" s="37">
        <v>227</v>
      </c>
      <c r="B138" s="28" t="s">
        <v>2847</v>
      </c>
      <c r="C138" s="28">
        <v>61</v>
      </c>
      <c r="D138" s="28" t="s">
        <v>2917</v>
      </c>
      <c r="E138" s="28" t="s">
        <v>3697</v>
      </c>
      <c r="F138" s="38" t="s">
        <v>3698</v>
      </c>
      <c r="G138" s="38" t="s">
        <v>6293</v>
      </c>
      <c r="H138" s="38" t="s">
        <v>7668</v>
      </c>
      <c r="I138" s="28" t="s">
        <v>3699</v>
      </c>
      <c r="J138" s="62">
        <v>9835820</v>
      </c>
      <c r="K138" s="28" t="s">
        <v>2853</v>
      </c>
      <c r="L138" s="28" t="s">
        <v>2902</v>
      </c>
      <c r="M138" s="28" t="s">
        <v>2855</v>
      </c>
      <c r="N138" s="38"/>
    </row>
    <row r="139" spans="1:14" x14ac:dyDescent="0.25">
      <c r="A139" s="37">
        <v>241</v>
      </c>
      <c r="B139" s="28" t="s">
        <v>2847</v>
      </c>
      <c r="C139" s="28">
        <v>56</v>
      </c>
      <c r="D139" s="28" t="s">
        <v>3179</v>
      </c>
      <c r="E139" s="28" t="s">
        <v>3748</v>
      </c>
      <c r="F139" s="38" t="s">
        <v>3749</v>
      </c>
      <c r="G139" s="38" t="s">
        <v>6298</v>
      </c>
      <c r="H139" s="38" t="s">
        <v>7688</v>
      </c>
      <c r="I139" s="28" t="s">
        <v>3750</v>
      </c>
      <c r="J139" s="62">
        <v>9976396</v>
      </c>
      <c r="K139" s="28" t="s">
        <v>2853</v>
      </c>
      <c r="L139" s="28" t="s">
        <v>2902</v>
      </c>
      <c r="M139" s="28" t="s">
        <v>2855</v>
      </c>
      <c r="N139" s="38"/>
    </row>
    <row r="140" spans="1:14" x14ac:dyDescent="0.25">
      <c r="A140" s="37">
        <v>242</v>
      </c>
      <c r="B140" s="28" t="s">
        <v>2847</v>
      </c>
      <c r="C140" s="28">
        <v>56</v>
      </c>
      <c r="D140" s="28" t="s">
        <v>3060</v>
      </c>
      <c r="E140" s="28" t="s">
        <v>3751</v>
      </c>
      <c r="F140" s="38" t="s">
        <v>3752</v>
      </c>
      <c r="G140" s="38" t="s">
        <v>3753</v>
      </c>
      <c r="H140" s="38" t="s">
        <v>1940</v>
      </c>
      <c r="I140" s="28" t="s">
        <v>3754</v>
      </c>
      <c r="J140" s="62">
        <v>2749990</v>
      </c>
      <c r="K140" s="28" t="s">
        <v>2853</v>
      </c>
      <c r="L140" s="28" t="s">
        <v>2902</v>
      </c>
      <c r="M140" s="28" t="s">
        <v>2855</v>
      </c>
      <c r="N140" s="38"/>
    </row>
    <row r="141" spans="1:14" x14ac:dyDescent="0.25">
      <c r="A141" s="37">
        <v>246</v>
      </c>
      <c r="B141" s="28" t="s">
        <v>2847</v>
      </c>
      <c r="C141" s="28">
        <v>55</v>
      </c>
      <c r="D141" s="28" t="s">
        <v>2848</v>
      </c>
      <c r="E141" s="28" t="s">
        <v>3766</v>
      </c>
      <c r="F141" s="38" t="s">
        <v>3767</v>
      </c>
      <c r="G141" s="38" t="s">
        <v>6300</v>
      </c>
      <c r="H141" s="38" t="s">
        <v>7701</v>
      </c>
      <c r="I141" s="28" t="s">
        <v>3768</v>
      </c>
      <c r="J141" s="62">
        <v>10000000</v>
      </c>
      <c r="K141" s="28" t="s">
        <v>2853</v>
      </c>
      <c r="L141" s="28" t="s">
        <v>2902</v>
      </c>
      <c r="M141" s="28" t="s">
        <v>2855</v>
      </c>
      <c r="N141" s="38"/>
    </row>
    <row r="142" spans="1:14" x14ac:dyDescent="0.25">
      <c r="A142" s="37">
        <v>259</v>
      </c>
      <c r="B142" s="28" t="s">
        <v>2847</v>
      </c>
      <c r="C142" s="28">
        <v>51</v>
      </c>
      <c r="D142" s="28" t="s">
        <v>2917</v>
      </c>
      <c r="E142" s="28" t="s">
        <v>3815</v>
      </c>
      <c r="F142" s="38" t="s">
        <v>3816</v>
      </c>
      <c r="G142" s="38" t="s">
        <v>3817</v>
      </c>
      <c r="H142" s="38" t="s">
        <v>7665</v>
      </c>
      <c r="I142" s="28" t="s">
        <v>3818</v>
      </c>
      <c r="J142" s="62">
        <v>9531713</v>
      </c>
      <c r="K142" s="28" t="s">
        <v>2853</v>
      </c>
      <c r="L142" s="28" t="s">
        <v>2902</v>
      </c>
      <c r="M142" s="28" t="s">
        <v>2855</v>
      </c>
      <c r="N142" s="38"/>
    </row>
    <row r="143" spans="1:14" x14ac:dyDescent="0.25">
      <c r="A143" s="37">
        <v>1</v>
      </c>
      <c r="B143" s="28" t="s">
        <v>2847</v>
      </c>
      <c r="C143" s="28">
        <v>0</v>
      </c>
      <c r="D143" s="28" t="s">
        <v>2848</v>
      </c>
      <c r="E143" s="28" t="s">
        <v>6305</v>
      </c>
      <c r="F143" s="38" t="s">
        <v>6306</v>
      </c>
      <c r="G143" s="38" t="s">
        <v>6620</v>
      </c>
      <c r="H143" s="38" t="s">
        <v>7670</v>
      </c>
      <c r="I143" s="28" t="s">
        <v>6307</v>
      </c>
      <c r="J143" s="62">
        <v>2261110</v>
      </c>
      <c r="K143" s="28" t="s">
        <v>2853</v>
      </c>
      <c r="L143" s="28" t="s">
        <v>2863</v>
      </c>
      <c r="M143" s="28" t="s">
        <v>6308</v>
      </c>
      <c r="N143" s="38" t="s">
        <v>7646</v>
      </c>
    </row>
    <row r="144" spans="1:14" x14ac:dyDescent="0.25">
      <c r="A144" s="37">
        <v>2</v>
      </c>
      <c r="B144" s="28" t="s">
        <v>2847</v>
      </c>
      <c r="C144" s="28">
        <v>0</v>
      </c>
      <c r="D144" s="28" t="s">
        <v>2848</v>
      </c>
      <c r="E144" s="28" t="s">
        <v>6309</v>
      </c>
      <c r="F144" s="38" t="s">
        <v>6310</v>
      </c>
      <c r="G144" s="38" t="s">
        <v>6311</v>
      </c>
      <c r="H144" s="38" t="s">
        <v>7706</v>
      </c>
      <c r="I144" s="28" t="s">
        <v>6312</v>
      </c>
      <c r="J144" s="62">
        <v>2113890</v>
      </c>
      <c r="K144" s="28" t="s">
        <v>2853</v>
      </c>
      <c r="L144" s="28" t="s">
        <v>2863</v>
      </c>
      <c r="M144" s="28" t="s">
        <v>6308</v>
      </c>
      <c r="N144" s="38"/>
    </row>
    <row r="145" spans="1:14" x14ac:dyDescent="0.25">
      <c r="A145" s="37">
        <v>3</v>
      </c>
      <c r="B145" s="28" t="s">
        <v>2847</v>
      </c>
      <c r="C145" s="28">
        <v>100</v>
      </c>
      <c r="D145" s="28" t="s">
        <v>2848</v>
      </c>
      <c r="E145" s="28" t="s">
        <v>2860</v>
      </c>
      <c r="F145" s="38" t="s">
        <v>2861</v>
      </c>
      <c r="G145" s="38" t="s">
        <v>6234</v>
      </c>
      <c r="H145" s="38" t="s">
        <v>7707</v>
      </c>
      <c r="I145" s="28" t="s">
        <v>2862</v>
      </c>
      <c r="J145" s="62">
        <v>1397512</v>
      </c>
      <c r="K145" s="28" t="s">
        <v>2853</v>
      </c>
      <c r="L145" s="28" t="s">
        <v>2863</v>
      </c>
      <c r="M145" s="28" t="s">
        <v>2855</v>
      </c>
      <c r="N145" s="38"/>
    </row>
    <row r="146" spans="1:14" x14ac:dyDescent="0.25">
      <c r="A146" s="37">
        <v>4</v>
      </c>
      <c r="B146" s="28" t="s">
        <v>2847</v>
      </c>
      <c r="C146" s="28">
        <v>100</v>
      </c>
      <c r="D146" s="28" t="s">
        <v>2848</v>
      </c>
      <c r="E146" s="28" t="s">
        <v>2864</v>
      </c>
      <c r="F146" s="38" t="s">
        <v>2865</v>
      </c>
      <c r="G146" s="38" t="s">
        <v>6303</v>
      </c>
      <c r="H146" s="38" t="s">
        <v>7667</v>
      </c>
      <c r="I146" s="28" t="s">
        <v>2866</v>
      </c>
      <c r="J146" s="62">
        <v>2274500</v>
      </c>
      <c r="K146" s="28" t="s">
        <v>2853</v>
      </c>
      <c r="L146" s="28" t="s">
        <v>2863</v>
      </c>
      <c r="M146" s="28" t="s">
        <v>2855</v>
      </c>
      <c r="N146" s="38"/>
    </row>
    <row r="147" spans="1:14" x14ac:dyDescent="0.25">
      <c r="A147" s="37">
        <v>4</v>
      </c>
      <c r="B147" s="28" t="s">
        <v>2847</v>
      </c>
      <c r="C147" s="28">
        <v>0</v>
      </c>
      <c r="D147" s="28" t="s">
        <v>2848</v>
      </c>
      <c r="E147" s="28" t="s">
        <v>6317</v>
      </c>
      <c r="F147" s="38" t="s">
        <v>6318</v>
      </c>
      <c r="G147" s="38" t="s">
        <v>6319</v>
      </c>
      <c r="H147" s="38" t="s">
        <v>7690</v>
      </c>
      <c r="I147" s="28" t="s">
        <v>6320</v>
      </c>
      <c r="J147" s="62">
        <v>2848500</v>
      </c>
      <c r="K147" s="28" t="s">
        <v>2853</v>
      </c>
      <c r="L147" s="28" t="s">
        <v>2863</v>
      </c>
      <c r="M147" s="28" t="s">
        <v>6308</v>
      </c>
      <c r="N147" s="38"/>
    </row>
    <row r="148" spans="1:14" x14ac:dyDescent="0.25">
      <c r="A148" s="37">
        <v>5</v>
      </c>
      <c r="B148" s="28" t="s">
        <v>2847</v>
      </c>
      <c r="C148" s="28">
        <v>100</v>
      </c>
      <c r="D148" s="28" t="s">
        <v>2848</v>
      </c>
      <c r="E148" s="28" t="s">
        <v>2867</v>
      </c>
      <c r="F148" s="38" t="s">
        <v>2868</v>
      </c>
      <c r="G148" s="38" t="s">
        <v>2869</v>
      </c>
      <c r="H148" s="38" t="s">
        <v>7667</v>
      </c>
      <c r="I148" s="28" t="s">
        <v>2870</v>
      </c>
      <c r="J148" s="62">
        <v>4978420</v>
      </c>
      <c r="K148" s="28" t="s">
        <v>2853</v>
      </c>
      <c r="L148" s="28" t="s">
        <v>2863</v>
      </c>
      <c r="M148" s="28" t="s">
        <v>2855</v>
      </c>
      <c r="N148" s="38"/>
    </row>
    <row r="149" spans="1:14" x14ac:dyDescent="0.25">
      <c r="A149" s="37">
        <v>5</v>
      </c>
      <c r="B149" s="28" t="s">
        <v>2847</v>
      </c>
      <c r="C149" s="28">
        <v>0</v>
      </c>
      <c r="D149" s="28" t="s">
        <v>2848</v>
      </c>
      <c r="E149" s="28" t="s">
        <v>6321</v>
      </c>
      <c r="F149" s="38" t="s">
        <v>6322</v>
      </c>
      <c r="G149" s="38" t="s">
        <v>6621</v>
      </c>
      <c r="H149" s="38" t="s">
        <v>1940</v>
      </c>
      <c r="I149" s="28" t="s">
        <v>6323</v>
      </c>
      <c r="J149" s="62">
        <v>1616680</v>
      </c>
      <c r="K149" s="28" t="s">
        <v>2853</v>
      </c>
      <c r="L149" s="28" t="s">
        <v>2863</v>
      </c>
      <c r="M149" s="28" t="s">
        <v>6308</v>
      </c>
      <c r="N149" s="38"/>
    </row>
    <row r="150" spans="1:14" x14ac:dyDescent="0.25">
      <c r="A150" s="37">
        <v>6</v>
      </c>
      <c r="B150" s="28" t="s">
        <v>2847</v>
      </c>
      <c r="C150" s="28">
        <v>100</v>
      </c>
      <c r="D150" s="28" t="s">
        <v>2848</v>
      </c>
      <c r="E150" s="28" t="s">
        <v>2871</v>
      </c>
      <c r="F150" s="38" t="s">
        <v>2872</v>
      </c>
      <c r="G150" s="38" t="s">
        <v>2873</v>
      </c>
      <c r="H150" s="38" t="s">
        <v>7689</v>
      </c>
      <c r="I150" s="28" t="s">
        <v>2874</v>
      </c>
      <c r="J150" s="62">
        <v>1193500</v>
      </c>
      <c r="K150" s="28" t="s">
        <v>2853</v>
      </c>
      <c r="L150" s="28" t="s">
        <v>2863</v>
      </c>
      <c r="M150" s="28" t="s">
        <v>2855</v>
      </c>
      <c r="N150" s="38"/>
    </row>
    <row r="151" spans="1:14" x14ac:dyDescent="0.25">
      <c r="A151" s="37">
        <v>6</v>
      </c>
      <c r="B151" s="28" t="s">
        <v>2847</v>
      </c>
      <c r="C151" s="28">
        <v>0</v>
      </c>
      <c r="D151" s="28" t="s">
        <v>2848</v>
      </c>
      <c r="E151" s="28" t="s">
        <v>6324</v>
      </c>
      <c r="F151" s="38" t="s">
        <v>6325</v>
      </c>
      <c r="G151" s="38" t="s">
        <v>6326</v>
      </c>
      <c r="H151" s="38" t="s">
        <v>7667</v>
      </c>
      <c r="I151" s="28" t="s">
        <v>6327</v>
      </c>
      <c r="J151" s="62">
        <v>3421598</v>
      </c>
      <c r="K151" s="28" t="s">
        <v>2853</v>
      </c>
      <c r="L151" s="28" t="s">
        <v>2863</v>
      </c>
      <c r="M151" s="28" t="s">
        <v>6308</v>
      </c>
      <c r="N151" s="38"/>
    </row>
    <row r="152" spans="1:14" x14ac:dyDescent="0.25">
      <c r="A152" s="37">
        <v>7</v>
      </c>
      <c r="B152" s="28" t="s">
        <v>2847</v>
      </c>
      <c r="C152" s="28">
        <v>100</v>
      </c>
      <c r="D152" s="28" t="s">
        <v>2848</v>
      </c>
      <c r="E152" s="28" t="s">
        <v>2875</v>
      </c>
      <c r="F152" s="38" t="s">
        <v>2876</v>
      </c>
      <c r="G152" s="38" t="s">
        <v>2877</v>
      </c>
      <c r="H152" s="38" t="s">
        <v>1940</v>
      </c>
      <c r="I152" s="28" t="s">
        <v>2878</v>
      </c>
      <c r="J152" s="62">
        <v>1893720</v>
      </c>
      <c r="K152" s="28" t="s">
        <v>2853</v>
      </c>
      <c r="L152" s="28" t="s">
        <v>2863</v>
      </c>
      <c r="M152" s="28" t="s">
        <v>2855</v>
      </c>
      <c r="N152" s="38"/>
    </row>
    <row r="153" spans="1:14" x14ac:dyDescent="0.25">
      <c r="A153" s="37">
        <v>12</v>
      </c>
      <c r="B153" s="28" t="s">
        <v>2847</v>
      </c>
      <c r="C153" s="28">
        <v>100</v>
      </c>
      <c r="D153" s="28" t="s">
        <v>2890</v>
      </c>
      <c r="E153" s="28" t="s">
        <v>2895</v>
      </c>
      <c r="F153" s="38" t="s">
        <v>2896</v>
      </c>
      <c r="G153" s="38" t="s">
        <v>6236</v>
      </c>
      <c r="H153" s="38" t="s">
        <v>7668</v>
      </c>
      <c r="I153" s="28" t="s">
        <v>2897</v>
      </c>
      <c r="J153" s="62">
        <v>7639970</v>
      </c>
      <c r="K153" s="28" t="s">
        <v>2853</v>
      </c>
      <c r="L153" s="28" t="s">
        <v>2863</v>
      </c>
      <c r="M153" s="28" t="s">
        <v>2855</v>
      </c>
      <c r="N153" s="38"/>
    </row>
    <row r="154" spans="1:14" x14ac:dyDescent="0.25">
      <c r="A154" s="37">
        <v>14</v>
      </c>
      <c r="B154" s="28" t="s">
        <v>2847</v>
      </c>
      <c r="C154" s="28">
        <v>100</v>
      </c>
      <c r="D154" s="28" t="s">
        <v>2890</v>
      </c>
      <c r="E154" s="28" t="s">
        <v>2903</v>
      </c>
      <c r="F154" s="38" t="s">
        <v>6237</v>
      </c>
      <c r="G154" s="38" t="s">
        <v>6238</v>
      </c>
      <c r="H154" s="38" t="s">
        <v>7705</v>
      </c>
      <c r="I154" s="28" t="s">
        <v>2904</v>
      </c>
      <c r="J154" s="62">
        <v>1309849</v>
      </c>
      <c r="K154" s="28" t="s">
        <v>2853</v>
      </c>
      <c r="L154" s="28" t="s">
        <v>2863</v>
      </c>
      <c r="M154" s="28" t="s">
        <v>2855</v>
      </c>
      <c r="N154" s="38"/>
    </row>
    <row r="155" spans="1:14" x14ac:dyDescent="0.25">
      <c r="A155" s="37">
        <v>14</v>
      </c>
      <c r="B155" s="28" t="s">
        <v>2847</v>
      </c>
      <c r="C155" s="28">
        <v>0</v>
      </c>
      <c r="D155" s="28" t="s">
        <v>2890</v>
      </c>
      <c r="E155" s="28" t="s">
        <v>6352</v>
      </c>
      <c r="F155" s="38" t="s">
        <v>6353</v>
      </c>
      <c r="G155" s="38" t="s">
        <v>6354</v>
      </c>
      <c r="H155" s="38" t="s">
        <v>7706</v>
      </c>
      <c r="I155" s="28" t="s">
        <v>6355</v>
      </c>
      <c r="J155" s="62">
        <v>2289980</v>
      </c>
      <c r="K155" s="28" t="s">
        <v>2853</v>
      </c>
      <c r="L155" s="28" t="s">
        <v>2863</v>
      </c>
      <c r="M155" s="28" t="s">
        <v>6308</v>
      </c>
      <c r="N155" s="38"/>
    </row>
    <row r="156" spans="1:14" x14ac:dyDescent="0.25">
      <c r="A156" s="37">
        <v>15</v>
      </c>
      <c r="B156" s="28" t="s">
        <v>2847</v>
      </c>
      <c r="C156" s="28">
        <v>100</v>
      </c>
      <c r="D156" s="28" t="s">
        <v>2890</v>
      </c>
      <c r="E156" s="28" t="s">
        <v>2905</v>
      </c>
      <c r="F156" s="38" t="s">
        <v>2906</v>
      </c>
      <c r="G156" s="38" t="s">
        <v>2907</v>
      </c>
      <c r="H156" s="38" t="s">
        <v>1940</v>
      </c>
      <c r="I156" s="28" t="s">
        <v>2908</v>
      </c>
      <c r="J156" s="62">
        <v>967910</v>
      </c>
      <c r="K156" s="28" t="s">
        <v>2853</v>
      </c>
      <c r="L156" s="28" t="s">
        <v>2863</v>
      </c>
      <c r="M156" s="28" t="s">
        <v>2855</v>
      </c>
      <c r="N156" s="38"/>
    </row>
    <row r="157" spans="1:14" x14ac:dyDescent="0.25">
      <c r="A157" s="37">
        <v>18</v>
      </c>
      <c r="B157" s="28" t="s">
        <v>2847</v>
      </c>
      <c r="C157" s="28">
        <v>100</v>
      </c>
      <c r="D157" s="28" t="s">
        <v>2917</v>
      </c>
      <c r="E157" s="28" t="s">
        <v>2918</v>
      </c>
      <c r="F157" s="38" t="s">
        <v>6240</v>
      </c>
      <c r="G157" s="38" t="s">
        <v>2919</v>
      </c>
      <c r="H157" s="38" t="s">
        <v>7668</v>
      </c>
      <c r="I157" s="28" t="s">
        <v>2920</v>
      </c>
      <c r="J157" s="62">
        <v>9696821</v>
      </c>
      <c r="K157" s="28" t="s">
        <v>2853</v>
      </c>
      <c r="L157" s="28" t="s">
        <v>2863</v>
      </c>
      <c r="M157" s="28" t="s">
        <v>2855</v>
      </c>
      <c r="N157" s="38"/>
    </row>
    <row r="158" spans="1:14" x14ac:dyDescent="0.25">
      <c r="A158" s="37">
        <v>19</v>
      </c>
      <c r="B158" s="28" t="s">
        <v>2847</v>
      </c>
      <c r="C158" s="28">
        <v>100</v>
      </c>
      <c r="D158" s="28" t="s">
        <v>2917</v>
      </c>
      <c r="E158" s="28" t="s">
        <v>2921</v>
      </c>
      <c r="F158" s="38" t="s">
        <v>6241</v>
      </c>
      <c r="G158" s="38" t="s">
        <v>2922</v>
      </c>
      <c r="H158" s="38" t="s">
        <v>7668</v>
      </c>
      <c r="I158" s="28" t="s">
        <v>2923</v>
      </c>
      <c r="J158" s="62">
        <v>9696821</v>
      </c>
      <c r="K158" s="28" t="s">
        <v>2853</v>
      </c>
      <c r="L158" s="28" t="s">
        <v>2863</v>
      </c>
      <c r="M158" s="28" t="s">
        <v>2855</v>
      </c>
      <c r="N158" s="38"/>
    </row>
    <row r="159" spans="1:14" x14ac:dyDescent="0.25">
      <c r="A159" s="37">
        <v>26</v>
      </c>
      <c r="B159" s="28" t="s">
        <v>2847</v>
      </c>
      <c r="C159" s="28">
        <v>0</v>
      </c>
      <c r="D159" s="28" t="s">
        <v>2890</v>
      </c>
      <c r="E159" s="28" t="s">
        <v>6392</v>
      </c>
      <c r="F159" s="38" t="s">
        <v>6393</v>
      </c>
      <c r="G159" s="38" t="s">
        <v>6394</v>
      </c>
      <c r="H159" s="38" t="s">
        <v>1940</v>
      </c>
      <c r="I159" s="28" t="s">
        <v>6395</v>
      </c>
      <c r="J159" s="62">
        <v>2304490</v>
      </c>
      <c r="K159" s="28" t="s">
        <v>2853</v>
      </c>
      <c r="L159" s="28" t="s">
        <v>2863</v>
      </c>
      <c r="M159" s="28" t="s">
        <v>6308</v>
      </c>
      <c r="N159" s="38"/>
    </row>
    <row r="160" spans="1:14" x14ac:dyDescent="0.25">
      <c r="A160" s="37">
        <v>29</v>
      </c>
      <c r="B160" s="28" t="s">
        <v>2847</v>
      </c>
      <c r="C160" s="28">
        <v>0</v>
      </c>
      <c r="D160" s="28" t="s">
        <v>2890</v>
      </c>
      <c r="E160" s="28" t="s">
        <v>6404</v>
      </c>
      <c r="F160" s="38" t="s">
        <v>6405</v>
      </c>
      <c r="G160" s="38" t="s">
        <v>6406</v>
      </c>
      <c r="H160" s="38" t="s">
        <v>1940</v>
      </c>
      <c r="I160" s="28" t="s">
        <v>6407</v>
      </c>
      <c r="J160" s="62">
        <v>1519580</v>
      </c>
      <c r="K160" s="28" t="s">
        <v>2853</v>
      </c>
      <c r="L160" s="28" t="s">
        <v>2863</v>
      </c>
      <c r="M160" s="28" t="s">
        <v>6308</v>
      </c>
      <c r="N160" s="38"/>
    </row>
    <row r="161" spans="1:14" x14ac:dyDescent="0.25">
      <c r="A161" s="37">
        <v>33</v>
      </c>
      <c r="B161" s="28" t="s">
        <v>2847</v>
      </c>
      <c r="C161" s="28">
        <v>0</v>
      </c>
      <c r="D161" s="28" t="s">
        <v>2890</v>
      </c>
      <c r="E161" s="28" t="s">
        <v>6419</v>
      </c>
      <c r="F161" s="38" t="s">
        <v>6420</v>
      </c>
      <c r="G161" s="38" t="s">
        <v>6632</v>
      </c>
      <c r="H161" s="38" t="s">
        <v>1940</v>
      </c>
      <c r="I161" s="28" t="s">
        <v>6421</v>
      </c>
      <c r="J161" s="62">
        <v>1520000</v>
      </c>
      <c r="K161" s="28" t="s">
        <v>2853</v>
      </c>
      <c r="L161" s="28" t="s">
        <v>2863</v>
      </c>
      <c r="M161" s="28" t="s">
        <v>6308</v>
      </c>
      <c r="N161" s="38"/>
    </row>
    <row r="162" spans="1:14" x14ac:dyDescent="0.25">
      <c r="A162" s="37">
        <v>35</v>
      </c>
      <c r="B162" s="28" t="s">
        <v>2847</v>
      </c>
      <c r="C162" s="28">
        <v>100</v>
      </c>
      <c r="D162" s="28" t="s">
        <v>2917</v>
      </c>
      <c r="E162" s="28" t="s">
        <v>2981</v>
      </c>
      <c r="F162" s="38" t="s">
        <v>2982</v>
      </c>
      <c r="G162" s="38" t="s">
        <v>2983</v>
      </c>
      <c r="H162" s="38" t="s">
        <v>7668</v>
      </c>
      <c r="I162" s="28" t="s">
        <v>2984</v>
      </c>
      <c r="J162" s="62">
        <v>8623275</v>
      </c>
      <c r="K162" s="28" t="s">
        <v>2853</v>
      </c>
      <c r="L162" s="28" t="s">
        <v>2863</v>
      </c>
      <c r="M162" s="28" t="s">
        <v>2855</v>
      </c>
      <c r="N162" s="38"/>
    </row>
    <row r="163" spans="1:14" x14ac:dyDescent="0.25">
      <c r="A163" s="37">
        <v>40</v>
      </c>
      <c r="B163" s="28" t="s">
        <v>2847</v>
      </c>
      <c r="C163" s="28">
        <v>100</v>
      </c>
      <c r="D163" s="28" t="s">
        <v>2917</v>
      </c>
      <c r="E163" s="28" t="s">
        <v>3001</v>
      </c>
      <c r="F163" s="38" t="s">
        <v>3002</v>
      </c>
      <c r="G163" s="38" t="s">
        <v>3003</v>
      </c>
      <c r="H163" s="38" t="s">
        <v>7668</v>
      </c>
      <c r="I163" s="28" t="s">
        <v>3004</v>
      </c>
      <c r="J163" s="62">
        <v>9590000</v>
      </c>
      <c r="K163" s="28" t="s">
        <v>2853</v>
      </c>
      <c r="L163" s="28" t="s">
        <v>2863</v>
      </c>
      <c r="M163" s="28" t="s">
        <v>2855</v>
      </c>
      <c r="N163" s="38"/>
    </row>
    <row r="164" spans="1:14" x14ac:dyDescent="0.25">
      <c r="A164" s="37">
        <v>43</v>
      </c>
      <c r="B164" s="28" t="s">
        <v>2847</v>
      </c>
      <c r="C164" s="28">
        <v>100</v>
      </c>
      <c r="D164" s="28" t="s">
        <v>2917</v>
      </c>
      <c r="E164" s="28" t="s">
        <v>3012</v>
      </c>
      <c r="F164" s="38" t="s">
        <v>3013</v>
      </c>
      <c r="G164" s="38" t="s">
        <v>3014</v>
      </c>
      <c r="H164" s="38" t="s">
        <v>7668</v>
      </c>
      <c r="I164" s="28" t="s">
        <v>3015</v>
      </c>
      <c r="J164" s="62">
        <v>9290650</v>
      </c>
      <c r="K164" s="28" t="s">
        <v>2853</v>
      </c>
      <c r="L164" s="28" t="s">
        <v>2863</v>
      </c>
      <c r="M164" s="28" t="s">
        <v>2855</v>
      </c>
      <c r="N164" s="38"/>
    </row>
    <row r="165" spans="1:14" x14ac:dyDescent="0.25">
      <c r="A165" s="37">
        <v>47</v>
      </c>
      <c r="B165" s="28" t="s">
        <v>2847</v>
      </c>
      <c r="C165" s="28">
        <v>100</v>
      </c>
      <c r="D165" s="28" t="s">
        <v>2917</v>
      </c>
      <c r="E165" s="28" t="s">
        <v>3026</v>
      </c>
      <c r="F165" s="38" t="s">
        <v>6248</v>
      </c>
      <c r="G165" s="38" t="s">
        <v>3027</v>
      </c>
      <c r="H165" s="38" t="s">
        <v>7668</v>
      </c>
      <c r="I165" s="28" t="s">
        <v>3028</v>
      </c>
      <c r="J165" s="62">
        <v>9696821</v>
      </c>
      <c r="K165" s="28" t="s">
        <v>2853</v>
      </c>
      <c r="L165" s="28" t="s">
        <v>2863</v>
      </c>
      <c r="M165" s="28" t="s">
        <v>2855</v>
      </c>
      <c r="N165" s="38"/>
    </row>
    <row r="166" spans="1:14" x14ac:dyDescent="0.25">
      <c r="A166" s="37">
        <v>48</v>
      </c>
      <c r="B166" s="28" t="s">
        <v>2847</v>
      </c>
      <c r="C166" s="28">
        <v>0</v>
      </c>
      <c r="D166" s="28" t="s">
        <v>3060</v>
      </c>
      <c r="E166" s="28" t="s">
        <v>6474</v>
      </c>
      <c r="F166" s="38" t="s">
        <v>6475</v>
      </c>
      <c r="G166" s="38" t="s">
        <v>6476</v>
      </c>
      <c r="H166" s="38" t="s">
        <v>7691</v>
      </c>
      <c r="I166" s="28" t="s">
        <v>6477</v>
      </c>
      <c r="J166" s="62">
        <v>3089980</v>
      </c>
      <c r="K166" s="28" t="s">
        <v>2853</v>
      </c>
      <c r="L166" s="28" t="s">
        <v>2863</v>
      </c>
      <c r="M166" s="28" t="s">
        <v>6308</v>
      </c>
      <c r="N166" s="38"/>
    </row>
    <row r="167" spans="1:14" x14ac:dyDescent="0.25">
      <c r="A167" s="37">
        <v>52</v>
      </c>
      <c r="B167" s="28" t="s">
        <v>2847</v>
      </c>
      <c r="C167" s="28">
        <v>100</v>
      </c>
      <c r="D167" s="28" t="s">
        <v>2917</v>
      </c>
      <c r="E167" s="28" t="s">
        <v>3044</v>
      </c>
      <c r="F167" s="38" t="s">
        <v>3045</v>
      </c>
      <c r="G167" s="38" t="s">
        <v>3046</v>
      </c>
      <c r="H167" s="38" t="s">
        <v>7681</v>
      </c>
      <c r="I167" s="28" t="s">
        <v>3047</v>
      </c>
      <c r="J167" s="62">
        <v>6376570</v>
      </c>
      <c r="K167" s="28" t="s">
        <v>2853</v>
      </c>
      <c r="L167" s="28" t="s">
        <v>2863</v>
      </c>
      <c r="M167" s="28" t="s">
        <v>2855</v>
      </c>
      <c r="N167" s="38"/>
    </row>
    <row r="168" spans="1:14" x14ac:dyDescent="0.25">
      <c r="A168" s="37">
        <v>55</v>
      </c>
      <c r="B168" s="28" t="s">
        <v>2847</v>
      </c>
      <c r="C168" s="28">
        <v>100</v>
      </c>
      <c r="D168" s="28" t="s">
        <v>2917</v>
      </c>
      <c r="E168" s="28" t="s">
        <v>3056</v>
      </c>
      <c r="F168" s="38" t="s">
        <v>3057</v>
      </c>
      <c r="G168" s="38" t="s">
        <v>3058</v>
      </c>
      <c r="H168" s="38" t="s">
        <v>7668</v>
      </c>
      <c r="I168" s="28" t="s">
        <v>3059</v>
      </c>
      <c r="J168" s="62">
        <v>7951441</v>
      </c>
      <c r="K168" s="28" t="s">
        <v>2853</v>
      </c>
      <c r="L168" s="28" t="s">
        <v>2863</v>
      </c>
      <c r="M168" s="28" t="s">
        <v>2855</v>
      </c>
      <c r="N168" s="38"/>
    </row>
    <row r="169" spans="1:14" x14ac:dyDescent="0.25">
      <c r="A169" s="37">
        <v>57</v>
      </c>
      <c r="B169" s="28" t="s">
        <v>2847</v>
      </c>
      <c r="C169" s="28">
        <v>0</v>
      </c>
      <c r="D169" s="28" t="s">
        <v>3060</v>
      </c>
      <c r="E169" s="28" t="s">
        <v>6505</v>
      </c>
      <c r="F169" s="38" t="s">
        <v>6641</v>
      </c>
      <c r="G169" s="38" t="s">
        <v>6506</v>
      </c>
      <c r="H169" s="38" t="s">
        <v>7670</v>
      </c>
      <c r="I169" s="28" t="s">
        <v>6507</v>
      </c>
      <c r="J169" s="62">
        <v>1819600</v>
      </c>
      <c r="K169" s="28" t="s">
        <v>2853</v>
      </c>
      <c r="L169" s="28" t="s">
        <v>2863</v>
      </c>
      <c r="M169" s="28" t="s">
        <v>6308</v>
      </c>
      <c r="N169" s="38"/>
    </row>
    <row r="170" spans="1:14" x14ac:dyDescent="0.25">
      <c r="A170" s="37">
        <v>61</v>
      </c>
      <c r="B170" s="28" t="s">
        <v>2847</v>
      </c>
      <c r="C170" s="28">
        <v>0</v>
      </c>
      <c r="D170" s="28" t="s">
        <v>3060</v>
      </c>
      <c r="E170" s="28" t="s">
        <v>6520</v>
      </c>
      <c r="F170" s="38" t="s">
        <v>6521</v>
      </c>
      <c r="G170" s="38" t="s">
        <v>6642</v>
      </c>
      <c r="H170" s="38" t="s">
        <v>7691</v>
      </c>
      <c r="I170" s="28" t="s">
        <v>6522</v>
      </c>
      <c r="J170" s="62">
        <v>8438250</v>
      </c>
      <c r="K170" s="28" t="s">
        <v>2853</v>
      </c>
      <c r="L170" s="28" t="s">
        <v>2863</v>
      </c>
      <c r="M170" s="28" t="s">
        <v>6308</v>
      </c>
      <c r="N170" s="38"/>
    </row>
    <row r="171" spans="1:14" x14ac:dyDescent="0.25">
      <c r="A171" s="37">
        <v>64</v>
      </c>
      <c r="B171" s="28" t="s">
        <v>2847</v>
      </c>
      <c r="C171" s="28">
        <v>100</v>
      </c>
      <c r="D171" s="28" t="s">
        <v>3060</v>
      </c>
      <c r="E171" s="28" t="s">
        <v>3089</v>
      </c>
      <c r="F171" s="38" t="s">
        <v>3090</v>
      </c>
      <c r="G171" s="38" t="s">
        <v>3091</v>
      </c>
      <c r="H171" s="38" t="s">
        <v>1940</v>
      </c>
      <c r="I171" s="28" t="s">
        <v>3092</v>
      </c>
      <c r="J171" s="62">
        <v>2195295</v>
      </c>
      <c r="K171" s="28" t="s">
        <v>2853</v>
      </c>
      <c r="L171" s="28" t="s">
        <v>2863</v>
      </c>
      <c r="M171" s="28" t="s">
        <v>2855</v>
      </c>
      <c r="N171" s="38"/>
    </row>
    <row r="172" spans="1:14" x14ac:dyDescent="0.25">
      <c r="A172" s="37">
        <v>64</v>
      </c>
      <c r="B172" s="28" t="s">
        <v>2847</v>
      </c>
      <c r="C172" s="28">
        <v>0</v>
      </c>
      <c r="D172" s="28" t="s">
        <v>3060</v>
      </c>
      <c r="E172" s="28" t="s">
        <v>6530</v>
      </c>
      <c r="F172" s="38" t="s">
        <v>6531</v>
      </c>
      <c r="G172" s="38" t="s">
        <v>6532</v>
      </c>
      <c r="H172" s="38" t="s">
        <v>7706</v>
      </c>
      <c r="I172" s="28" t="s">
        <v>6533</v>
      </c>
      <c r="J172" s="62">
        <v>1525780</v>
      </c>
      <c r="K172" s="28" t="s">
        <v>2853</v>
      </c>
      <c r="L172" s="28" t="s">
        <v>2863</v>
      </c>
      <c r="M172" s="28" t="s">
        <v>6308</v>
      </c>
      <c r="N172" s="38"/>
    </row>
    <row r="173" spans="1:14" x14ac:dyDescent="0.25">
      <c r="A173" s="37">
        <v>65</v>
      </c>
      <c r="B173" s="28" t="s">
        <v>2847</v>
      </c>
      <c r="C173" s="28">
        <v>100</v>
      </c>
      <c r="D173" s="28" t="s">
        <v>3060</v>
      </c>
      <c r="E173" s="28" t="s">
        <v>3093</v>
      </c>
      <c r="F173" s="38" t="s">
        <v>3094</v>
      </c>
      <c r="G173" s="38" t="s">
        <v>3095</v>
      </c>
      <c r="H173" s="38" t="s">
        <v>7668</v>
      </c>
      <c r="I173" s="28" t="s">
        <v>3096</v>
      </c>
      <c r="J173" s="62">
        <v>2257459</v>
      </c>
      <c r="K173" s="28" t="s">
        <v>2853</v>
      </c>
      <c r="L173" s="28" t="s">
        <v>2863</v>
      </c>
      <c r="M173" s="28" t="s">
        <v>2855</v>
      </c>
      <c r="N173" s="38"/>
    </row>
    <row r="174" spans="1:14" x14ac:dyDescent="0.25">
      <c r="A174" s="37">
        <v>66</v>
      </c>
      <c r="B174" s="28" t="s">
        <v>2847</v>
      </c>
      <c r="C174" s="28">
        <v>100</v>
      </c>
      <c r="D174" s="28" t="s">
        <v>3060</v>
      </c>
      <c r="E174" s="28" t="s">
        <v>3097</v>
      </c>
      <c r="F174" s="38" t="s">
        <v>3098</v>
      </c>
      <c r="G174" s="38" t="s">
        <v>3099</v>
      </c>
      <c r="H174" s="38" t="s">
        <v>7685</v>
      </c>
      <c r="I174" s="28" t="s">
        <v>3100</v>
      </c>
      <c r="J174" s="62">
        <v>9519800</v>
      </c>
      <c r="K174" s="28" t="s">
        <v>2853</v>
      </c>
      <c r="L174" s="28" t="s">
        <v>2863</v>
      </c>
      <c r="M174" s="28" t="s">
        <v>2855</v>
      </c>
      <c r="N174" s="38"/>
    </row>
    <row r="175" spans="1:14" x14ac:dyDescent="0.25">
      <c r="A175" s="37">
        <v>66</v>
      </c>
      <c r="B175" s="28" t="s">
        <v>2847</v>
      </c>
      <c r="C175" s="28">
        <v>0</v>
      </c>
      <c r="D175" s="28" t="s">
        <v>3060</v>
      </c>
      <c r="E175" s="28" t="s">
        <v>6537</v>
      </c>
      <c r="F175" s="38" t="s">
        <v>6538</v>
      </c>
      <c r="G175" s="38" t="s">
        <v>6539</v>
      </c>
      <c r="H175" s="38" t="s">
        <v>7692</v>
      </c>
      <c r="I175" s="28" t="s">
        <v>6540</v>
      </c>
      <c r="J175" s="62">
        <v>1179440</v>
      </c>
      <c r="K175" s="28" t="s">
        <v>2853</v>
      </c>
      <c r="L175" s="28" t="s">
        <v>2863</v>
      </c>
      <c r="M175" s="28" t="s">
        <v>6308</v>
      </c>
      <c r="N175" s="38"/>
    </row>
    <row r="176" spans="1:14" x14ac:dyDescent="0.25">
      <c r="A176" s="37">
        <v>67</v>
      </c>
      <c r="B176" s="28" t="s">
        <v>2847</v>
      </c>
      <c r="C176" s="28">
        <v>0</v>
      </c>
      <c r="D176" s="28" t="s">
        <v>3060</v>
      </c>
      <c r="E176" s="28" t="s">
        <v>6541</v>
      </c>
      <c r="F176" s="38" t="s">
        <v>6542</v>
      </c>
      <c r="G176" s="38" t="s">
        <v>6543</v>
      </c>
      <c r="H176" s="38" t="s">
        <v>7693</v>
      </c>
      <c r="I176" s="28" t="s">
        <v>6544</v>
      </c>
      <c r="J176" s="62">
        <v>2110387</v>
      </c>
      <c r="K176" s="28" t="s">
        <v>2853</v>
      </c>
      <c r="L176" s="28" t="s">
        <v>2863</v>
      </c>
      <c r="M176" s="28" t="s">
        <v>6308</v>
      </c>
      <c r="N176" s="38"/>
    </row>
    <row r="177" spans="1:14" x14ac:dyDescent="0.25">
      <c r="A177" s="37">
        <v>70</v>
      </c>
      <c r="B177" s="28" t="s">
        <v>2847</v>
      </c>
      <c r="C177" s="28">
        <v>100</v>
      </c>
      <c r="D177" s="28" t="s">
        <v>3060</v>
      </c>
      <c r="E177" s="28" t="s">
        <v>3113</v>
      </c>
      <c r="F177" s="38" t="s">
        <v>3114</v>
      </c>
      <c r="G177" s="38" t="s">
        <v>3115</v>
      </c>
      <c r="H177" s="38" t="s">
        <v>7668</v>
      </c>
      <c r="I177" s="28" t="s">
        <v>3116</v>
      </c>
      <c r="J177" s="62">
        <v>4083890</v>
      </c>
      <c r="K177" s="28" t="s">
        <v>2853</v>
      </c>
      <c r="L177" s="28" t="s">
        <v>2863</v>
      </c>
      <c r="M177" s="28" t="s">
        <v>2855</v>
      </c>
      <c r="N177" s="38"/>
    </row>
    <row r="178" spans="1:14" x14ac:dyDescent="0.25">
      <c r="A178" s="37">
        <v>75</v>
      </c>
      <c r="B178" s="28" t="s">
        <v>2847</v>
      </c>
      <c r="C178" s="28">
        <v>95</v>
      </c>
      <c r="D178" s="28" t="s">
        <v>2848</v>
      </c>
      <c r="E178" s="28" t="s">
        <v>3133</v>
      </c>
      <c r="F178" s="38" t="s">
        <v>3134</v>
      </c>
      <c r="G178" s="38" t="s">
        <v>6254</v>
      </c>
      <c r="H178" s="38" t="s">
        <v>7706</v>
      </c>
      <c r="I178" s="28" t="s">
        <v>3135</v>
      </c>
      <c r="J178" s="62">
        <v>1932200</v>
      </c>
      <c r="K178" s="28" t="s">
        <v>2853</v>
      </c>
      <c r="L178" s="28" t="s">
        <v>2863</v>
      </c>
      <c r="M178" s="28" t="s">
        <v>2855</v>
      </c>
      <c r="N178" s="38"/>
    </row>
    <row r="179" spans="1:14" x14ac:dyDescent="0.25">
      <c r="A179" s="37">
        <v>87</v>
      </c>
      <c r="B179" s="28" t="s">
        <v>2847</v>
      </c>
      <c r="C179" s="28">
        <v>95</v>
      </c>
      <c r="D179" s="28" t="s">
        <v>2890</v>
      </c>
      <c r="E179" s="28" t="s">
        <v>3176</v>
      </c>
      <c r="F179" s="38" t="s">
        <v>6259</v>
      </c>
      <c r="G179" s="38" t="s">
        <v>3177</v>
      </c>
      <c r="H179" s="38" t="s">
        <v>7717</v>
      </c>
      <c r="I179" s="28" t="s">
        <v>3178</v>
      </c>
      <c r="J179" s="62">
        <v>2240000</v>
      </c>
      <c r="K179" s="28" t="s">
        <v>2853</v>
      </c>
      <c r="L179" s="28" t="s">
        <v>2863</v>
      </c>
      <c r="M179" s="28" t="s">
        <v>2855</v>
      </c>
      <c r="N179" s="38"/>
    </row>
    <row r="180" spans="1:14" x14ac:dyDescent="0.25">
      <c r="A180" s="37">
        <v>88</v>
      </c>
      <c r="B180" s="28" t="s">
        <v>2847</v>
      </c>
      <c r="C180" s="28">
        <v>95</v>
      </c>
      <c r="D180" s="28" t="s">
        <v>3179</v>
      </c>
      <c r="E180" s="28" t="s">
        <v>3180</v>
      </c>
      <c r="F180" s="38" t="s">
        <v>3181</v>
      </c>
      <c r="G180" s="38" t="s">
        <v>3182</v>
      </c>
      <c r="H180" s="38" t="s">
        <v>7668</v>
      </c>
      <c r="I180" s="28" t="s">
        <v>3183</v>
      </c>
      <c r="J180" s="62">
        <v>2422000</v>
      </c>
      <c r="K180" s="28" t="s">
        <v>2853</v>
      </c>
      <c r="L180" s="28" t="s">
        <v>2863</v>
      </c>
      <c r="M180" s="28" t="s">
        <v>2855</v>
      </c>
      <c r="N180" s="38"/>
    </row>
    <row r="181" spans="1:14" x14ac:dyDescent="0.25">
      <c r="A181" s="37">
        <v>89</v>
      </c>
      <c r="B181" s="28" t="s">
        <v>2847</v>
      </c>
      <c r="C181" s="28">
        <v>95</v>
      </c>
      <c r="D181" s="28" t="s">
        <v>2917</v>
      </c>
      <c r="E181" s="28" t="s">
        <v>3184</v>
      </c>
      <c r="F181" s="38" t="s">
        <v>3185</v>
      </c>
      <c r="G181" s="38" t="s">
        <v>3186</v>
      </c>
      <c r="H181" s="38" t="s">
        <v>7668</v>
      </c>
      <c r="I181" s="28" t="s">
        <v>3187</v>
      </c>
      <c r="J181" s="62">
        <v>6949990</v>
      </c>
      <c r="K181" s="28" t="s">
        <v>2853</v>
      </c>
      <c r="L181" s="28" t="s">
        <v>2863</v>
      </c>
      <c r="M181" s="28" t="s">
        <v>2855</v>
      </c>
      <c r="N181" s="38"/>
    </row>
    <row r="182" spans="1:14" x14ac:dyDescent="0.25">
      <c r="A182" s="37">
        <v>125</v>
      </c>
      <c r="B182" s="28" t="s">
        <v>2847</v>
      </c>
      <c r="C182" s="28">
        <v>95</v>
      </c>
      <c r="D182" s="28" t="s">
        <v>3060</v>
      </c>
      <c r="E182" s="28" t="s">
        <v>3319</v>
      </c>
      <c r="F182" s="38" t="s">
        <v>3320</v>
      </c>
      <c r="G182" s="38" t="s">
        <v>3321</v>
      </c>
      <c r="H182" s="38" t="s">
        <v>1940</v>
      </c>
      <c r="I182" s="28" t="s">
        <v>3322</v>
      </c>
      <c r="J182" s="62">
        <v>1185200</v>
      </c>
      <c r="K182" s="28" t="s">
        <v>2853</v>
      </c>
      <c r="L182" s="28" t="s">
        <v>2863</v>
      </c>
      <c r="M182" s="28" t="s">
        <v>2855</v>
      </c>
      <c r="N182" s="38"/>
    </row>
    <row r="183" spans="1:14" x14ac:dyDescent="0.25">
      <c r="A183" s="37">
        <v>128</v>
      </c>
      <c r="B183" s="28" t="s">
        <v>2847</v>
      </c>
      <c r="C183" s="28">
        <v>95</v>
      </c>
      <c r="D183" s="28" t="s">
        <v>3060</v>
      </c>
      <c r="E183" s="28" t="s">
        <v>3331</v>
      </c>
      <c r="F183" s="38" t="s">
        <v>3332</v>
      </c>
      <c r="G183" s="38" t="s">
        <v>3333</v>
      </c>
      <c r="H183" s="38" t="s">
        <v>7668</v>
      </c>
      <c r="I183" s="28" t="s">
        <v>3334</v>
      </c>
      <c r="J183" s="62">
        <v>2614730</v>
      </c>
      <c r="K183" s="28" t="s">
        <v>2853</v>
      </c>
      <c r="L183" s="28" t="s">
        <v>2863</v>
      </c>
      <c r="M183" s="28" t="s">
        <v>2855</v>
      </c>
      <c r="N183" s="38"/>
    </row>
    <row r="184" spans="1:14" x14ac:dyDescent="0.25">
      <c r="A184" s="37">
        <v>129</v>
      </c>
      <c r="B184" s="28" t="s">
        <v>2847</v>
      </c>
      <c r="C184" s="28">
        <v>95</v>
      </c>
      <c r="D184" s="28" t="s">
        <v>3060</v>
      </c>
      <c r="E184" s="28" t="s">
        <v>3335</v>
      </c>
      <c r="F184" s="38" t="s">
        <v>3336</v>
      </c>
      <c r="G184" s="38" t="s">
        <v>3337</v>
      </c>
      <c r="H184" s="38" t="s">
        <v>1940</v>
      </c>
      <c r="I184" s="28" t="s">
        <v>3338</v>
      </c>
      <c r="J184" s="62">
        <v>2039600</v>
      </c>
      <c r="K184" s="28" t="s">
        <v>2853</v>
      </c>
      <c r="L184" s="28" t="s">
        <v>2863</v>
      </c>
      <c r="M184" s="28" t="s">
        <v>2855</v>
      </c>
      <c r="N184" s="38"/>
    </row>
    <row r="185" spans="1:14" x14ac:dyDescent="0.25">
      <c r="A185" s="37">
        <v>130</v>
      </c>
      <c r="B185" s="28" t="s">
        <v>2847</v>
      </c>
      <c r="C185" s="28">
        <v>95</v>
      </c>
      <c r="D185" s="28" t="s">
        <v>3060</v>
      </c>
      <c r="E185" s="28" t="s">
        <v>3339</v>
      </c>
      <c r="F185" s="38" t="s">
        <v>3340</v>
      </c>
      <c r="G185" s="38" t="s">
        <v>3341</v>
      </c>
      <c r="H185" s="38" t="s">
        <v>7668</v>
      </c>
      <c r="I185" s="28" t="s">
        <v>3342</v>
      </c>
      <c r="J185" s="62">
        <v>3861850</v>
      </c>
      <c r="K185" s="28" t="s">
        <v>2853</v>
      </c>
      <c r="L185" s="28" t="s">
        <v>2863</v>
      </c>
      <c r="M185" s="28" t="s">
        <v>2855</v>
      </c>
      <c r="N185" s="38"/>
    </row>
    <row r="186" spans="1:14" x14ac:dyDescent="0.25">
      <c r="A186" s="37">
        <v>131</v>
      </c>
      <c r="B186" s="28" t="s">
        <v>2847</v>
      </c>
      <c r="C186" s="28">
        <v>95</v>
      </c>
      <c r="D186" s="28" t="s">
        <v>3060</v>
      </c>
      <c r="E186" s="28" t="s">
        <v>3343</v>
      </c>
      <c r="F186" s="38" t="s">
        <v>3344</v>
      </c>
      <c r="G186" s="38" t="s">
        <v>3345</v>
      </c>
      <c r="H186" s="38" t="s">
        <v>7668</v>
      </c>
      <c r="I186" s="28" t="s">
        <v>3346</v>
      </c>
      <c r="J186" s="62">
        <v>2256720</v>
      </c>
      <c r="K186" s="28" t="s">
        <v>2853</v>
      </c>
      <c r="L186" s="28" t="s">
        <v>2863</v>
      </c>
      <c r="M186" s="28" t="s">
        <v>2855</v>
      </c>
      <c r="N186" s="38"/>
    </row>
    <row r="187" spans="1:14" x14ac:dyDescent="0.25">
      <c r="A187" s="37">
        <v>133</v>
      </c>
      <c r="B187" s="28" t="s">
        <v>2847</v>
      </c>
      <c r="C187" s="28">
        <v>92</v>
      </c>
      <c r="D187" s="28" t="s">
        <v>2890</v>
      </c>
      <c r="E187" s="28" t="s">
        <v>3351</v>
      </c>
      <c r="F187" s="38" t="s">
        <v>3352</v>
      </c>
      <c r="G187" s="38" t="s">
        <v>3353</v>
      </c>
      <c r="H187" s="38" t="s">
        <v>1940</v>
      </c>
      <c r="I187" s="28" t="s">
        <v>3354</v>
      </c>
      <c r="J187" s="62">
        <v>1059800</v>
      </c>
      <c r="K187" s="28" t="s">
        <v>2853</v>
      </c>
      <c r="L187" s="28" t="s">
        <v>2863</v>
      </c>
      <c r="M187" s="28" t="s">
        <v>2855</v>
      </c>
      <c r="N187" s="38"/>
    </row>
    <row r="188" spans="1:14" x14ac:dyDescent="0.25">
      <c r="A188" s="37">
        <v>136</v>
      </c>
      <c r="B188" s="28" t="s">
        <v>2847</v>
      </c>
      <c r="C188" s="28">
        <v>92</v>
      </c>
      <c r="D188" s="28" t="s">
        <v>2917</v>
      </c>
      <c r="E188" s="28" t="s">
        <v>3361</v>
      </c>
      <c r="F188" s="38" t="s">
        <v>3362</v>
      </c>
      <c r="G188" s="38" t="s">
        <v>3363</v>
      </c>
      <c r="H188" s="38" t="s">
        <v>7706</v>
      </c>
      <c r="I188" s="28" t="s">
        <v>3364</v>
      </c>
      <c r="J188" s="62">
        <v>9696821</v>
      </c>
      <c r="K188" s="28" t="s">
        <v>2853</v>
      </c>
      <c r="L188" s="28" t="s">
        <v>2863</v>
      </c>
      <c r="M188" s="28" t="s">
        <v>2855</v>
      </c>
      <c r="N188" s="38"/>
    </row>
    <row r="189" spans="1:14" x14ac:dyDescent="0.25">
      <c r="A189" s="37">
        <v>141</v>
      </c>
      <c r="B189" s="28" t="s">
        <v>2847</v>
      </c>
      <c r="C189" s="28">
        <v>90</v>
      </c>
      <c r="D189" s="28" t="s">
        <v>2890</v>
      </c>
      <c r="E189" s="28" t="s">
        <v>3378</v>
      </c>
      <c r="F189" s="38" t="s">
        <v>3379</v>
      </c>
      <c r="G189" s="38" t="s">
        <v>3380</v>
      </c>
      <c r="H189" s="38" t="s">
        <v>1940</v>
      </c>
      <c r="I189" s="28" t="s">
        <v>3381</v>
      </c>
      <c r="J189" s="62">
        <v>1968580</v>
      </c>
      <c r="K189" s="28" t="s">
        <v>2853</v>
      </c>
      <c r="L189" s="28" t="s">
        <v>2863</v>
      </c>
      <c r="M189" s="28" t="s">
        <v>2855</v>
      </c>
      <c r="N189" s="38"/>
    </row>
    <row r="190" spans="1:14" x14ac:dyDescent="0.25">
      <c r="A190" s="37">
        <v>145</v>
      </c>
      <c r="B190" s="28" t="s">
        <v>2847</v>
      </c>
      <c r="C190" s="28">
        <v>90</v>
      </c>
      <c r="D190" s="28" t="s">
        <v>2890</v>
      </c>
      <c r="E190" s="28" t="s">
        <v>3393</v>
      </c>
      <c r="F190" s="38" t="s">
        <v>3394</v>
      </c>
      <c r="G190" s="38" t="s">
        <v>3395</v>
      </c>
      <c r="H190" s="38" t="s">
        <v>1940</v>
      </c>
      <c r="I190" s="28" t="s">
        <v>3396</v>
      </c>
      <c r="J190" s="62">
        <v>1759800</v>
      </c>
      <c r="K190" s="28" t="s">
        <v>2853</v>
      </c>
      <c r="L190" s="28" t="s">
        <v>2863</v>
      </c>
      <c r="M190" s="28" t="s">
        <v>2855</v>
      </c>
      <c r="N190" s="38"/>
    </row>
    <row r="191" spans="1:14" x14ac:dyDescent="0.25">
      <c r="A191" s="37">
        <v>154</v>
      </c>
      <c r="B191" s="28" t="s">
        <v>2847</v>
      </c>
      <c r="C191" s="28">
        <v>90</v>
      </c>
      <c r="D191" s="28" t="s">
        <v>2917</v>
      </c>
      <c r="E191" s="28" t="s">
        <v>3426</v>
      </c>
      <c r="F191" s="38" t="s">
        <v>6275</v>
      </c>
      <c r="G191" s="38" t="s">
        <v>3427</v>
      </c>
      <c r="H191" s="38" t="s">
        <v>7668</v>
      </c>
      <c r="I191" s="28" t="s">
        <v>3428</v>
      </c>
      <c r="J191" s="62">
        <v>9696821</v>
      </c>
      <c r="K191" s="28" t="s">
        <v>2853</v>
      </c>
      <c r="L191" s="28" t="s">
        <v>2863</v>
      </c>
      <c r="M191" s="28" t="s">
        <v>2855</v>
      </c>
      <c r="N191" s="38"/>
    </row>
    <row r="192" spans="1:14" x14ac:dyDescent="0.25">
      <c r="A192" s="37">
        <v>157</v>
      </c>
      <c r="B192" s="28" t="s">
        <v>2847</v>
      </c>
      <c r="C192" s="28">
        <v>90</v>
      </c>
      <c r="D192" s="28" t="s">
        <v>3060</v>
      </c>
      <c r="E192" s="28" t="s">
        <v>3436</v>
      </c>
      <c r="F192" s="38" t="s">
        <v>3437</v>
      </c>
      <c r="G192" s="38" t="s">
        <v>3438</v>
      </c>
      <c r="H192" s="38" t="s">
        <v>7668</v>
      </c>
      <c r="I192" s="28" t="s">
        <v>3439</v>
      </c>
      <c r="J192" s="62">
        <v>1375700</v>
      </c>
      <c r="K192" s="28" t="s">
        <v>2853</v>
      </c>
      <c r="L192" s="28" t="s">
        <v>2863</v>
      </c>
      <c r="M192" s="28" t="s">
        <v>2855</v>
      </c>
      <c r="N192" s="38"/>
    </row>
    <row r="193" spans="1:14" x14ac:dyDescent="0.25">
      <c r="A193" s="37">
        <v>166</v>
      </c>
      <c r="B193" s="28" t="s">
        <v>2847</v>
      </c>
      <c r="C193" s="28">
        <v>90</v>
      </c>
      <c r="D193" s="28" t="s">
        <v>2917</v>
      </c>
      <c r="E193" s="28" t="s">
        <v>3471</v>
      </c>
      <c r="F193" s="38" t="s">
        <v>3472</v>
      </c>
      <c r="G193" s="38" t="s">
        <v>3473</v>
      </c>
      <c r="H193" s="38" t="s">
        <v>7668</v>
      </c>
      <c r="I193" s="28" t="s">
        <v>3474</v>
      </c>
      <c r="J193" s="62">
        <v>9760000</v>
      </c>
      <c r="K193" s="28" t="s">
        <v>2853</v>
      </c>
      <c r="L193" s="28" t="s">
        <v>2863</v>
      </c>
      <c r="M193" s="28" t="s">
        <v>2855</v>
      </c>
      <c r="N193" s="38"/>
    </row>
    <row r="194" spans="1:14" x14ac:dyDescent="0.25">
      <c r="A194" s="37">
        <v>189</v>
      </c>
      <c r="B194" s="28" t="s">
        <v>2847</v>
      </c>
      <c r="C194" s="28">
        <v>81</v>
      </c>
      <c r="D194" s="28" t="s">
        <v>2890</v>
      </c>
      <c r="E194" s="28" t="s">
        <v>3555</v>
      </c>
      <c r="F194" s="38" t="s">
        <v>6284</v>
      </c>
      <c r="G194" s="38" t="s">
        <v>3556</v>
      </c>
      <c r="H194" s="38" t="s">
        <v>7670</v>
      </c>
      <c r="I194" s="28" t="s">
        <v>3557</v>
      </c>
      <c r="J194" s="62">
        <v>2096964</v>
      </c>
      <c r="K194" s="28" t="s">
        <v>2853</v>
      </c>
      <c r="L194" s="28" t="s">
        <v>2863</v>
      </c>
      <c r="M194" s="28" t="s">
        <v>2855</v>
      </c>
      <c r="N194" s="38"/>
    </row>
    <row r="195" spans="1:14" x14ac:dyDescent="0.25">
      <c r="A195" s="37">
        <v>195</v>
      </c>
      <c r="B195" s="28" t="s">
        <v>2847</v>
      </c>
      <c r="C195" s="28">
        <v>80</v>
      </c>
      <c r="D195" s="28" t="s">
        <v>2917</v>
      </c>
      <c r="E195" s="28" t="s">
        <v>3577</v>
      </c>
      <c r="F195" s="38" t="s">
        <v>3578</v>
      </c>
      <c r="G195" s="38" t="s">
        <v>3579</v>
      </c>
      <c r="H195" s="38" t="s">
        <v>7668</v>
      </c>
      <c r="I195" s="28" t="s">
        <v>3580</v>
      </c>
      <c r="J195" s="62">
        <v>8860000</v>
      </c>
      <c r="K195" s="28" t="s">
        <v>2853</v>
      </c>
      <c r="L195" s="28" t="s">
        <v>2863</v>
      </c>
      <c r="M195" s="28" t="s">
        <v>2855</v>
      </c>
      <c r="N195" s="38"/>
    </row>
    <row r="196" spans="1:14" x14ac:dyDescent="0.25">
      <c r="A196" s="37">
        <v>205</v>
      </c>
      <c r="B196" s="28" t="s">
        <v>2847</v>
      </c>
      <c r="C196" s="28">
        <v>68</v>
      </c>
      <c r="D196" s="28" t="s">
        <v>2890</v>
      </c>
      <c r="E196" s="28" t="s">
        <v>3612</v>
      </c>
      <c r="F196" s="38" t="s">
        <v>3613</v>
      </c>
      <c r="G196" s="38" t="s">
        <v>3614</v>
      </c>
      <c r="H196" s="38" t="s">
        <v>1940</v>
      </c>
      <c r="I196" s="28" t="s">
        <v>3615</v>
      </c>
      <c r="J196" s="62">
        <v>9970000</v>
      </c>
      <c r="K196" s="28" t="s">
        <v>2853</v>
      </c>
      <c r="L196" s="28" t="s">
        <v>2863</v>
      </c>
      <c r="M196" s="28" t="s">
        <v>2855</v>
      </c>
      <c r="N196" s="38"/>
    </row>
    <row r="197" spans="1:14" x14ac:dyDescent="0.25">
      <c r="A197" s="37">
        <v>221</v>
      </c>
      <c r="B197" s="28" t="s">
        <v>2847</v>
      </c>
      <c r="C197" s="28">
        <v>65</v>
      </c>
      <c r="D197" s="28" t="s">
        <v>3060</v>
      </c>
      <c r="E197" s="28" t="s">
        <v>3674</v>
      </c>
      <c r="F197" s="38" t="s">
        <v>3675</v>
      </c>
      <c r="G197" s="38" t="s">
        <v>3676</v>
      </c>
      <c r="H197" s="38" t="s">
        <v>1940</v>
      </c>
      <c r="I197" s="28" t="s">
        <v>3677</v>
      </c>
      <c r="J197" s="62">
        <v>8092739</v>
      </c>
      <c r="K197" s="28" t="s">
        <v>2853</v>
      </c>
      <c r="L197" s="28" t="s">
        <v>2863</v>
      </c>
      <c r="M197" s="28" t="s">
        <v>2855</v>
      </c>
      <c r="N197" s="38"/>
    </row>
    <row r="198" spans="1:14" x14ac:dyDescent="0.25">
      <c r="A198" s="37">
        <v>222</v>
      </c>
      <c r="B198" s="28" t="s">
        <v>2847</v>
      </c>
      <c r="C198" s="28">
        <v>61</v>
      </c>
      <c r="D198" s="28" t="s">
        <v>2848</v>
      </c>
      <c r="E198" s="28" t="s">
        <v>3678</v>
      </c>
      <c r="F198" s="38" t="s">
        <v>6292</v>
      </c>
      <c r="G198" s="38" t="s">
        <v>3679</v>
      </c>
      <c r="H198" s="38" t="s">
        <v>7703</v>
      </c>
      <c r="I198" s="28" t="s">
        <v>3680</v>
      </c>
      <c r="J198" s="62">
        <v>2003230</v>
      </c>
      <c r="K198" s="28" t="s">
        <v>2853</v>
      </c>
      <c r="L198" s="28" t="s">
        <v>2863</v>
      </c>
      <c r="M198" s="28" t="s">
        <v>2855</v>
      </c>
      <c r="N198" s="38"/>
    </row>
    <row r="199" spans="1:14" x14ac:dyDescent="0.25">
      <c r="A199" s="37">
        <v>223</v>
      </c>
      <c r="B199" s="28" t="s">
        <v>2847</v>
      </c>
      <c r="C199" s="28">
        <v>61</v>
      </c>
      <c r="D199" s="28" t="s">
        <v>2848</v>
      </c>
      <c r="E199" s="28" t="s">
        <v>3681</v>
      </c>
      <c r="F199" s="38" t="s">
        <v>3682</v>
      </c>
      <c r="G199" s="38" t="s">
        <v>3683</v>
      </c>
      <c r="H199" s="38" t="s">
        <v>7707</v>
      </c>
      <c r="I199" s="28" t="s">
        <v>3684</v>
      </c>
      <c r="J199" s="62">
        <v>2653437</v>
      </c>
      <c r="K199" s="28" t="s">
        <v>2853</v>
      </c>
      <c r="L199" s="28" t="s">
        <v>2863</v>
      </c>
      <c r="M199" s="28" t="s">
        <v>2855</v>
      </c>
      <c r="N199" s="38"/>
    </row>
    <row r="200" spans="1:14" x14ac:dyDescent="0.25">
      <c r="A200" s="37">
        <v>226</v>
      </c>
      <c r="B200" s="28" t="s">
        <v>2847</v>
      </c>
      <c r="C200" s="28">
        <v>61</v>
      </c>
      <c r="D200" s="28" t="s">
        <v>2848</v>
      </c>
      <c r="E200" s="28" t="s">
        <v>3693</v>
      </c>
      <c r="F200" s="38" t="s">
        <v>3694</v>
      </c>
      <c r="G200" s="38" t="s">
        <v>3695</v>
      </c>
      <c r="H200" s="38" t="s">
        <v>7702</v>
      </c>
      <c r="I200" s="28" t="s">
        <v>3696</v>
      </c>
      <c r="J200" s="62">
        <v>4576210</v>
      </c>
      <c r="K200" s="28" t="s">
        <v>2853</v>
      </c>
      <c r="L200" s="28" t="s">
        <v>2863</v>
      </c>
      <c r="M200" s="28" t="s">
        <v>2855</v>
      </c>
      <c r="N200" s="38"/>
    </row>
    <row r="201" spans="1:14" x14ac:dyDescent="0.25">
      <c r="A201" s="37">
        <v>244</v>
      </c>
      <c r="B201" s="28" t="s">
        <v>2847</v>
      </c>
      <c r="C201" s="28">
        <v>56</v>
      </c>
      <c r="D201" s="28" t="s">
        <v>2917</v>
      </c>
      <c r="E201" s="28" t="s">
        <v>3759</v>
      </c>
      <c r="F201" s="38" t="s">
        <v>3760</v>
      </c>
      <c r="G201" s="38" t="s">
        <v>6299</v>
      </c>
      <c r="H201" s="38" t="s">
        <v>7668</v>
      </c>
      <c r="I201" s="28" t="s">
        <v>3761</v>
      </c>
      <c r="J201" s="62">
        <v>8884383</v>
      </c>
      <c r="K201" s="28" t="s">
        <v>2853</v>
      </c>
      <c r="L201" s="28" t="s">
        <v>2863</v>
      </c>
      <c r="M201" s="28" t="s">
        <v>2855</v>
      </c>
      <c r="N201" s="38"/>
    </row>
    <row r="202" spans="1:14" x14ac:dyDescent="0.25">
      <c r="A202" s="37">
        <v>245</v>
      </c>
      <c r="B202" s="28" t="s">
        <v>2847</v>
      </c>
      <c r="C202" s="28">
        <v>56</v>
      </c>
      <c r="D202" s="28" t="s">
        <v>2917</v>
      </c>
      <c r="E202" s="28" t="s">
        <v>3762</v>
      </c>
      <c r="F202" s="38" t="s">
        <v>3763</v>
      </c>
      <c r="G202" s="38" t="s">
        <v>3764</v>
      </c>
      <c r="H202" s="38" t="s">
        <v>7668</v>
      </c>
      <c r="I202" s="28" t="s">
        <v>3765</v>
      </c>
      <c r="J202" s="62">
        <v>8860000</v>
      </c>
      <c r="K202" s="28" t="s">
        <v>2853</v>
      </c>
      <c r="L202" s="28" t="s">
        <v>2863</v>
      </c>
      <c r="M202" s="28" t="s">
        <v>2855</v>
      </c>
      <c r="N202" s="38"/>
    </row>
    <row r="203" spans="1:14" x14ac:dyDescent="0.25">
      <c r="A203" s="37">
        <v>69</v>
      </c>
      <c r="B203" s="28" t="s">
        <v>2847</v>
      </c>
      <c r="C203" s="28">
        <v>0</v>
      </c>
      <c r="D203" s="28" t="s">
        <v>3179</v>
      </c>
      <c r="E203" s="28" t="s">
        <v>6549</v>
      </c>
      <c r="F203" s="38" t="s">
        <v>6550</v>
      </c>
      <c r="G203" s="38" t="s">
        <v>6551</v>
      </c>
      <c r="H203" s="38" t="s">
        <v>7680</v>
      </c>
      <c r="I203" s="28" t="s">
        <v>6552</v>
      </c>
      <c r="J203" s="62">
        <v>4484650</v>
      </c>
      <c r="K203" s="28" t="s">
        <v>2913</v>
      </c>
      <c r="L203" s="28" t="s">
        <v>2913</v>
      </c>
      <c r="M203" s="28" t="s">
        <v>6308</v>
      </c>
      <c r="N203" s="38"/>
    </row>
    <row r="204" spans="1:14" x14ac:dyDescent="0.25">
      <c r="A204" s="37">
        <v>8</v>
      </c>
      <c r="B204" s="28" t="s">
        <v>2847</v>
      </c>
      <c r="C204" s="28">
        <v>0</v>
      </c>
      <c r="D204" s="28" t="s">
        <v>2848</v>
      </c>
      <c r="E204" s="28" t="s">
        <v>6331</v>
      </c>
      <c r="F204" s="38" t="s">
        <v>6332</v>
      </c>
      <c r="G204" s="38" t="s">
        <v>2044</v>
      </c>
      <c r="H204" s="38" t="s">
        <v>7701</v>
      </c>
      <c r="I204" s="28" t="s">
        <v>6333</v>
      </c>
      <c r="J204" s="62">
        <v>1099780</v>
      </c>
      <c r="K204" s="28" t="s">
        <v>2853</v>
      </c>
      <c r="L204" s="28" t="s">
        <v>2913</v>
      </c>
      <c r="M204" s="28" t="s">
        <v>6308</v>
      </c>
      <c r="N204" s="38"/>
    </row>
    <row r="205" spans="1:14" x14ac:dyDescent="0.25">
      <c r="A205" s="37">
        <v>9</v>
      </c>
      <c r="B205" s="28" t="s">
        <v>2847</v>
      </c>
      <c r="C205" s="28">
        <v>0</v>
      </c>
      <c r="D205" s="28" t="s">
        <v>2890</v>
      </c>
      <c r="E205" s="28" t="s">
        <v>6334</v>
      </c>
      <c r="F205" s="38" t="s">
        <v>6623</v>
      </c>
      <c r="G205" s="38" t="s">
        <v>6335</v>
      </c>
      <c r="H205" s="38" t="s">
        <v>1940</v>
      </c>
      <c r="I205" s="28" t="s">
        <v>6336</v>
      </c>
      <c r="J205" s="62">
        <v>1910168</v>
      </c>
      <c r="K205" s="28" t="s">
        <v>2853</v>
      </c>
      <c r="L205" s="28" t="s">
        <v>2913</v>
      </c>
      <c r="M205" s="28" t="s">
        <v>6308</v>
      </c>
      <c r="N205" s="38"/>
    </row>
    <row r="206" spans="1:14" x14ac:dyDescent="0.25">
      <c r="A206" s="37">
        <v>10</v>
      </c>
      <c r="B206" s="28" t="s">
        <v>2847</v>
      </c>
      <c r="C206" s="28">
        <v>0</v>
      </c>
      <c r="D206" s="28" t="s">
        <v>2890</v>
      </c>
      <c r="E206" s="28" t="s">
        <v>6337</v>
      </c>
      <c r="F206" s="38" t="s">
        <v>6624</v>
      </c>
      <c r="G206" s="38" t="s">
        <v>6338</v>
      </c>
      <c r="H206" s="38" t="s">
        <v>1940</v>
      </c>
      <c r="I206" s="28" t="s">
        <v>6339</v>
      </c>
      <c r="J206" s="62">
        <v>9652910</v>
      </c>
      <c r="K206" s="28" t="s">
        <v>2853</v>
      </c>
      <c r="L206" s="28" t="s">
        <v>2913</v>
      </c>
      <c r="M206" s="28" t="s">
        <v>6308</v>
      </c>
      <c r="N206" s="38"/>
    </row>
    <row r="207" spans="1:14" x14ac:dyDescent="0.25">
      <c r="A207" s="37">
        <v>13</v>
      </c>
      <c r="B207" s="28" t="s">
        <v>2847</v>
      </c>
      <c r="C207" s="28">
        <v>0</v>
      </c>
      <c r="D207" s="28" t="s">
        <v>2890</v>
      </c>
      <c r="E207" s="28" t="s">
        <v>6348</v>
      </c>
      <c r="F207" s="38" t="s">
        <v>6349</v>
      </c>
      <c r="G207" s="38" t="s">
        <v>6350</v>
      </c>
      <c r="H207" s="38" t="s">
        <v>1940</v>
      </c>
      <c r="I207" s="28" t="s">
        <v>6351</v>
      </c>
      <c r="J207" s="62">
        <v>3337760</v>
      </c>
      <c r="K207" s="28" t="s">
        <v>2853</v>
      </c>
      <c r="L207" s="28" t="s">
        <v>2913</v>
      </c>
      <c r="M207" s="28" t="s">
        <v>6308</v>
      </c>
      <c r="N207" s="38"/>
    </row>
    <row r="208" spans="1:14" x14ac:dyDescent="0.25">
      <c r="A208" s="37">
        <v>16</v>
      </c>
      <c r="B208" s="28" t="s">
        <v>2847</v>
      </c>
      <c r="C208" s="28">
        <v>100</v>
      </c>
      <c r="D208" s="28" t="s">
        <v>2890</v>
      </c>
      <c r="E208" s="28" t="s">
        <v>2909</v>
      </c>
      <c r="F208" s="38" t="s">
        <v>2910</v>
      </c>
      <c r="G208" s="38" t="s">
        <v>2911</v>
      </c>
      <c r="H208" s="38" t="s">
        <v>1940</v>
      </c>
      <c r="I208" s="28" t="s">
        <v>2912</v>
      </c>
      <c r="J208" s="62">
        <v>1805000</v>
      </c>
      <c r="K208" s="28" t="s">
        <v>2853</v>
      </c>
      <c r="L208" s="28" t="s">
        <v>2913</v>
      </c>
      <c r="M208" s="28" t="s">
        <v>2855</v>
      </c>
      <c r="N208" s="38"/>
    </row>
    <row r="209" spans="1:14" x14ac:dyDescent="0.25">
      <c r="A209" s="37">
        <v>17</v>
      </c>
      <c r="B209" s="28" t="s">
        <v>2847</v>
      </c>
      <c r="C209" s="28">
        <v>100</v>
      </c>
      <c r="D209" s="28" t="s">
        <v>2890</v>
      </c>
      <c r="E209" s="28" t="s">
        <v>2914</v>
      </c>
      <c r="F209" s="38" t="s">
        <v>2915</v>
      </c>
      <c r="G209" s="38" t="s">
        <v>6239</v>
      </c>
      <c r="H209" s="38" t="s">
        <v>1940</v>
      </c>
      <c r="I209" s="28" t="s">
        <v>2916</v>
      </c>
      <c r="J209" s="62">
        <v>1829799</v>
      </c>
      <c r="K209" s="28" t="s">
        <v>2853</v>
      </c>
      <c r="L209" s="28" t="s">
        <v>2913</v>
      </c>
      <c r="M209" s="28" t="s">
        <v>2855</v>
      </c>
      <c r="N209" s="38"/>
    </row>
    <row r="210" spans="1:14" x14ac:dyDescent="0.25">
      <c r="A210" s="37">
        <v>19</v>
      </c>
      <c r="B210" s="28" t="s">
        <v>2847</v>
      </c>
      <c r="C210" s="28">
        <v>0</v>
      </c>
      <c r="D210" s="28" t="s">
        <v>2890</v>
      </c>
      <c r="E210" s="28" t="s">
        <v>6370</v>
      </c>
      <c r="F210" s="38" t="s">
        <v>6371</v>
      </c>
      <c r="G210" s="38" t="s">
        <v>6372</v>
      </c>
      <c r="H210" s="38" t="s">
        <v>1940</v>
      </c>
      <c r="I210" s="28" t="s">
        <v>6373</v>
      </c>
      <c r="J210" s="62">
        <v>1926000</v>
      </c>
      <c r="K210" s="28" t="s">
        <v>2853</v>
      </c>
      <c r="L210" s="28" t="s">
        <v>2913</v>
      </c>
      <c r="M210" s="28" t="s">
        <v>6308</v>
      </c>
      <c r="N210" s="38"/>
    </row>
    <row r="211" spans="1:14" x14ac:dyDescent="0.25">
      <c r="A211" s="37">
        <v>20</v>
      </c>
      <c r="B211" s="28" t="s">
        <v>2847</v>
      </c>
      <c r="C211" s="28">
        <v>100</v>
      </c>
      <c r="D211" s="28" t="s">
        <v>2917</v>
      </c>
      <c r="E211" s="28" t="s">
        <v>2924</v>
      </c>
      <c r="F211" s="38" t="s">
        <v>2925</v>
      </c>
      <c r="G211" s="38" t="s">
        <v>2926</v>
      </c>
      <c r="H211" s="38" t="s">
        <v>7668</v>
      </c>
      <c r="I211" s="28" t="s">
        <v>2927</v>
      </c>
      <c r="J211" s="62">
        <v>9465795</v>
      </c>
      <c r="K211" s="28" t="s">
        <v>2853</v>
      </c>
      <c r="L211" s="28" t="s">
        <v>2913</v>
      </c>
      <c r="M211" s="28" t="s">
        <v>2855</v>
      </c>
      <c r="N211" s="38"/>
    </row>
    <row r="212" spans="1:14" x14ac:dyDescent="0.25">
      <c r="A212" s="37">
        <v>22</v>
      </c>
      <c r="B212" s="28" t="s">
        <v>2847</v>
      </c>
      <c r="C212" s="28">
        <v>0</v>
      </c>
      <c r="D212" s="28" t="s">
        <v>2890</v>
      </c>
      <c r="E212" s="28" t="s">
        <v>6382</v>
      </c>
      <c r="F212" s="38" t="s">
        <v>6627</v>
      </c>
      <c r="G212" s="38" t="s">
        <v>1533</v>
      </c>
      <c r="H212" s="38" t="s">
        <v>1940</v>
      </c>
      <c r="I212" s="28" t="s">
        <v>6383</v>
      </c>
      <c r="J212" s="62">
        <v>4927261</v>
      </c>
      <c r="K212" s="28" t="s">
        <v>2853</v>
      </c>
      <c r="L212" s="28" t="s">
        <v>2913</v>
      </c>
      <c r="M212" s="28" t="s">
        <v>6308</v>
      </c>
      <c r="N212" s="38"/>
    </row>
    <row r="213" spans="1:14" x14ac:dyDescent="0.25">
      <c r="A213" s="37">
        <v>24</v>
      </c>
      <c r="B213" s="28" t="s">
        <v>2847</v>
      </c>
      <c r="C213" s="28">
        <v>0</v>
      </c>
      <c r="D213" s="28" t="s">
        <v>2890</v>
      </c>
      <c r="E213" s="28" t="s">
        <v>6387</v>
      </c>
      <c r="F213" s="38" t="s">
        <v>6629</v>
      </c>
      <c r="G213" s="38" t="s">
        <v>1567</v>
      </c>
      <c r="H213" s="38" t="s">
        <v>1940</v>
      </c>
      <c r="I213" s="28" t="s">
        <v>6388</v>
      </c>
      <c r="J213" s="62">
        <v>1999900</v>
      </c>
      <c r="K213" s="28" t="s">
        <v>2853</v>
      </c>
      <c r="L213" s="28" t="s">
        <v>2913</v>
      </c>
      <c r="M213" s="28" t="s">
        <v>6308</v>
      </c>
      <c r="N213" s="38"/>
    </row>
    <row r="214" spans="1:14" x14ac:dyDescent="0.25">
      <c r="A214" s="37">
        <v>25</v>
      </c>
      <c r="B214" s="28" t="s">
        <v>2847</v>
      </c>
      <c r="C214" s="28">
        <v>0</v>
      </c>
      <c r="D214" s="28" t="s">
        <v>2890</v>
      </c>
      <c r="E214" s="28" t="s">
        <v>6389</v>
      </c>
      <c r="F214" s="38" t="s">
        <v>6390</v>
      </c>
      <c r="G214" s="38" t="s">
        <v>6630</v>
      </c>
      <c r="H214" s="38" t="s">
        <v>7666</v>
      </c>
      <c r="I214" s="28" t="s">
        <v>6391</v>
      </c>
      <c r="J214" s="62">
        <v>1771940</v>
      </c>
      <c r="K214" s="28" t="s">
        <v>2853</v>
      </c>
      <c r="L214" s="28" t="s">
        <v>2913</v>
      </c>
      <c r="M214" s="28" t="s">
        <v>6308</v>
      </c>
      <c r="N214" s="38"/>
    </row>
    <row r="215" spans="1:14" x14ac:dyDescent="0.25">
      <c r="A215" s="37">
        <v>26</v>
      </c>
      <c r="B215" s="28" t="s">
        <v>2847</v>
      </c>
      <c r="C215" s="28">
        <v>100</v>
      </c>
      <c r="D215" s="28" t="s">
        <v>2917</v>
      </c>
      <c r="E215" s="28" t="s">
        <v>2948</v>
      </c>
      <c r="F215" s="38" t="s">
        <v>2949</v>
      </c>
      <c r="G215" s="38" t="s">
        <v>2950</v>
      </c>
      <c r="H215" s="38" t="s">
        <v>7700</v>
      </c>
      <c r="I215" s="28" t="s">
        <v>2951</v>
      </c>
      <c r="J215" s="62">
        <v>9973510</v>
      </c>
      <c r="K215" s="28" t="s">
        <v>2853</v>
      </c>
      <c r="L215" s="28" t="s">
        <v>2913</v>
      </c>
      <c r="M215" s="28" t="s">
        <v>2855</v>
      </c>
      <c r="N215" s="38"/>
    </row>
    <row r="216" spans="1:14" x14ac:dyDescent="0.25">
      <c r="A216" s="37">
        <v>32</v>
      </c>
      <c r="B216" s="28" t="s">
        <v>2847</v>
      </c>
      <c r="C216" s="28">
        <v>0</v>
      </c>
      <c r="D216" s="28" t="s">
        <v>2890</v>
      </c>
      <c r="E216" s="28" t="s">
        <v>6416</v>
      </c>
      <c r="F216" s="38" t="s">
        <v>6631</v>
      </c>
      <c r="G216" s="38" t="s">
        <v>6417</v>
      </c>
      <c r="H216" s="38" t="s">
        <v>1940</v>
      </c>
      <c r="I216" s="28" t="s">
        <v>6418</v>
      </c>
      <c r="J216" s="62">
        <v>9926527</v>
      </c>
      <c r="K216" s="28" t="s">
        <v>2853</v>
      </c>
      <c r="L216" s="28" t="s">
        <v>2913</v>
      </c>
      <c r="M216" s="28" t="s">
        <v>6308</v>
      </c>
      <c r="N216" s="38"/>
    </row>
    <row r="217" spans="1:14" x14ac:dyDescent="0.25">
      <c r="A217" s="37">
        <v>34</v>
      </c>
      <c r="B217" s="28" t="s">
        <v>2847</v>
      </c>
      <c r="C217" s="28">
        <v>0</v>
      </c>
      <c r="D217" s="28" t="s">
        <v>2890</v>
      </c>
      <c r="E217" s="28" t="s">
        <v>6422</v>
      </c>
      <c r="F217" s="38" t="s">
        <v>6423</v>
      </c>
      <c r="G217" s="38" t="s">
        <v>6424</v>
      </c>
      <c r="H217" s="38" t="s">
        <v>1940</v>
      </c>
      <c r="I217" s="28" t="s">
        <v>6425</v>
      </c>
      <c r="J217" s="62">
        <v>1990000</v>
      </c>
      <c r="K217" s="28" t="s">
        <v>2853</v>
      </c>
      <c r="L217" s="28" t="s">
        <v>2913</v>
      </c>
      <c r="M217" s="28" t="s">
        <v>6308</v>
      </c>
      <c r="N217" s="38"/>
    </row>
    <row r="218" spans="1:14" x14ac:dyDescent="0.25">
      <c r="A218" s="37">
        <v>36</v>
      </c>
      <c r="B218" s="28" t="s">
        <v>2847</v>
      </c>
      <c r="C218" s="28">
        <v>100</v>
      </c>
      <c r="D218" s="28" t="s">
        <v>2917</v>
      </c>
      <c r="E218" s="28" t="s">
        <v>2985</v>
      </c>
      <c r="F218" s="38" t="s">
        <v>2986</v>
      </c>
      <c r="G218" s="38" t="s">
        <v>2987</v>
      </c>
      <c r="H218" s="38" t="s">
        <v>7668</v>
      </c>
      <c r="I218" s="28" t="s">
        <v>2988</v>
      </c>
      <c r="J218" s="62">
        <v>9556742</v>
      </c>
      <c r="K218" s="28" t="s">
        <v>2853</v>
      </c>
      <c r="L218" s="28" t="s">
        <v>2913</v>
      </c>
      <c r="M218" s="28" t="s">
        <v>2855</v>
      </c>
      <c r="N218" s="38"/>
    </row>
    <row r="219" spans="1:14" x14ac:dyDescent="0.25">
      <c r="A219" s="37">
        <v>37</v>
      </c>
      <c r="B219" s="28" t="s">
        <v>2847</v>
      </c>
      <c r="C219" s="28">
        <v>100</v>
      </c>
      <c r="D219" s="28" t="s">
        <v>2917</v>
      </c>
      <c r="E219" s="28" t="s">
        <v>2989</v>
      </c>
      <c r="F219" s="38" t="s">
        <v>2990</v>
      </c>
      <c r="G219" s="38" t="s">
        <v>2991</v>
      </c>
      <c r="H219" s="38" t="s">
        <v>7668</v>
      </c>
      <c r="I219" s="28" t="s">
        <v>2992</v>
      </c>
      <c r="J219" s="62">
        <v>9818972</v>
      </c>
      <c r="K219" s="28" t="s">
        <v>2853</v>
      </c>
      <c r="L219" s="28" t="s">
        <v>2913</v>
      </c>
      <c r="M219" s="28" t="s">
        <v>2855</v>
      </c>
      <c r="N219" s="38"/>
    </row>
    <row r="220" spans="1:14" x14ac:dyDescent="0.25">
      <c r="A220" s="37">
        <v>42</v>
      </c>
      <c r="B220" s="28" t="s">
        <v>2847</v>
      </c>
      <c r="C220" s="28">
        <v>0</v>
      </c>
      <c r="D220" s="28" t="s">
        <v>3060</v>
      </c>
      <c r="E220" s="28" t="s">
        <v>6452</v>
      </c>
      <c r="F220" s="38" t="s">
        <v>6635</v>
      </c>
      <c r="G220" s="38" t="s">
        <v>6453</v>
      </c>
      <c r="H220" s="38" t="s">
        <v>7684</v>
      </c>
      <c r="I220" s="28" t="s">
        <v>6454</v>
      </c>
      <c r="J220" s="62">
        <v>8500000</v>
      </c>
      <c r="K220" s="28" t="s">
        <v>2853</v>
      </c>
      <c r="L220" s="28" t="s">
        <v>2913</v>
      </c>
      <c r="M220" s="28" t="s">
        <v>6308</v>
      </c>
      <c r="N220" s="38"/>
    </row>
    <row r="221" spans="1:14" x14ac:dyDescent="0.25">
      <c r="A221" s="37">
        <v>45</v>
      </c>
      <c r="B221" s="28" t="s">
        <v>2847</v>
      </c>
      <c r="C221" s="28">
        <v>100</v>
      </c>
      <c r="D221" s="28" t="s">
        <v>2917</v>
      </c>
      <c r="E221" s="28" t="s">
        <v>3020</v>
      </c>
      <c r="F221" s="38" t="s">
        <v>3021</v>
      </c>
      <c r="G221" s="38" t="s">
        <v>6246</v>
      </c>
      <c r="H221" s="38" t="s">
        <v>7680</v>
      </c>
      <c r="I221" s="28" t="s">
        <v>3022</v>
      </c>
      <c r="J221" s="62">
        <v>8872288</v>
      </c>
      <c r="K221" s="28" t="s">
        <v>2853</v>
      </c>
      <c r="L221" s="28" t="s">
        <v>2913</v>
      </c>
      <c r="M221" s="28" t="s">
        <v>2855</v>
      </c>
      <c r="N221" s="38"/>
    </row>
    <row r="222" spans="1:14" x14ac:dyDescent="0.25">
      <c r="A222" s="37">
        <v>46</v>
      </c>
      <c r="B222" s="28" t="s">
        <v>2847</v>
      </c>
      <c r="C222" s="28">
        <v>100</v>
      </c>
      <c r="D222" s="28" t="s">
        <v>2917</v>
      </c>
      <c r="E222" s="28" t="s">
        <v>3023</v>
      </c>
      <c r="F222" s="38" t="s">
        <v>6247</v>
      </c>
      <c r="G222" s="38" t="s">
        <v>3024</v>
      </c>
      <c r="H222" s="38" t="s">
        <v>7668</v>
      </c>
      <c r="I222" s="28" t="s">
        <v>3025</v>
      </c>
      <c r="J222" s="62">
        <v>9839635</v>
      </c>
      <c r="K222" s="28" t="s">
        <v>2853</v>
      </c>
      <c r="L222" s="28" t="s">
        <v>2913</v>
      </c>
      <c r="M222" s="28" t="s">
        <v>2855</v>
      </c>
      <c r="N222" s="38"/>
    </row>
    <row r="223" spans="1:14" x14ac:dyDescent="0.25">
      <c r="A223" s="37">
        <v>49</v>
      </c>
      <c r="B223" s="28" t="s">
        <v>2847</v>
      </c>
      <c r="C223" s="28">
        <v>0</v>
      </c>
      <c r="D223" s="28" t="s">
        <v>3060</v>
      </c>
      <c r="E223" s="28" t="s">
        <v>6478</v>
      </c>
      <c r="F223" s="38" t="s">
        <v>6637</v>
      </c>
      <c r="G223" s="38" t="s">
        <v>1828</v>
      </c>
      <c r="H223" s="38" t="s">
        <v>7708</v>
      </c>
      <c r="I223" s="28" t="s">
        <v>6479</v>
      </c>
      <c r="J223" s="62">
        <v>8440400</v>
      </c>
      <c r="K223" s="28" t="s">
        <v>2853</v>
      </c>
      <c r="L223" s="28" t="s">
        <v>2913</v>
      </c>
      <c r="M223" s="28" t="s">
        <v>6308</v>
      </c>
      <c r="N223" s="38"/>
    </row>
    <row r="224" spans="1:14" x14ac:dyDescent="0.25">
      <c r="A224" s="37">
        <v>50</v>
      </c>
      <c r="B224" s="28" t="s">
        <v>2847</v>
      </c>
      <c r="C224" s="28">
        <v>100</v>
      </c>
      <c r="D224" s="28" t="s">
        <v>2917</v>
      </c>
      <c r="E224" s="28" t="s">
        <v>3037</v>
      </c>
      <c r="F224" s="38" t="s">
        <v>3038</v>
      </c>
      <c r="G224" s="38" t="s">
        <v>6249</v>
      </c>
      <c r="H224" s="38" t="s">
        <v>7680</v>
      </c>
      <c r="I224" s="28" t="s">
        <v>3039</v>
      </c>
      <c r="J224" s="62">
        <v>9096504</v>
      </c>
      <c r="K224" s="28" t="s">
        <v>2853</v>
      </c>
      <c r="L224" s="28" t="s">
        <v>2913</v>
      </c>
      <c r="M224" s="28" t="s">
        <v>2855</v>
      </c>
      <c r="N224" s="38"/>
    </row>
    <row r="225" spans="1:14" x14ac:dyDescent="0.25">
      <c r="A225" s="37">
        <v>55</v>
      </c>
      <c r="B225" s="28" t="s">
        <v>2847</v>
      </c>
      <c r="C225" s="28">
        <v>0</v>
      </c>
      <c r="D225" s="28" t="s">
        <v>3060</v>
      </c>
      <c r="E225" s="28" t="s">
        <v>6497</v>
      </c>
      <c r="F225" s="38" t="s">
        <v>6498</v>
      </c>
      <c r="G225" s="38" t="s">
        <v>6499</v>
      </c>
      <c r="H225" s="38" t="s">
        <v>7670</v>
      </c>
      <c r="I225" s="28" t="s">
        <v>6500</v>
      </c>
      <c r="J225" s="62">
        <v>2590000</v>
      </c>
      <c r="K225" s="28" t="s">
        <v>2853</v>
      </c>
      <c r="L225" s="28" t="s">
        <v>2913</v>
      </c>
      <c r="M225" s="28" t="s">
        <v>6308</v>
      </c>
      <c r="N225" s="38"/>
    </row>
    <row r="226" spans="1:14" x14ac:dyDescent="0.25">
      <c r="A226" s="37">
        <v>56</v>
      </c>
      <c r="B226" s="28" t="s">
        <v>2847</v>
      </c>
      <c r="C226" s="28">
        <v>0</v>
      </c>
      <c r="D226" s="28" t="s">
        <v>3060</v>
      </c>
      <c r="E226" s="28" t="s">
        <v>6501</v>
      </c>
      <c r="F226" s="38" t="s">
        <v>6502</v>
      </c>
      <c r="G226" s="38" t="s">
        <v>6503</v>
      </c>
      <c r="H226" s="38" t="s">
        <v>1940</v>
      </c>
      <c r="I226" s="28" t="s">
        <v>6504</v>
      </c>
      <c r="J226" s="62">
        <v>3060000</v>
      </c>
      <c r="K226" s="28" t="s">
        <v>2853</v>
      </c>
      <c r="L226" s="28" t="s">
        <v>2913</v>
      </c>
      <c r="M226" s="28" t="s">
        <v>6308</v>
      </c>
      <c r="N226" s="38"/>
    </row>
    <row r="227" spans="1:14" x14ac:dyDescent="0.25">
      <c r="A227" s="37">
        <v>60</v>
      </c>
      <c r="B227" s="28" t="s">
        <v>2847</v>
      </c>
      <c r="C227" s="28">
        <v>100</v>
      </c>
      <c r="D227" s="28" t="s">
        <v>3060</v>
      </c>
      <c r="E227" s="28" t="s">
        <v>3075</v>
      </c>
      <c r="F227" s="38" t="s">
        <v>6252</v>
      </c>
      <c r="G227" s="38" t="s">
        <v>3076</v>
      </c>
      <c r="H227" s="38" t="s">
        <v>7697</v>
      </c>
      <c r="I227" s="28" t="s">
        <v>3077</v>
      </c>
      <c r="J227" s="62">
        <v>9835210</v>
      </c>
      <c r="K227" s="28" t="s">
        <v>2853</v>
      </c>
      <c r="L227" s="28" t="s">
        <v>2913</v>
      </c>
      <c r="M227" s="28" t="s">
        <v>2855</v>
      </c>
      <c r="N227" s="38"/>
    </row>
    <row r="228" spans="1:14" x14ac:dyDescent="0.25">
      <c r="A228" s="37">
        <v>62</v>
      </c>
      <c r="B228" s="28" t="s">
        <v>2847</v>
      </c>
      <c r="C228" s="28">
        <v>0</v>
      </c>
      <c r="D228" s="28" t="s">
        <v>3060</v>
      </c>
      <c r="E228" s="28" t="s">
        <v>6523</v>
      </c>
      <c r="F228" s="38" t="s">
        <v>6524</v>
      </c>
      <c r="G228" s="38" t="s">
        <v>6643</v>
      </c>
      <c r="H228" s="38" t="s">
        <v>7665</v>
      </c>
      <c r="I228" s="28" t="s">
        <v>6525</v>
      </c>
      <c r="J228" s="62">
        <v>7830000</v>
      </c>
      <c r="K228" s="28" t="s">
        <v>2853</v>
      </c>
      <c r="L228" s="28" t="s">
        <v>2913</v>
      </c>
      <c r="M228" s="28" t="s">
        <v>6308</v>
      </c>
      <c r="N228" s="38" t="s">
        <v>7206</v>
      </c>
    </row>
    <row r="229" spans="1:14" x14ac:dyDescent="0.25">
      <c r="A229" s="37">
        <v>71</v>
      </c>
      <c r="B229" s="28" t="s">
        <v>2847</v>
      </c>
      <c r="C229" s="28">
        <v>0</v>
      </c>
      <c r="D229" s="28" t="s">
        <v>3179</v>
      </c>
      <c r="E229" s="28" t="s">
        <v>6557</v>
      </c>
      <c r="F229" s="38" t="s">
        <v>6558</v>
      </c>
      <c r="G229" s="38" t="s">
        <v>6559</v>
      </c>
      <c r="H229" s="38" t="s">
        <v>7705</v>
      </c>
      <c r="I229" s="28" t="s">
        <v>6560</v>
      </c>
      <c r="J229" s="62">
        <v>9572560</v>
      </c>
      <c r="K229" s="28" t="s">
        <v>2853</v>
      </c>
      <c r="L229" s="28" t="s">
        <v>2913</v>
      </c>
      <c r="M229" s="28" t="s">
        <v>6308</v>
      </c>
      <c r="N229" s="38"/>
    </row>
    <row r="230" spans="1:14" x14ac:dyDescent="0.25">
      <c r="A230" s="37">
        <v>72</v>
      </c>
      <c r="B230" s="28" t="s">
        <v>2847</v>
      </c>
      <c r="C230" s="28">
        <v>97</v>
      </c>
      <c r="D230" s="28" t="s">
        <v>2890</v>
      </c>
      <c r="E230" s="28" t="s">
        <v>3121</v>
      </c>
      <c r="F230" s="38" t="s">
        <v>3122</v>
      </c>
      <c r="G230" s="38" t="s">
        <v>3123</v>
      </c>
      <c r="H230" s="38" t="s">
        <v>1940</v>
      </c>
      <c r="I230" s="28" t="s">
        <v>3124</v>
      </c>
      <c r="J230" s="62">
        <v>3656000</v>
      </c>
      <c r="K230" s="28" t="s">
        <v>2853</v>
      </c>
      <c r="L230" s="28" t="s">
        <v>2913</v>
      </c>
      <c r="M230" s="28" t="s">
        <v>2855</v>
      </c>
      <c r="N230" s="38"/>
    </row>
    <row r="231" spans="1:14" x14ac:dyDescent="0.25">
      <c r="A231" s="37">
        <v>78</v>
      </c>
      <c r="B231" s="28" t="s">
        <v>2847</v>
      </c>
      <c r="C231" s="28">
        <v>0</v>
      </c>
      <c r="D231" s="28" t="s">
        <v>2917</v>
      </c>
      <c r="E231" s="28" t="s">
        <v>6584</v>
      </c>
      <c r="F231" s="38" t="s">
        <v>6585</v>
      </c>
      <c r="G231" s="38" t="s">
        <v>6586</v>
      </c>
      <c r="H231" s="38" t="s">
        <v>7665</v>
      </c>
      <c r="I231" s="28" t="s">
        <v>6587</v>
      </c>
      <c r="J231" s="62">
        <v>9470000</v>
      </c>
      <c r="K231" s="28" t="s">
        <v>2853</v>
      </c>
      <c r="L231" s="28" t="s">
        <v>2913</v>
      </c>
      <c r="M231" s="28" t="s">
        <v>6308</v>
      </c>
      <c r="N231" s="38"/>
    </row>
    <row r="232" spans="1:14" x14ac:dyDescent="0.25">
      <c r="A232" s="37">
        <v>80</v>
      </c>
      <c r="B232" s="28" t="s">
        <v>2847</v>
      </c>
      <c r="C232" s="28">
        <v>95</v>
      </c>
      <c r="D232" s="28" t="s">
        <v>2890</v>
      </c>
      <c r="E232" s="28" t="s">
        <v>3150</v>
      </c>
      <c r="F232" s="38" t="s">
        <v>6257</v>
      </c>
      <c r="G232" s="38" t="s">
        <v>3151</v>
      </c>
      <c r="H232" s="38" t="s">
        <v>7699</v>
      </c>
      <c r="I232" s="28" t="s">
        <v>3152</v>
      </c>
      <c r="J232" s="62">
        <v>9391000</v>
      </c>
      <c r="K232" s="28" t="s">
        <v>2853</v>
      </c>
      <c r="L232" s="28" t="s">
        <v>2913</v>
      </c>
      <c r="M232" s="28" t="s">
        <v>2855</v>
      </c>
      <c r="N232" s="38"/>
    </row>
    <row r="233" spans="1:14" x14ac:dyDescent="0.25">
      <c r="A233" s="37">
        <v>81</v>
      </c>
      <c r="B233" s="28" t="s">
        <v>2847</v>
      </c>
      <c r="C233" s="28">
        <v>0</v>
      </c>
      <c r="D233" s="28" t="s">
        <v>2917</v>
      </c>
      <c r="E233" s="28" t="s">
        <v>6596</v>
      </c>
      <c r="F233" s="38" t="s">
        <v>6597</v>
      </c>
      <c r="G233" s="38" t="s">
        <v>6598</v>
      </c>
      <c r="H233" s="38" t="s">
        <v>7668</v>
      </c>
      <c r="I233" s="28" t="s">
        <v>6599</v>
      </c>
      <c r="J233" s="62">
        <v>9984204</v>
      </c>
      <c r="K233" s="28" t="s">
        <v>2853</v>
      </c>
      <c r="L233" s="28" t="s">
        <v>2913</v>
      </c>
      <c r="M233" s="28" t="s">
        <v>6308</v>
      </c>
      <c r="N233" s="38"/>
    </row>
    <row r="234" spans="1:14" x14ac:dyDescent="0.25">
      <c r="A234" s="37">
        <v>83</v>
      </c>
      <c r="B234" s="28" t="s">
        <v>2847</v>
      </c>
      <c r="C234" s="28">
        <v>95</v>
      </c>
      <c r="D234" s="28" t="s">
        <v>2890</v>
      </c>
      <c r="E234" s="28" t="s">
        <v>3160</v>
      </c>
      <c r="F234" s="38" t="s">
        <v>3161</v>
      </c>
      <c r="G234" s="38" t="s">
        <v>3162</v>
      </c>
      <c r="H234" s="38" t="s">
        <v>1940</v>
      </c>
      <c r="I234" s="28" t="s">
        <v>3163</v>
      </c>
      <c r="J234" s="62">
        <v>7304151</v>
      </c>
      <c r="K234" s="28" t="s">
        <v>2853</v>
      </c>
      <c r="L234" s="28" t="s">
        <v>2913</v>
      </c>
      <c r="M234" s="28" t="s">
        <v>2855</v>
      </c>
      <c r="N234" s="38"/>
    </row>
    <row r="235" spans="1:14" x14ac:dyDescent="0.25">
      <c r="A235" s="37">
        <v>83</v>
      </c>
      <c r="B235" s="28" t="s">
        <v>2847</v>
      </c>
      <c r="C235" s="28">
        <v>0</v>
      </c>
      <c r="D235" s="28" t="s">
        <v>2917</v>
      </c>
      <c r="E235" s="28" t="s">
        <v>6604</v>
      </c>
      <c r="F235" s="38" t="s">
        <v>6646</v>
      </c>
      <c r="G235" s="38" t="s">
        <v>6605</v>
      </c>
      <c r="H235" s="38" t="s">
        <v>7668</v>
      </c>
      <c r="I235" s="28" t="s">
        <v>6606</v>
      </c>
      <c r="J235" s="62">
        <v>9738000</v>
      </c>
      <c r="K235" s="28" t="s">
        <v>2853</v>
      </c>
      <c r="L235" s="28" t="s">
        <v>2913</v>
      </c>
      <c r="M235" s="28" t="s">
        <v>6308</v>
      </c>
      <c r="N235" s="38"/>
    </row>
    <row r="236" spans="1:14" x14ac:dyDescent="0.25">
      <c r="A236" s="37">
        <v>85</v>
      </c>
      <c r="B236" s="28" t="s">
        <v>2847</v>
      </c>
      <c r="C236" s="28">
        <v>95</v>
      </c>
      <c r="D236" s="28" t="s">
        <v>2890</v>
      </c>
      <c r="E236" s="28" t="s">
        <v>3168</v>
      </c>
      <c r="F236" s="38" t="s">
        <v>3169</v>
      </c>
      <c r="G236" s="38" t="s">
        <v>3170</v>
      </c>
      <c r="H236" s="38" t="s">
        <v>1940</v>
      </c>
      <c r="I236" s="28" t="s">
        <v>3171</v>
      </c>
      <c r="J236" s="62">
        <v>3945710</v>
      </c>
      <c r="K236" s="28" t="s">
        <v>2853</v>
      </c>
      <c r="L236" s="28" t="s">
        <v>2913</v>
      </c>
      <c r="M236" s="28" t="s">
        <v>2855</v>
      </c>
      <c r="N236" s="38"/>
    </row>
    <row r="237" spans="1:14" x14ac:dyDescent="0.25">
      <c r="A237" s="37">
        <v>85</v>
      </c>
      <c r="B237" s="28" t="s">
        <v>2847</v>
      </c>
      <c r="C237" s="28">
        <v>0</v>
      </c>
      <c r="D237" s="28" t="s">
        <v>2917</v>
      </c>
      <c r="E237" s="28" t="s">
        <v>6610</v>
      </c>
      <c r="F237" s="38" t="s">
        <v>6611</v>
      </c>
      <c r="G237" s="38" t="s">
        <v>6612</v>
      </c>
      <c r="H237" s="38" t="s">
        <v>7668</v>
      </c>
      <c r="I237" s="28" t="s">
        <v>6613</v>
      </c>
      <c r="J237" s="62">
        <v>7848000</v>
      </c>
      <c r="K237" s="28" t="s">
        <v>2853</v>
      </c>
      <c r="L237" s="28" t="s">
        <v>2913</v>
      </c>
      <c r="M237" s="28" t="s">
        <v>6308</v>
      </c>
      <c r="N237" s="38"/>
    </row>
    <row r="238" spans="1:14" x14ac:dyDescent="0.25">
      <c r="A238" s="37">
        <v>86</v>
      </c>
      <c r="B238" s="28" t="s">
        <v>2847</v>
      </c>
      <c r="C238" s="28">
        <v>0</v>
      </c>
      <c r="D238" s="28" t="s">
        <v>2917</v>
      </c>
      <c r="E238" s="28" t="s">
        <v>6614</v>
      </c>
      <c r="F238" s="38" t="s">
        <v>6615</v>
      </c>
      <c r="G238" s="38" t="s">
        <v>6648</v>
      </c>
      <c r="H238" s="38" t="s">
        <v>7668</v>
      </c>
      <c r="I238" s="28" t="s">
        <v>6616</v>
      </c>
      <c r="J238" s="62">
        <v>7264987</v>
      </c>
      <c r="K238" s="28" t="s">
        <v>2853</v>
      </c>
      <c r="L238" s="28" t="s">
        <v>2913</v>
      </c>
      <c r="M238" s="28" t="s">
        <v>6308</v>
      </c>
      <c r="N238" s="38"/>
    </row>
    <row r="239" spans="1:14" x14ac:dyDescent="0.25">
      <c r="A239" s="37">
        <v>87</v>
      </c>
      <c r="B239" s="28" t="s">
        <v>2847</v>
      </c>
      <c r="C239" s="28">
        <v>0</v>
      </c>
      <c r="D239" s="28" t="s">
        <v>2917</v>
      </c>
      <c r="E239" s="28" t="s">
        <v>6617</v>
      </c>
      <c r="F239" s="38" t="s">
        <v>6618</v>
      </c>
      <c r="G239" s="38" t="s">
        <v>6649</v>
      </c>
      <c r="H239" s="38" t="s">
        <v>7698</v>
      </c>
      <c r="I239" s="28" t="s">
        <v>6619</v>
      </c>
      <c r="J239" s="62">
        <v>9990000</v>
      </c>
      <c r="K239" s="28" t="s">
        <v>2853</v>
      </c>
      <c r="L239" s="28" t="s">
        <v>2913</v>
      </c>
      <c r="M239" s="28" t="s">
        <v>6308</v>
      </c>
      <c r="N239" s="38"/>
    </row>
    <row r="240" spans="1:14" x14ac:dyDescent="0.25">
      <c r="A240" s="37">
        <v>95</v>
      </c>
      <c r="B240" s="28" t="s">
        <v>2847</v>
      </c>
      <c r="C240" s="28">
        <v>95</v>
      </c>
      <c r="D240" s="28" t="s">
        <v>2917</v>
      </c>
      <c r="E240" s="28" t="s">
        <v>3208</v>
      </c>
      <c r="F240" s="38" t="s">
        <v>3209</v>
      </c>
      <c r="G240" s="38" t="s">
        <v>3210</v>
      </c>
      <c r="H240" s="38" t="s">
        <v>7668</v>
      </c>
      <c r="I240" s="28" t="s">
        <v>3211</v>
      </c>
      <c r="J240" s="62">
        <v>6992460</v>
      </c>
      <c r="K240" s="28" t="s">
        <v>2853</v>
      </c>
      <c r="L240" s="28" t="s">
        <v>2913</v>
      </c>
      <c r="M240" s="28" t="s">
        <v>2855</v>
      </c>
      <c r="N240" s="38"/>
    </row>
    <row r="241" spans="1:14" x14ac:dyDescent="0.25">
      <c r="A241" s="37">
        <v>104</v>
      </c>
      <c r="B241" s="28" t="s">
        <v>2847</v>
      </c>
      <c r="C241" s="28">
        <v>95</v>
      </c>
      <c r="D241" s="28" t="s">
        <v>2917</v>
      </c>
      <c r="E241" s="28" t="s">
        <v>3241</v>
      </c>
      <c r="F241" s="38" t="s">
        <v>3242</v>
      </c>
      <c r="G241" s="38" t="s">
        <v>3243</v>
      </c>
      <c r="H241" s="38" t="s">
        <v>7668</v>
      </c>
      <c r="I241" s="28" t="s">
        <v>3244</v>
      </c>
      <c r="J241" s="62">
        <v>9597578</v>
      </c>
      <c r="K241" s="28" t="s">
        <v>2853</v>
      </c>
      <c r="L241" s="28" t="s">
        <v>2913</v>
      </c>
      <c r="M241" s="28" t="s">
        <v>2855</v>
      </c>
      <c r="N241" s="38"/>
    </row>
    <row r="242" spans="1:14" x14ac:dyDescent="0.25">
      <c r="A242" s="37">
        <v>105</v>
      </c>
      <c r="B242" s="28" t="s">
        <v>2847</v>
      </c>
      <c r="C242" s="28">
        <v>95</v>
      </c>
      <c r="D242" s="28" t="s">
        <v>2917</v>
      </c>
      <c r="E242" s="28" t="s">
        <v>3245</v>
      </c>
      <c r="F242" s="38" t="s">
        <v>3246</v>
      </c>
      <c r="G242" s="38" t="s">
        <v>3247</v>
      </c>
      <c r="H242" s="38" t="s">
        <v>7668</v>
      </c>
      <c r="I242" s="28" t="s">
        <v>3248</v>
      </c>
      <c r="J242" s="62">
        <v>8896847</v>
      </c>
      <c r="K242" s="28" t="s">
        <v>2853</v>
      </c>
      <c r="L242" s="28" t="s">
        <v>2913</v>
      </c>
      <c r="M242" s="28" t="s">
        <v>2855</v>
      </c>
      <c r="N242" s="38"/>
    </row>
    <row r="243" spans="1:14" x14ac:dyDescent="0.25">
      <c r="A243" s="37">
        <v>106</v>
      </c>
      <c r="B243" s="28" t="s">
        <v>2847</v>
      </c>
      <c r="C243" s="28">
        <v>95</v>
      </c>
      <c r="D243" s="28" t="s">
        <v>2917</v>
      </c>
      <c r="E243" s="28" t="s">
        <v>3249</v>
      </c>
      <c r="F243" s="38" t="s">
        <v>3250</v>
      </c>
      <c r="G243" s="38" t="s">
        <v>2546</v>
      </c>
      <c r="H243" s="38" t="s">
        <v>7700</v>
      </c>
      <c r="I243" s="28" t="s">
        <v>3251</v>
      </c>
      <c r="J243" s="62">
        <v>8312001</v>
      </c>
      <c r="K243" s="28" t="s">
        <v>2853</v>
      </c>
      <c r="L243" s="28" t="s">
        <v>2913</v>
      </c>
      <c r="M243" s="28" t="s">
        <v>2855</v>
      </c>
      <c r="N243" s="38"/>
    </row>
    <row r="244" spans="1:14" x14ac:dyDescent="0.25">
      <c r="A244" s="37">
        <v>110</v>
      </c>
      <c r="B244" s="28" t="s">
        <v>2847</v>
      </c>
      <c r="C244" s="28">
        <v>95</v>
      </c>
      <c r="D244" s="28" t="s">
        <v>2917</v>
      </c>
      <c r="E244" s="28" t="s">
        <v>3263</v>
      </c>
      <c r="F244" s="38" t="s">
        <v>6264</v>
      </c>
      <c r="G244" s="38" t="s">
        <v>3264</v>
      </c>
      <c r="H244" s="38" t="s">
        <v>7668</v>
      </c>
      <c r="I244" s="28" t="s">
        <v>3265</v>
      </c>
      <c r="J244" s="62">
        <v>9945512</v>
      </c>
      <c r="K244" s="28" t="s">
        <v>2853</v>
      </c>
      <c r="L244" s="28" t="s">
        <v>2913</v>
      </c>
      <c r="M244" s="28" t="s">
        <v>2855</v>
      </c>
      <c r="N244" s="38"/>
    </row>
    <row r="245" spans="1:14" x14ac:dyDescent="0.25">
      <c r="A245" s="37">
        <v>113</v>
      </c>
      <c r="B245" s="28" t="s">
        <v>2847</v>
      </c>
      <c r="C245" s="28">
        <v>95</v>
      </c>
      <c r="D245" s="28" t="s">
        <v>2917</v>
      </c>
      <c r="E245" s="28" t="s">
        <v>3272</v>
      </c>
      <c r="F245" s="38" t="s">
        <v>3273</v>
      </c>
      <c r="G245" s="38" t="s">
        <v>3274</v>
      </c>
      <c r="H245" s="38" t="s">
        <v>7668</v>
      </c>
      <c r="I245" s="28" t="s">
        <v>3275</v>
      </c>
      <c r="J245" s="62">
        <v>9433062</v>
      </c>
      <c r="K245" s="28" t="s">
        <v>2853</v>
      </c>
      <c r="L245" s="28" t="s">
        <v>2913</v>
      </c>
      <c r="M245" s="28" t="s">
        <v>2855</v>
      </c>
      <c r="N245" s="38"/>
    </row>
    <row r="246" spans="1:14" x14ac:dyDescent="0.25">
      <c r="A246" s="37">
        <v>114</v>
      </c>
      <c r="B246" s="28" t="s">
        <v>2847</v>
      </c>
      <c r="C246" s="28">
        <v>95</v>
      </c>
      <c r="D246" s="28" t="s">
        <v>2917</v>
      </c>
      <c r="E246" s="28" t="s">
        <v>3276</v>
      </c>
      <c r="F246" s="38" t="s">
        <v>3277</v>
      </c>
      <c r="G246" s="38" t="s">
        <v>3278</v>
      </c>
      <c r="H246" s="38" t="s">
        <v>7668</v>
      </c>
      <c r="I246" s="28" t="s">
        <v>3279</v>
      </c>
      <c r="J246" s="62">
        <v>9350064</v>
      </c>
      <c r="K246" s="28" t="s">
        <v>2853</v>
      </c>
      <c r="L246" s="28" t="s">
        <v>2913</v>
      </c>
      <c r="M246" s="28" t="s">
        <v>2855</v>
      </c>
      <c r="N246" s="38"/>
    </row>
    <row r="247" spans="1:14" x14ac:dyDescent="0.25">
      <c r="A247" s="37">
        <v>115</v>
      </c>
      <c r="B247" s="28" t="s">
        <v>2847</v>
      </c>
      <c r="C247" s="28">
        <v>95</v>
      </c>
      <c r="D247" s="28" t="s">
        <v>2917</v>
      </c>
      <c r="E247" s="28" t="s">
        <v>3280</v>
      </c>
      <c r="F247" s="38" t="s">
        <v>3281</v>
      </c>
      <c r="G247" s="38" t="s">
        <v>3282</v>
      </c>
      <c r="H247" s="38" t="s">
        <v>7668</v>
      </c>
      <c r="I247" s="28" t="s">
        <v>3283</v>
      </c>
      <c r="J247" s="62">
        <v>9451595</v>
      </c>
      <c r="K247" s="28" t="s">
        <v>2853</v>
      </c>
      <c r="L247" s="28" t="s">
        <v>2913</v>
      </c>
      <c r="M247" s="28" t="s">
        <v>2855</v>
      </c>
      <c r="N247" s="38"/>
    </row>
    <row r="248" spans="1:14" x14ac:dyDescent="0.25">
      <c r="A248" s="37">
        <v>116</v>
      </c>
      <c r="B248" s="28" t="s">
        <v>2847</v>
      </c>
      <c r="C248" s="28">
        <v>95</v>
      </c>
      <c r="D248" s="28" t="s">
        <v>2917</v>
      </c>
      <c r="E248" s="28" t="s">
        <v>3284</v>
      </c>
      <c r="F248" s="38" t="s">
        <v>3285</v>
      </c>
      <c r="G248" s="38" t="s">
        <v>3286</v>
      </c>
      <c r="H248" s="38" t="s">
        <v>7668</v>
      </c>
      <c r="I248" s="28" t="s">
        <v>3287</v>
      </c>
      <c r="J248" s="62">
        <v>6249005</v>
      </c>
      <c r="K248" s="28" t="s">
        <v>2853</v>
      </c>
      <c r="L248" s="28" t="s">
        <v>2913</v>
      </c>
      <c r="M248" s="28" t="s">
        <v>2855</v>
      </c>
      <c r="N248" s="38"/>
    </row>
    <row r="249" spans="1:14" x14ac:dyDescent="0.25">
      <c r="A249" s="37">
        <v>132</v>
      </c>
      <c r="B249" s="28" t="s">
        <v>2847</v>
      </c>
      <c r="C249" s="28">
        <v>92</v>
      </c>
      <c r="D249" s="28" t="s">
        <v>2890</v>
      </c>
      <c r="E249" s="28" t="s">
        <v>3347</v>
      </c>
      <c r="F249" s="38" t="s">
        <v>3348</v>
      </c>
      <c r="G249" s="38" t="s">
        <v>3349</v>
      </c>
      <c r="H249" s="38" t="s">
        <v>1940</v>
      </c>
      <c r="I249" s="28" t="s">
        <v>3350</v>
      </c>
      <c r="J249" s="62">
        <v>6496050</v>
      </c>
      <c r="K249" s="28" t="s">
        <v>2853</v>
      </c>
      <c r="L249" s="28" t="s">
        <v>2913</v>
      </c>
      <c r="M249" s="28" t="s">
        <v>2855</v>
      </c>
      <c r="N249" s="38"/>
    </row>
    <row r="250" spans="1:14" x14ac:dyDescent="0.25">
      <c r="A250" s="37">
        <v>134</v>
      </c>
      <c r="B250" s="28" t="s">
        <v>2847</v>
      </c>
      <c r="C250" s="28">
        <v>92</v>
      </c>
      <c r="D250" s="28" t="s">
        <v>2917</v>
      </c>
      <c r="E250" s="28" t="s">
        <v>3355</v>
      </c>
      <c r="F250" s="38" t="s">
        <v>6268</v>
      </c>
      <c r="G250" s="38" t="s">
        <v>6269</v>
      </c>
      <c r="H250" s="38" t="s">
        <v>7668</v>
      </c>
      <c r="I250" s="28" t="s">
        <v>3356</v>
      </c>
      <c r="J250" s="62">
        <v>3100916</v>
      </c>
      <c r="K250" s="28" t="s">
        <v>2853</v>
      </c>
      <c r="L250" s="28" t="s">
        <v>2913</v>
      </c>
      <c r="M250" s="28" t="s">
        <v>2855</v>
      </c>
      <c r="N250" s="38"/>
    </row>
    <row r="251" spans="1:14" x14ac:dyDescent="0.25">
      <c r="A251" s="37">
        <v>135</v>
      </c>
      <c r="B251" s="28" t="s">
        <v>2847</v>
      </c>
      <c r="C251" s="28">
        <v>92</v>
      </c>
      <c r="D251" s="28" t="s">
        <v>2917</v>
      </c>
      <c r="E251" s="28" t="s">
        <v>3357</v>
      </c>
      <c r="F251" s="38" t="s">
        <v>3358</v>
      </c>
      <c r="G251" s="38" t="s">
        <v>3359</v>
      </c>
      <c r="H251" s="38" t="s">
        <v>7668</v>
      </c>
      <c r="I251" s="28" t="s">
        <v>3360</v>
      </c>
      <c r="J251" s="62">
        <v>9826819</v>
      </c>
      <c r="K251" s="28" t="s">
        <v>2853</v>
      </c>
      <c r="L251" s="28" t="s">
        <v>2913</v>
      </c>
      <c r="M251" s="28" t="s">
        <v>2855</v>
      </c>
      <c r="N251" s="38"/>
    </row>
    <row r="252" spans="1:14" x14ac:dyDescent="0.25">
      <c r="A252" s="37">
        <v>137</v>
      </c>
      <c r="B252" s="28" t="s">
        <v>2847</v>
      </c>
      <c r="C252" s="28">
        <v>92</v>
      </c>
      <c r="D252" s="28" t="s">
        <v>2917</v>
      </c>
      <c r="E252" s="28" t="s">
        <v>3365</v>
      </c>
      <c r="F252" s="38" t="s">
        <v>3366</v>
      </c>
      <c r="G252" s="38" t="s">
        <v>6270</v>
      </c>
      <c r="H252" s="38" t="s">
        <v>7668</v>
      </c>
      <c r="I252" s="28" t="s">
        <v>3367</v>
      </c>
      <c r="J252" s="62">
        <v>6139001</v>
      </c>
      <c r="K252" s="28" t="s">
        <v>2853</v>
      </c>
      <c r="L252" s="28" t="s">
        <v>2913</v>
      </c>
      <c r="M252" s="28" t="s">
        <v>2855</v>
      </c>
      <c r="N252" s="38"/>
    </row>
    <row r="253" spans="1:14" x14ac:dyDescent="0.25">
      <c r="A253" s="37">
        <v>146</v>
      </c>
      <c r="B253" s="28" t="s">
        <v>2847</v>
      </c>
      <c r="C253" s="28">
        <v>90</v>
      </c>
      <c r="D253" s="28" t="s">
        <v>2890</v>
      </c>
      <c r="E253" s="28" t="s">
        <v>3397</v>
      </c>
      <c r="F253" s="38" t="s">
        <v>3398</v>
      </c>
      <c r="G253" s="38" t="s">
        <v>3399</v>
      </c>
      <c r="H253" s="38" t="s">
        <v>1940</v>
      </c>
      <c r="I253" s="28" t="s">
        <v>3400</v>
      </c>
      <c r="J253" s="62">
        <v>1876213</v>
      </c>
      <c r="K253" s="28" t="s">
        <v>2853</v>
      </c>
      <c r="L253" s="28" t="s">
        <v>2913</v>
      </c>
      <c r="M253" s="28" t="s">
        <v>2855</v>
      </c>
      <c r="N253" s="38"/>
    </row>
    <row r="254" spans="1:14" x14ac:dyDescent="0.25">
      <c r="A254" s="37">
        <v>149</v>
      </c>
      <c r="B254" s="28" t="s">
        <v>2847</v>
      </c>
      <c r="C254" s="28">
        <v>90</v>
      </c>
      <c r="D254" s="28" t="s">
        <v>2890</v>
      </c>
      <c r="E254" s="28" t="s">
        <v>3407</v>
      </c>
      <c r="F254" s="38" t="s">
        <v>6274</v>
      </c>
      <c r="G254" s="38" t="s">
        <v>3408</v>
      </c>
      <c r="H254" s="38" t="s">
        <v>1940</v>
      </c>
      <c r="I254" s="28" t="s">
        <v>3409</v>
      </c>
      <c r="J254" s="62">
        <v>1960000</v>
      </c>
      <c r="K254" s="28" t="s">
        <v>2853</v>
      </c>
      <c r="L254" s="28" t="s">
        <v>2913</v>
      </c>
      <c r="M254" s="28" t="s">
        <v>2855</v>
      </c>
      <c r="N254" s="38"/>
    </row>
    <row r="255" spans="1:14" x14ac:dyDescent="0.25">
      <c r="A255" s="37">
        <v>150</v>
      </c>
      <c r="B255" s="28" t="s">
        <v>2847</v>
      </c>
      <c r="C255" s="28">
        <v>90</v>
      </c>
      <c r="D255" s="28" t="s">
        <v>2917</v>
      </c>
      <c r="E255" s="28" t="s">
        <v>3410</v>
      </c>
      <c r="F255" s="38" t="s">
        <v>3411</v>
      </c>
      <c r="G255" s="38" t="s">
        <v>3412</v>
      </c>
      <c r="H255" s="38" t="s">
        <v>7668</v>
      </c>
      <c r="I255" s="28" t="s">
        <v>3413</v>
      </c>
      <c r="J255" s="62">
        <v>9290000</v>
      </c>
      <c r="K255" s="28" t="s">
        <v>2853</v>
      </c>
      <c r="L255" s="28" t="s">
        <v>2913</v>
      </c>
      <c r="M255" s="28" t="s">
        <v>2855</v>
      </c>
      <c r="N255" s="38"/>
    </row>
    <row r="256" spans="1:14" x14ac:dyDescent="0.25">
      <c r="A256" s="37">
        <v>151</v>
      </c>
      <c r="B256" s="28" t="s">
        <v>2847</v>
      </c>
      <c r="C256" s="28">
        <v>90</v>
      </c>
      <c r="D256" s="28" t="s">
        <v>2917</v>
      </c>
      <c r="E256" s="28" t="s">
        <v>3414</v>
      </c>
      <c r="F256" s="38" t="s">
        <v>3415</v>
      </c>
      <c r="G256" s="38" t="s">
        <v>3416</v>
      </c>
      <c r="H256" s="38" t="s">
        <v>7668</v>
      </c>
      <c r="I256" s="28" t="s">
        <v>3417</v>
      </c>
      <c r="J256" s="62">
        <v>9895438</v>
      </c>
      <c r="K256" s="28" t="s">
        <v>2853</v>
      </c>
      <c r="L256" s="28" t="s">
        <v>2913</v>
      </c>
      <c r="M256" s="28" t="s">
        <v>2855</v>
      </c>
      <c r="N256" s="38"/>
    </row>
    <row r="257" spans="1:14" x14ac:dyDescent="0.25">
      <c r="A257" s="37">
        <v>152</v>
      </c>
      <c r="B257" s="28" t="s">
        <v>2847</v>
      </c>
      <c r="C257" s="28">
        <v>90</v>
      </c>
      <c r="D257" s="28" t="s">
        <v>2917</v>
      </c>
      <c r="E257" s="28" t="s">
        <v>3418</v>
      </c>
      <c r="F257" s="38" t="s">
        <v>3419</v>
      </c>
      <c r="G257" s="38" t="s">
        <v>3420</v>
      </c>
      <c r="H257" s="38" t="s">
        <v>7668</v>
      </c>
      <c r="I257" s="28" t="s">
        <v>3421</v>
      </c>
      <c r="J257" s="62">
        <v>9838275</v>
      </c>
      <c r="K257" s="28" t="s">
        <v>2853</v>
      </c>
      <c r="L257" s="28" t="s">
        <v>2913</v>
      </c>
      <c r="M257" s="28" t="s">
        <v>2855</v>
      </c>
      <c r="N257" s="38"/>
    </row>
    <row r="258" spans="1:14" x14ac:dyDescent="0.25">
      <c r="A258" s="37">
        <v>168</v>
      </c>
      <c r="B258" s="28" t="s">
        <v>2847</v>
      </c>
      <c r="C258" s="28">
        <v>87</v>
      </c>
      <c r="D258" s="28" t="s">
        <v>2917</v>
      </c>
      <c r="E258" s="28" t="s">
        <v>3478</v>
      </c>
      <c r="F258" s="38" t="s">
        <v>3479</v>
      </c>
      <c r="G258" s="38" t="s">
        <v>3480</v>
      </c>
      <c r="H258" s="38" t="s">
        <v>7668</v>
      </c>
      <c r="I258" s="28" t="s">
        <v>3481</v>
      </c>
      <c r="J258" s="62">
        <v>9832390</v>
      </c>
      <c r="K258" s="28" t="s">
        <v>2853</v>
      </c>
      <c r="L258" s="28" t="s">
        <v>2913</v>
      </c>
      <c r="M258" s="28" t="s">
        <v>2855</v>
      </c>
      <c r="N258" s="38"/>
    </row>
    <row r="259" spans="1:14" x14ac:dyDescent="0.25">
      <c r="A259" s="37">
        <v>169</v>
      </c>
      <c r="B259" s="28" t="s">
        <v>2847</v>
      </c>
      <c r="C259" s="28">
        <v>86</v>
      </c>
      <c r="D259" s="28" t="s">
        <v>2890</v>
      </c>
      <c r="E259" s="28" t="s">
        <v>3482</v>
      </c>
      <c r="F259" s="38" t="s">
        <v>3483</v>
      </c>
      <c r="G259" s="38" t="s">
        <v>3484</v>
      </c>
      <c r="H259" s="38" t="s">
        <v>1940</v>
      </c>
      <c r="I259" s="28" t="s">
        <v>3485</v>
      </c>
      <c r="J259" s="62">
        <v>6615270</v>
      </c>
      <c r="K259" s="28" t="s">
        <v>2853</v>
      </c>
      <c r="L259" s="28" t="s">
        <v>2913</v>
      </c>
      <c r="M259" s="28" t="s">
        <v>2855</v>
      </c>
      <c r="N259" s="38"/>
    </row>
    <row r="260" spans="1:14" x14ac:dyDescent="0.25">
      <c r="A260" s="37">
        <v>180</v>
      </c>
      <c r="B260" s="28" t="s">
        <v>2847</v>
      </c>
      <c r="C260" s="28">
        <v>85</v>
      </c>
      <c r="D260" s="28" t="s">
        <v>2890</v>
      </c>
      <c r="E260" s="28" t="s">
        <v>3524</v>
      </c>
      <c r="F260" s="38" t="s">
        <v>3525</v>
      </c>
      <c r="G260" s="38" t="s">
        <v>3526</v>
      </c>
      <c r="H260" s="38" t="s">
        <v>1940</v>
      </c>
      <c r="I260" s="28" t="s">
        <v>3527</v>
      </c>
      <c r="J260" s="62">
        <v>9926200</v>
      </c>
      <c r="K260" s="28" t="s">
        <v>2853</v>
      </c>
      <c r="L260" s="28" t="s">
        <v>2913</v>
      </c>
      <c r="M260" s="28" t="s">
        <v>2855</v>
      </c>
      <c r="N260" s="38"/>
    </row>
    <row r="261" spans="1:14" x14ac:dyDescent="0.25">
      <c r="A261" s="37">
        <v>190</v>
      </c>
      <c r="B261" s="28" t="s">
        <v>2847</v>
      </c>
      <c r="C261" s="28">
        <v>81</v>
      </c>
      <c r="D261" s="28" t="s">
        <v>2890</v>
      </c>
      <c r="E261" s="28" t="s">
        <v>3558</v>
      </c>
      <c r="F261" s="38" t="s">
        <v>3559</v>
      </c>
      <c r="G261" s="38" t="s">
        <v>3560</v>
      </c>
      <c r="H261" s="38" t="s">
        <v>1940</v>
      </c>
      <c r="I261" s="28" t="s">
        <v>3561</v>
      </c>
      <c r="J261" s="62">
        <v>1924246</v>
      </c>
      <c r="K261" s="28" t="s">
        <v>2853</v>
      </c>
      <c r="L261" s="28" t="s">
        <v>2913</v>
      </c>
      <c r="M261" s="28" t="s">
        <v>2855</v>
      </c>
      <c r="N261" s="38"/>
    </row>
    <row r="262" spans="1:14" x14ac:dyDescent="0.25">
      <c r="A262" s="37">
        <v>192</v>
      </c>
      <c r="B262" s="28" t="s">
        <v>2847</v>
      </c>
      <c r="C262" s="28">
        <v>81</v>
      </c>
      <c r="D262" s="28" t="s">
        <v>3060</v>
      </c>
      <c r="E262" s="28" t="s">
        <v>3566</v>
      </c>
      <c r="F262" s="38" t="s">
        <v>3567</v>
      </c>
      <c r="G262" s="38" t="s">
        <v>3568</v>
      </c>
      <c r="H262" s="38" t="s">
        <v>7670</v>
      </c>
      <c r="I262" s="28" t="s">
        <v>3569</v>
      </c>
      <c r="J262" s="62">
        <v>1655435</v>
      </c>
      <c r="K262" s="28" t="s">
        <v>2853</v>
      </c>
      <c r="L262" s="28" t="s">
        <v>2913</v>
      </c>
      <c r="M262" s="28" t="s">
        <v>2855</v>
      </c>
      <c r="N262" s="38"/>
    </row>
    <row r="263" spans="1:14" x14ac:dyDescent="0.25">
      <c r="A263" s="37">
        <v>193</v>
      </c>
      <c r="B263" s="28" t="s">
        <v>2847</v>
      </c>
      <c r="C263" s="28">
        <v>80</v>
      </c>
      <c r="D263" s="28" t="s">
        <v>2890</v>
      </c>
      <c r="E263" s="28" t="s">
        <v>3570</v>
      </c>
      <c r="F263" s="38" t="s">
        <v>3571</v>
      </c>
      <c r="G263" s="38" t="s">
        <v>3572</v>
      </c>
      <c r="H263" s="38" t="s">
        <v>7683</v>
      </c>
      <c r="I263" s="28" t="s">
        <v>3573</v>
      </c>
      <c r="J263" s="62">
        <v>1917250</v>
      </c>
      <c r="K263" s="28" t="s">
        <v>2853</v>
      </c>
      <c r="L263" s="28" t="s">
        <v>2913</v>
      </c>
      <c r="M263" s="28" t="s">
        <v>2855</v>
      </c>
      <c r="N263" s="38"/>
    </row>
    <row r="264" spans="1:14" x14ac:dyDescent="0.25">
      <c r="A264" s="37">
        <v>198</v>
      </c>
      <c r="B264" s="28" t="s">
        <v>2847</v>
      </c>
      <c r="C264" s="28">
        <v>75</v>
      </c>
      <c r="D264" s="28" t="s">
        <v>2890</v>
      </c>
      <c r="E264" s="28" t="s">
        <v>3589</v>
      </c>
      <c r="F264" s="38" t="s">
        <v>3590</v>
      </c>
      <c r="G264" s="38" t="s">
        <v>3591</v>
      </c>
      <c r="H264" s="38" t="s">
        <v>1940</v>
      </c>
      <c r="I264" s="28" t="s">
        <v>3592</v>
      </c>
      <c r="J264" s="62">
        <v>8866606</v>
      </c>
      <c r="K264" s="28" t="s">
        <v>2853</v>
      </c>
      <c r="L264" s="28" t="s">
        <v>2913</v>
      </c>
      <c r="M264" s="28" t="s">
        <v>2855</v>
      </c>
      <c r="N264" s="38"/>
    </row>
    <row r="265" spans="1:14" x14ac:dyDescent="0.25">
      <c r="A265" s="37">
        <v>200</v>
      </c>
      <c r="B265" s="28" t="s">
        <v>2847</v>
      </c>
      <c r="C265" s="28">
        <v>75</v>
      </c>
      <c r="D265" s="28" t="s">
        <v>3179</v>
      </c>
      <c r="E265" s="28" t="s">
        <v>3597</v>
      </c>
      <c r="F265" s="38" t="s">
        <v>6286</v>
      </c>
      <c r="G265" s="38" t="s">
        <v>3598</v>
      </c>
      <c r="H265" s="38" t="s">
        <v>7699</v>
      </c>
      <c r="I265" s="28" t="s">
        <v>3599</v>
      </c>
      <c r="J265" s="62">
        <v>9748293</v>
      </c>
      <c r="K265" s="28" t="s">
        <v>2853</v>
      </c>
      <c r="L265" s="28" t="s">
        <v>2913</v>
      </c>
      <c r="M265" s="28" t="s">
        <v>2855</v>
      </c>
      <c r="N265" s="38"/>
    </row>
    <row r="266" spans="1:14" x14ac:dyDescent="0.25">
      <c r="A266" s="37">
        <v>203</v>
      </c>
      <c r="B266" s="28" t="s">
        <v>2847</v>
      </c>
      <c r="C266" s="28">
        <v>71</v>
      </c>
      <c r="D266" s="28" t="s">
        <v>3060</v>
      </c>
      <c r="E266" s="28" t="s">
        <v>3606</v>
      </c>
      <c r="F266" s="38" t="s">
        <v>3607</v>
      </c>
      <c r="G266" s="38" t="s">
        <v>6288</v>
      </c>
      <c r="H266" s="38" t="s">
        <v>7709</v>
      </c>
      <c r="I266" s="28" t="s">
        <v>3608</v>
      </c>
      <c r="J266" s="62">
        <v>5139820</v>
      </c>
      <c r="K266" s="28" t="s">
        <v>2853</v>
      </c>
      <c r="L266" s="28" t="s">
        <v>2913</v>
      </c>
      <c r="M266" s="28" t="s">
        <v>2855</v>
      </c>
      <c r="N266" s="38"/>
    </row>
    <row r="267" spans="1:14" x14ac:dyDescent="0.25">
      <c r="A267" s="37">
        <v>211</v>
      </c>
      <c r="B267" s="28" t="s">
        <v>2847</v>
      </c>
      <c r="C267" s="28">
        <v>66</v>
      </c>
      <c r="D267" s="28" t="s">
        <v>2917</v>
      </c>
      <c r="E267" s="28" t="s">
        <v>3635</v>
      </c>
      <c r="F267" s="38" t="s">
        <v>3636</v>
      </c>
      <c r="G267" s="38" t="s">
        <v>3637</v>
      </c>
      <c r="H267" s="38" t="s">
        <v>7668</v>
      </c>
      <c r="I267" s="28" t="s">
        <v>3638</v>
      </c>
      <c r="J267" s="62">
        <v>9840250</v>
      </c>
      <c r="K267" s="28" t="s">
        <v>2853</v>
      </c>
      <c r="L267" s="28" t="s">
        <v>2913</v>
      </c>
      <c r="M267" s="28" t="s">
        <v>2855</v>
      </c>
      <c r="N267" s="38"/>
    </row>
    <row r="268" spans="1:14" x14ac:dyDescent="0.25">
      <c r="A268" s="37">
        <v>213</v>
      </c>
      <c r="B268" s="28" t="s">
        <v>2847</v>
      </c>
      <c r="C268" s="28">
        <v>66</v>
      </c>
      <c r="D268" s="28" t="s">
        <v>3060</v>
      </c>
      <c r="E268" s="28" t="s">
        <v>3643</v>
      </c>
      <c r="F268" s="38" t="s">
        <v>3644</v>
      </c>
      <c r="G268" s="38" t="s">
        <v>3645</v>
      </c>
      <c r="H268" s="38" t="s">
        <v>7698</v>
      </c>
      <c r="I268" s="28" t="s">
        <v>3646</v>
      </c>
      <c r="J268" s="62">
        <v>9897155</v>
      </c>
      <c r="K268" s="28" t="s">
        <v>2853</v>
      </c>
      <c r="L268" s="28" t="s">
        <v>2913</v>
      </c>
      <c r="M268" s="28" t="s">
        <v>2855</v>
      </c>
      <c r="N268" s="38"/>
    </row>
    <row r="269" spans="1:14" x14ac:dyDescent="0.25">
      <c r="A269" s="37">
        <v>218</v>
      </c>
      <c r="B269" s="28" t="s">
        <v>2847</v>
      </c>
      <c r="C269" s="28">
        <v>65</v>
      </c>
      <c r="D269" s="28" t="s">
        <v>2848</v>
      </c>
      <c r="E269" s="28" t="s">
        <v>3663</v>
      </c>
      <c r="F269" s="38" t="s">
        <v>3664</v>
      </c>
      <c r="G269" s="38" t="s">
        <v>3665</v>
      </c>
      <c r="H269" s="38" t="s">
        <v>7668</v>
      </c>
      <c r="I269" s="28" t="s">
        <v>3666</v>
      </c>
      <c r="J269" s="62">
        <v>9665159</v>
      </c>
      <c r="K269" s="28" t="s">
        <v>2853</v>
      </c>
      <c r="L269" s="28" t="s">
        <v>2913</v>
      </c>
      <c r="M269" s="28" t="s">
        <v>2855</v>
      </c>
      <c r="N269" s="38"/>
    </row>
    <row r="270" spans="1:14" x14ac:dyDescent="0.25">
      <c r="A270" s="37">
        <v>219</v>
      </c>
      <c r="B270" s="28" t="s">
        <v>2847</v>
      </c>
      <c r="C270" s="28">
        <v>65</v>
      </c>
      <c r="D270" s="28" t="s">
        <v>2917</v>
      </c>
      <c r="E270" s="28" t="s">
        <v>3667</v>
      </c>
      <c r="F270" s="38" t="s">
        <v>3668</v>
      </c>
      <c r="G270" s="38" t="s">
        <v>6291</v>
      </c>
      <c r="H270" s="38" t="s">
        <v>7668</v>
      </c>
      <c r="I270" s="28" t="s">
        <v>3669</v>
      </c>
      <c r="J270" s="62">
        <v>9798272</v>
      </c>
      <c r="K270" s="28" t="s">
        <v>2853</v>
      </c>
      <c r="L270" s="28" t="s">
        <v>2913</v>
      </c>
      <c r="M270" s="28" t="s">
        <v>2855</v>
      </c>
      <c r="N270" s="38"/>
    </row>
    <row r="271" spans="1:14" x14ac:dyDescent="0.25">
      <c r="A271" s="37">
        <v>220</v>
      </c>
      <c r="B271" s="28" t="s">
        <v>2847</v>
      </c>
      <c r="C271" s="28">
        <v>65</v>
      </c>
      <c r="D271" s="28" t="s">
        <v>2917</v>
      </c>
      <c r="E271" s="28" t="s">
        <v>3670</v>
      </c>
      <c r="F271" s="38" t="s">
        <v>3671</v>
      </c>
      <c r="G271" s="38" t="s">
        <v>3672</v>
      </c>
      <c r="H271" s="38" t="s">
        <v>7668</v>
      </c>
      <c r="I271" s="28" t="s">
        <v>3673</v>
      </c>
      <c r="J271" s="62">
        <v>7586600</v>
      </c>
      <c r="K271" s="28" t="s">
        <v>2853</v>
      </c>
      <c r="L271" s="28" t="s">
        <v>2913</v>
      </c>
      <c r="M271" s="28" t="s">
        <v>2855</v>
      </c>
      <c r="N271" s="38"/>
    </row>
    <row r="272" spans="1:14" x14ac:dyDescent="0.25">
      <c r="A272" s="37">
        <v>228</v>
      </c>
      <c r="B272" s="28" t="s">
        <v>2847</v>
      </c>
      <c r="C272" s="28">
        <v>61</v>
      </c>
      <c r="D272" s="28" t="s">
        <v>2917</v>
      </c>
      <c r="E272" s="28" t="s">
        <v>3700</v>
      </c>
      <c r="F272" s="38" t="s">
        <v>3701</v>
      </c>
      <c r="G272" s="38" t="s">
        <v>3702</v>
      </c>
      <c r="H272" s="38" t="s">
        <v>7668</v>
      </c>
      <c r="I272" s="28" t="s">
        <v>3703</v>
      </c>
      <c r="J272" s="62">
        <v>9154944</v>
      </c>
      <c r="K272" s="28" t="s">
        <v>2853</v>
      </c>
      <c r="L272" s="28" t="s">
        <v>2913</v>
      </c>
      <c r="M272" s="28" t="s">
        <v>2855</v>
      </c>
      <c r="N272" s="38"/>
    </row>
    <row r="273" spans="1:14" x14ac:dyDescent="0.25">
      <c r="A273" s="37">
        <v>229</v>
      </c>
      <c r="B273" s="28" t="s">
        <v>2847</v>
      </c>
      <c r="C273" s="28">
        <v>61</v>
      </c>
      <c r="D273" s="28" t="s">
        <v>3060</v>
      </c>
      <c r="E273" s="28" t="s">
        <v>3704</v>
      </c>
      <c r="F273" s="38" t="s">
        <v>6294</v>
      </c>
      <c r="G273" s="38" t="s">
        <v>3705</v>
      </c>
      <c r="H273" s="38" t="s">
        <v>7670</v>
      </c>
      <c r="I273" s="28" t="s">
        <v>3706</v>
      </c>
      <c r="J273" s="62">
        <v>4330000</v>
      </c>
      <c r="K273" s="28" t="s">
        <v>2853</v>
      </c>
      <c r="L273" s="28" t="s">
        <v>2913</v>
      </c>
      <c r="M273" s="28" t="s">
        <v>2855</v>
      </c>
      <c r="N273" s="38"/>
    </row>
    <row r="274" spans="1:14" x14ac:dyDescent="0.25">
      <c r="A274" s="37">
        <v>240</v>
      </c>
      <c r="B274" s="28" t="s">
        <v>2847</v>
      </c>
      <c r="C274" s="28">
        <v>56</v>
      </c>
      <c r="D274" s="28" t="s">
        <v>2890</v>
      </c>
      <c r="E274" s="28" t="s">
        <v>3744</v>
      </c>
      <c r="F274" s="38" t="s">
        <v>3745</v>
      </c>
      <c r="G274" s="38" t="s">
        <v>3746</v>
      </c>
      <c r="H274" s="38" t="s">
        <v>7704</v>
      </c>
      <c r="I274" s="28" t="s">
        <v>3747</v>
      </c>
      <c r="J274" s="62">
        <v>2179000</v>
      </c>
      <c r="K274" s="28" t="s">
        <v>2853</v>
      </c>
      <c r="L274" s="28" t="s">
        <v>2913</v>
      </c>
      <c r="M274" s="28" t="s">
        <v>2855</v>
      </c>
      <c r="N274" s="38"/>
    </row>
    <row r="275" spans="1:14" x14ac:dyDescent="0.25">
      <c r="A275" s="37">
        <v>3</v>
      </c>
      <c r="B275" s="28" t="s">
        <v>2847</v>
      </c>
      <c r="C275" s="28">
        <v>0</v>
      </c>
      <c r="D275" s="28" t="s">
        <v>2848</v>
      </c>
      <c r="E275" s="28" t="s">
        <v>6313</v>
      </c>
      <c r="F275" s="38" t="s">
        <v>6314</v>
      </c>
      <c r="G275" s="38" t="s">
        <v>6315</v>
      </c>
      <c r="H275" s="38" t="s">
        <v>7710</v>
      </c>
      <c r="I275" s="28" t="s">
        <v>6316</v>
      </c>
      <c r="J275" s="62">
        <v>3747500</v>
      </c>
      <c r="K275" s="28" t="s">
        <v>2853</v>
      </c>
      <c r="L275" s="28" t="s">
        <v>2853</v>
      </c>
      <c r="M275" s="28" t="s">
        <v>6308</v>
      </c>
      <c r="N275" s="38"/>
    </row>
    <row r="276" spans="1:14" x14ac:dyDescent="0.25">
      <c r="A276" s="37">
        <v>7</v>
      </c>
      <c r="B276" s="28" t="s">
        <v>2847</v>
      </c>
      <c r="C276" s="28">
        <v>0</v>
      </c>
      <c r="D276" s="28" t="s">
        <v>2848</v>
      </c>
      <c r="E276" s="28" t="s">
        <v>6328</v>
      </c>
      <c r="F276" s="38" t="s">
        <v>6622</v>
      </c>
      <c r="G276" s="38" t="s">
        <v>6329</v>
      </c>
      <c r="H276" s="38" t="s">
        <v>7669</v>
      </c>
      <c r="I276" s="28" t="s">
        <v>6330</v>
      </c>
      <c r="J276" s="62">
        <v>7381000</v>
      </c>
      <c r="K276" s="28" t="s">
        <v>2853</v>
      </c>
      <c r="L276" s="28" t="s">
        <v>2853</v>
      </c>
      <c r="M276" s="28" t="s">
        <v>6308</v>
      </c>
      <c r="N276" s="38"/>
    </row>
    <row r="277" spans="1:14" x14ac:dyDescent="0.25">
      <c r="A277" s="37">
        <v>17</v>
      </c>
      <c r="B277" s="28" t="s">
        <v>2847</v>
      </c>
      <c r="C277" s="28">
        <v>0</v>
      </c>
      <c r="D277" s="28" t="s">
        <v>2890</v>
      </c>
      <c r="E277" s="28" t="s">
        <v>6363</v>
      </c>
      <c r="F277" s="38" t="s">
        <v>6364</v>
      </c>
      <c r="G277" s="38" t="s">
        <v>6365</v>
      </c>
      <c r="H277" s="38" t="s">
        <v>1940</v>
      </c>
      <c r="I277" s="28" t="s">
        <v>6366</v>
      </c>
      <c r="J277" s="62">
        <v>1125160</v>
      </c>
      <c r="K277" s="28" t="s">
        <v>2853</v>
      </c>
      <c r="L277" s="28" t="s">
        <v>2853</v>
      </c>
      <c r="M277" s="28" t="s">
        <v>6308</v>
      </c>
      <c r="N277" s="38"/>
    </row>
    <row r="278" spans="1:14" x14ac:dyDescent="0.25">
      <c r="A278" s="37">
        <v>21</v>
      </c>
      <c r="B278" s="28" t="s">
        <v>2847</v>
      </c>
      <c r="C278" s="28">
        <v>0</v>
      </c>
      <c r="D278" s="28" t="s">
        <v>2890</v>
      </c>
      <c r="E278" s="28" t="s">
        <v>6378</v>
      </c>
      <c r="F278" s="38" t="s">
        <v>6379</v>
      </c>
      <c r="G278" s="38" t="s">
        <v>6380</v>
      </c>
      <c r="H278" s="38" t="s">
        <v>1940</v>
      </c>
      <c r="I278" s="28" t="s">
        <v>6381</v>
      </c>
      <c r="J278" s="62">
        <v>4093720</v>
      </c>
      <c r="K278" s="28" t="s">
        <v>2853</v>
      </c>
      <c r="L278" s="28" t="s">
        <v>2853</v>
      </c>
      <c r="M278" s="28" t="s">
        <v>6308</v>
      </c>
      <c r="N278" s="38"/>
    </row>
    <row r="279" spans="1:14" x14ac:dyDescent="0.25">
      <c r="A279" s="37">
        <v>23</v>
      </c>
      <c r="B279" s="28" t="s">
        <v>2847</v>
      </c>
      <c r="C279" s="28">
        <v>0</v>
      </c>
      <c r="D279" s="28" t="s">
        <v>2890</v>
      </c>
      <c r="E279" s="28" t="s">
        <v>6384</v>
      </c>
      <c r="F279" s="38" t="s">
        <v>6628</v>
      </c>
      <c r="G279" s="38" t="s">
        <v>6385</v>
      </c>
      <c r="H279" s="38" t="s">
        <v>1940</v>
      </c>
      <c r="I279" s="28" t="s">
        <v>6386</v>
      </c>
      <c r="J279" s="62">
        <v>5040000</v>
      </c>
      <c r="K279" s="28" t="s">
        <v>2853</v>
      </c>
      <c r="L279" s="28" t="s">
        <v>2853</v>
      </c>
      <c r="M279" s="28" t="s">
        <v>6308</v>
      </c>
      <c r="N279" s="38"/>
    </row>
    <row r="280" spans="1:14" x14ac:dyDescent="0.25">
      <c r="A280" s="37">
        <v>27</v>
      </c>
      <c r="B280" s="28" t="s">
        <v>2847</v>
      </c>
      <c r="C280" s="28">
        <v>100</v>
      </c>
      <c r="D280" s="28" t="s">
        <v>2917</v>
      </c>
      <c r="E280" s="28" t="s">
        <v>2952</v>
      </c>
      <c r="F280" s="38" t="s">
        <v>2953</v>
      </c>
      <c r="G280" s="38" t="s">
        <v>2954</v>
      </c>
      <c r="H280" s="38" t="s">
        <v>7668</v>
      </c>
      <c r="I280" s="28" t="s">
        <v>2955</v>
      </c>
      <c r="J280" s="62">
        <v>7684249</v>
      </c>
      <c r="K280" s="28" t="s">
        <v>2853</v>
      </c>
      <c r="L280" s="28" t="s">
        <v>2853</v>
      </c>
      <c r="M280" s="28" t="s">
        <v>2855</v>
      </c>
      <c r="N280" s="38"/>
    </row>
    <row r="281" spans="1:14" x14ac:dyDescent="0.25">
      <c r="A281" s="37">
        <v>27</v>
      </c>
      <c r="B281" s="28" t="s">
        <v>2847</v>
      </c>
      <c r="C281" s="28">
        <v>0</v>
      </c>
      <c r="D281" s="28" t="s">
        <v>2890</v>
      </c>
      <c r="E281" s="28" t="s">
        <v>6396</v>
      </c>
      <c r="F281" s="38" t="s">
        <v>6397</v>
      </c>
      <c r="G281" s="38" t="s">
        <v>6398</v>
      </c>
      <c r="H281" s="38" t="s">
        <v>1940</v>
      </c>
      <c r="I281" s="28" t="s">
        <v>6399</v>
      </c>
      <c r="J281" s="62">
        <v>1990950</v>
      </c>
      <c r="K281" s="28" t="s">
        <v>2853</v>
      </c>
      <c r="L281" s="28" t="s">
        <v>2853</v>
      </c>
      <c r="M281" s="28" t="s">
        <v>6308</v>
      </c>
      <c r="N281" s="38"/>
    </row>
    <row r="282" spans="1:14" x14ac:dyDescent="0.25">
      <c r="A282" s="37">
        <v>28</v>
      </c>
      <c r="B282" s="28" t="s">
        <v>2847</v>
      </c>
      <c r="C282" s="28">
        <v>100</v>
      </c>
      <c r="D282" s="28" t="s">
        <v>2917</v>
      </c>
      <c r="E282" s="28" t="s">
        <v>2956</v>
      </c>
      <c r="F282" s="38" t="s">
        <v>2957</v>
      </c>
      <c r="G282" s="38" t="s">
        <v>2958</v>
      </c>
      <c r="H282" s="38" t="s">
        <v>7668</v>
      </c>
      <c r="I282" s="28" t="s">
        <v>2959</v>
      </c>
      <c r="J282" s="62">
        <v>8732707</v>
      </c>
      <c r="K282" s="28" t="s">
        <v>2853</v>
      </c>
      <c r="L282" s="28" t="s">
        <v>2853</v>
      </c>
      <c r="M282" s="28" t="s">
        <v>2855</v>
      </c>
      <c r="N282" s="38"/>
    </row>
    <row r="283" spans="1:14" x14ac:dyDescent="0.25">
      <c r="A283" s="37">
        <v>29</v>
      </c>
      <c r="B283" s="28" t="s">
        <v>2847</v>
      </c>
      <c r="C283" s="28">
        <v>100</v>
      </c>
      <c r="D283" s="28" t="s">
        <v>2917</v>
      </c>
      <c r="E283" s="28" t="s">
        <v>2960</v>
      </c>
      <c r="F283" s="38" t="s">
        <v>2961</v>
      </c>
      <c r="G283" s="38" t="s">
        <v>2962</v>
      </c>
      <c r="H283" s="38" t="s">
        <v>7668</v>
      </c>
      <c r="I283" s="28" t="s">
        <v>2963</v>
      </c>
      <c r="J283" s="62">
        <v>8786395</v>
      </c>
      <c r="K283" s="28" t="s">
        <v>2853</v>
      </c>
      <c r="L283" s="28" t="s">
        <v>2853</v>
      </c>
      <c r="M283" s="28" t="s">
        <v>2855</v>
      </c>
      <c r="N283" s="38"/>
    </row>
    <row r="284" spans="1:14" x14ac:dyDescent="0.25">
      <c r="A284" s="37">
        <v>30</v>
      </c>
      <c r="B284" s="28" t="s">
        <v>2847</v>
      </c>
      <c r="C284" s="28">
        <v>100</v>
      </c>
      <c r="D284" s="28" t="s">
        <v>2917</v>
      </c>
      <c r="E284" s="28" t="s">
        <v>2964</v>
      </c>
      <c r="F284" s="38" t="s">
        <v>6242</v>
      </c>
      <c r="G284" s="38" t="s">
        <v>2965</v>
      </c>
      <c r="H284" s="38" t="s">
        <v>7668</v>
      </c>
      <c r="I284" s="28" t="s">
        <v>2966</v>
      </c>
      <c r="J284" s="62">
        <v>8920758</v>
      </c>
      <c r="K284" s="28" t="s">
        <v>2853</v>
      </c>
      <c r="L284" s="28" t="s">
        <v>2853</v>
      </c>
      <c r="M284" s="28" t="s">
        <v>2855</v>
      </c>
      <c r="N284" s="38"/>
    </row>
    <row r="285" spans="1:14" x14ac:dyDescent="0.25">
      <c r="A285" s="37">
        <v>31</v>
      </c>
      <c r="B285" s="28" t="s">
        <v>2847</v>
      </c>
      <c r="C285" s="28">
        <v>100</v>
      </c>
      <c r="D285" s="28" t="s">
        <v>2917</v>
      </c>
      <c r="E285" s="28" t="s">
        <v>2967</v>
      </c>
      <c r="F285" s="38" t="s">
        <v>6243</v>
      </c>
      <c r="G285" s="38" t="s">
        <v>6244</v>
      </c>
      <c r="H285" s="38" t="s">
        <v>7668</v>
      </c>
      <c r="I285" s="28" t="s">
        <v>2968</v>
      </c>
      <c r="J285" s="62">
        <v>4429292</v>
      </c>
      <c r="K285" s="28" t="s">
        <v>2853</v>
      </c>
      <c r="L285" s="28" t="s">
        <v>2853</v>
      </c>
      <c r="M285" s="28" t="s">
        <v>2855</v>
      </c>
      <c r="N285" s="38"/>
    </row>
    <row r="286" spans="1:14" x14ac:dyDescent="0.25">
      <c r="A286" s="37">
        <v>32</v>
      </c>
      <c r="B286" s="28" t="s">
        <v>2847</v>
      </c>
      <c r="C286" s="28">
        <v>100</v>
      </c>
      <c r="D286" s="28" t="s">
        <v>2917</v>
      </c>
      <c r="E286" s="28" t="s">
        <v>2969</v>
      </c>
      <c r="F286" s="38" t="s">
        <v>2970</v>
      </c>
      <c r="G286" s="38" t="s">
        <v>2971</v>
      </c>
      <c r="H286" s="38" t="s">
        <v>7668</v>
      </c>
      <c r="I286" s="28" t="s">
        <v>2972</v>
      </c>
      <c r="J286" s="62">
        <v>6312051</v>
      </c>
      <c r="K286" s="28" t="s">
        <v>2853</v>
      </c>
      <c r="L286" s="28" t="s">
        <v>2853</v>
      </c>
      <c r="M286" s="28" t="s">
        <v>2855</v>
      </c>
      <c r="N286" s="38"/>
    </row>
    <row r="287" spans="1:14" x14ac:dyDescent="0.25">
      <c r="A287" s="37">
        <v>33</v>
      </c>
      <c r="B287" s="28" t="s">
        <v>2847</v>
      </c>
      <c r="C287" s="28">
        <v>100</v>
      </c>
      <c r="D287" s="28" t="s">
        <v>2917</v>
      </c>
      <c r="E287" s="28" t="s">
        <v>2973</v>
      </c>
      <c r="F287" s="38" t="s">
        <v>2974</v>
      </c>
      <c r="G287" s="38" t="s">
        <v>2975</v>
      </c>
      <c r="H287" s="38" t="s">
        <v>7668</v>
      </c>
      <c r="I287" s="28" t="s">
        <v>2976</v>
      </c>
      <c r="J287" s="62">
        <v>3266025</v>
      </c>
      <c r="K287" s="28" t="s">
        <v>2853</v>
      </c>
      <c r="L287" s="28" t="s">
        <v>2853</v>
      </c>
      <c r="M287" s="28" t="s">
        <v>2855</v>
      </c>
      <c r="N287" s="38"/>
    </row>
    <row r="288" spans="1:14" x14ac:dyDescent="0.25">
      <c r="A288" s="37">
        <v>34</v>
      </c>
      <c r="B288" s="28" t="s">
        <v>2847</v>
      </c>
      <c r="C288" s="28">
        <v>100</v>
      </c>
      <c r="D288" s="28" t="s">
        <v>2917</v>
      </c>
      <c r="E288" s="28" t="s">
        <v>2977</v>
      </c>
      <c r="F288" s="38" t="s">
        <v>2978</v>
      </c>
      <c r="G288" s="38" t="s">
        <v>2979</v>
      </c>
      <c r="H288" s="38" t="s">
        <v>7668</v>
      </c>
      <c r="I288" s="28" t="s">
        <v>2980</v>
      </c>
      <c r="J288" s="62">
        <v>8942998</v>
      </c>
      <c r="K288" s="28" t="s">
        <v>2853</v>
      </c>
      <c r="L288" s="28" t="s">
        <v>2853</v>
      </c>
      <c r="M288" s="28" t="s">
        <v>2855</v>
      </c>
      <c r="N288" s="38"/>
    </row>
    <row r="289" spans="1:14" x14ac:dyDescent="0.25">
      <c r="A289" s="37">
        <v>38</v>
      </c>
      <c r="B289" s="28" t="s">
        <v>2847</v>
      </c>
      <c r="C289" s="28">
        <v>100</v>
      </c>
      <c r="D289" s="28" t="s">
        <v>2917</v>
      </c>
      <c r="E289" s="28" t="s">
        <v>2993</v>
      </c>
      <c r="F289" s="38" t="s">
        <v>2994</v>
      </c>
      <c r="G289" s="38" t="s">
        <v>2995</v>
      </c>
      <c r="H289" s="38" t="s">
        <v>7668</v>
      </c>
      <c r="I289" s="28" t="s">
        <v>2996</v>
      </c>
      <c r="J289" s="62">
        <v>5647924</v>
      </c>
      <c r="K289" s="28" t="s">
        <v>2853</v>
      </c>
      <c r="L289" s="28" t="s">
        <v>2853</v>
      </c>
      <c r="M289" s="28" t="s">
        <v>2855</v>
      </c>
      <c r="N289" s="38"/>
    </row>
    <row r="290" spans="1:14" x14ac:dyDescent="0.25">
      <c r="A290" s="37">
        <v>41</v>
      </c>
      <c r="B290" s="28" t="s">
        <v>2847</v>
      </c>
      <c r="C290" s="28">
        <v>100</v>
      </c>
      <c r="D290" s="28" t="s">
        <v>2917</v>
      </c>
      <c r="E290" s="28" t="s">
        <v>3005</v>
      </c>
      <c r="F290" s="38" t="s">
        <v>3006</v>
      </c>
      <c r="G290" s="38" t="s">
        <v>3007</v>
      </c>
      <c r="H290" s="38" t="s">
        <v>7668</v>
      </c>
      <c r="I290" s="28" t="s">
        <v>3008</v>
      </c>
      <c r="J290" s="62">
        <v>9771825</v>
      </c>
      <c r="K290" s="28" t="s">
        <v>2853</v>
      </c>
      <c r="L290" s="28" t="s">
        <v>2853</v>
      </c>
      <c r="M290" s="28" t="s">
        <v>2855</v>
      </c>
      <c r="N290" s="38"/>
    </row>
    <row r="291" spans="1:14" x14ac:dyDescent="0.25">
      <c r="A291" s="37">
        <v>42</v>
      </c>
      <c r="B291" s="28" t="s">
        <v>2847</v>
      </c>
      <c r="C291" s="28">
        <v>100</v>
      </c>
      <c r="D291" s="28" t="s">
        <v>2917</v>
      </c>
      <c r="E291" s="28" t="s">
        <v>3009</v>
      </c>
      <c r="F291" s="38" t="s">
        <v>6245</v>
      </c>
      <c r="G291" s="38" t="s">
        <v>3010</v>
      </c>
      <c r="H291" s="38" t="s">
        <v>7668</v>
      </c>
      <c r="I291" s="28" t="s">
        <v>3011</v>
      </c>
      <c r="J291" s="62">
        <v>8824984</v>
      </c>
      <c r="K291" s="28" t="s">
        <v>2853</v>
      </c>
      <c r="L291" s="28" t="s">
        <v>2853</v>
      </c>
      <c r="M291" s="28" t="s">
        <v>2855</v>
      </c>
      <c r="N291" s="38"/>
    </row>
    <row r="292" spans="1:14" x14ac:dyDescent="0.25">
      <c r="A292" s="37">
        <v>48</v>
      </c>
      <c r="B292" s="28" t="s">
        <v>2847</v>
      </c>
      <c r="C292" s="28">
        <v>100</v>
      </c>
      <c r="D292" s="28" t="s">
        <v>2917</v>
      </c>
      <c r="E292" s="28" t="s">
        <v>3029</v>
      </c>
      <c r="F292" s="38" t="s">
        <v>3030</v>
      </c>
      <c r="G292" s="38" t="s">
        <v>3031</v>
      </c>
      <c r="H292" s="38" t="s">
        <v>7711</v>
      </c>
      <c r="I292" s="28" t="s">
        <v>3032</v>
      </c>
      <c r="J292" s="62">
        <v>9477093</v>
      </c>
      <c r="K292" s="28" t="s">
        <v>2853</v>
      </c>
      <c r="L292" s="28" t="s">
        <v>2853</v>
      </c>
      <c r="M292" s="28" t="s">
        <v>2855</v>
      </c>
      <c r="N292" s="38"/>
    </row>
    <row r="293" spans="1:14" x14ac:dyDescent="0.25">
      <c r="A293" s="37">
        <v>50</v>
      </c>
      <c r="B293" s="28" t="s">
        <v>2847</v>
      </c>
      <c r="C293" s="28">
        <v>0</v>
      </c>
      <c r="D293" s="28" t="s">
        <v>3060</v>
      </c>
      <c r="E293" s="28" t="s">
        <v>6480</v>
      </c>
      <c r="F293" s="38" t="s">
        <v>6638</v>
      </c>
      <c r="G293" s="38" t="s">
        <v>6639</v>
      </c>
      <c r="H293" s="38" t="s">
        <v>7698</v>
      </c>
      <c r="I293" s="28" t="s">
        <v>6481</v>
      </c>
      <c r="J293" s="62">
        <v>9897155</v>
      </c>
      <c r="K293" s="28" t="s">
        <v>2853</v>
      </c>
      <c r="L293" s="28" t="s">
        <v>2853</v>
      </c>
      <c r="M293" s="28" t="s">
        <v>6308</v>
      </c>
      <c r="N293" s="38"/>
    </row>
    <row r="294" spans="1:14" x14ac:dyDescent="0.25">
      <c r="A294" s="37">
        <v>51</v>
      </c>
      <c r="B294" s="28" t="s">
        <v>2847</v>
      </c>
      <c r="C294" s="28">
        <v>100</v>
      </c>
      <c r="D294" s="28" t="s">
        <v>2917</v>
      </c>
      <c r="E294" s="28" t="s">
        <v>3040</v>
      </c>
      <c r="F294" s="38" t="s">
        <v>3041</v>
      </c>
      <c r="G294" s="38" t="s">
        <v>3042</v>
      </c>
      <c r="H294" s="38" t="s">
        <v>7668</v>
      </c>
      <c r="I294" s="28" t="s">
        <v>3043</v>
      </c>
      <c r="J294" s="62">
        <v>7314000</v>
      </c>
      <c r="K294" s="28" t="s">
        <v>2853</v>
      </c>
      <c r="L294" s="28" t="s">
        <v>2853</v>
      </c>
      <c r="M294" s="28" t="s">
        <v>2855</v>
      </c>
      <c r="N294" s="38"/>
    </row>
    <row r="295" spans="1:14" x14ac:dyDescent="0.25">
      <c r="A295" s="37">
        <v>51</v>
      </c>
      <c r="B295" s="28" t="s">
        <v>2847</v>
      </c>
      <c r="C295" s="28">
        <v>0</v>
      </c>
      <c r="D295" s="28" t="s">
        <v>3060</v>
      </c>
      <c r="E295" s="28" t="s">
        <v>6482</v>
      </c>
      <c r="F295" s="38" t="s">
        <v>6483</v>
      </c>
      <c r="G295" s="38" t="s">
        <v>6484</v>
      </c>
      <c r="H295" s="38" t="s">
        <v>7670</v>
      </c>
      <c r="I295" s="28" t="s">
        <v>6485</v>
      </c>
      <c r="J295" s="62">
        <v>1155572</v>
      </c>
      <c r="K295" s="28" t="s">
        <v>2853</v>
      </c>
      <c r="L295" s="28" t="s">
        <v>2853</v>
      </c>
      <c r="M295" s="28" t="s">
        <v>6308</v>
      </c>
      <c r="N295" s="38"/>
    </row>
    <row r="296" spans="1:14" x14ac:dyDescent="0.25">
      <c r="A296" s="37">
        <v>53</v>
      </c>
      <c r="B296" s="28" t="s">
        <v>2847</v>
      </c>
      <c r="C296" s="28">
        <v>100</v>
      </c>
      <c r="D296" s="28" t="s">
        <v>2917</v>
      </c>
      <c r="E296" s="28" t="s">
        <v>3048</v>
      </c>
      <c r="F296" s="38" t="s">
        <v>3049</v>
      </c>
      <c r="G296" s="38" t="s">
        <v>3050</v>
      </c>
      <c r="H296" s="38" t="s">
        <v>7668</v>
      </c>
      <c r="I296" s="28" t="s">
        <v>3051</v>
      </c>
      <c r="J296" s="62">
        <v>9402811</v>
      </c>
      <c r="K296" s="28" t="s">
        <v>2853</v>
      </c>
      <c r="L296" s="28" t="s">
        <v>2853</v>
      </c>
      <c r="M296" s="28" t="s">
        <v>2855</v>
      </c>
      <c r="N296" s="38"/>
    </row>
    <row r="297" spans="1:14" x14ac:dyDescent="0.25">
      <c r="A297" s="37">
        <v>54</v>
      </c>
      <c r="B297" s="28" t="s">
        <v>2847</v>
      </c>
      <c r="C297" s="28">
        <v>100</v>
      </c>
      <c r="D297" s="28" t="s">
        <v>2917</v>
      </c>
      <c r="E297" s="28" t="s">
        <v>3052</v>
      </c>
      <c r="F297" s="38" t="s">
        <v>3053</v>
      </c>
      <c r="G297" s="38" t="s">
        <v>3054</v>
      </c>
      <c r="H297" s="38" t="s">
        <v>7668</v>
      </c>
      <c r="I297" s="28" t="s">
        <v>3055</v>
      </c>
      <c r="J297" s="62">
        <v>7021568</v>
      </c>
      <c r="K297" s="28" t="s">
        <v>2853</v>
      </c>
      <c r="L297" s="28" t="s">
        <v>2853</v>
      </c>
      <c r="M297" s="28" t="s">
        <v>2855</v>
      </c>
      <c r="N297" s="38"/>
    </row>
    <row r="298" spans="1:14" x14ac:dyDescent="0.25">
      <c r="A298" s="37">
        <v>63</v>
      </c>
      <c r="B298" s="28" t="s">
        <v>2847</v>
      </c>
      <c r="C298" s="28">
        <v>0</v>
      </c>
      <c r="D298" s="28" t="s">
        <v>3060</v>
      </c>
      <c r="E298" s="28" t="s">
        <v>6526</v>
      </c>
      <c r="F298" s="38" t="s">
        <v>6527</v>
      </c>
      <c r="G298" s="38" t="s">
        <v>6528</v>
      </c>
      <c r="H298" s="38" t="s">
        <v>7697</v>
      </c>
      <c r="I298" s="28" t="s">
        <v>6529</v>
      </c>
      <c r="J298" s="62">
        <v>4280000</v>
      </c>
      <c r="K298" s="28" t="s">
        <v>2853</v>
      </c>
      <c r="L298" s="28" t="s">
        <v>2853</v>
      </c>
      <c r="M298" s="28" t="s">
        <v>6308</v>
      </c>
      <c r="N298" s="38"/>
    </row>
    <row r="299" spans="1:14" x14ac:dyDescent="0.25">
      <c r="A299" s="37">
        <v>65</v>
      </c>
      <c r="B299" s="28" t="s">
        <v>2847</v>
      </c>
      <c r="C299" s="28">
        <v>0</v>
      </c>
      <c r="D299" s="28" t="s">
        <v>3060</v>
      </c>
      <c r="E299" s="28" t="s">
        <v>6534</v>
      </c>
      <c r="F299" s="38" t="s">
        <v>6644</v>
      </c>
      <c r="G299" s="38" t="s">
        <v>6535</v>
      </c>
      <c r="H299" s="38" t="s">
        <v>7698</v>
      </c>
      <c r="I299" s="28" t="s">
        <v>6536</v>
      </c>
      <c r="J299" s="62">
        <v>9897155</v>
      </c>
      <c r="K299" s="28" t="s">
        <v>2853</v>
      </c>
      <c r="L299" s="28" t="s">
        <v>2853</v>
      </c>
      <c r="M299" s="28" t="s">
        <v>6308</v>
      </c>
      <c r="N299" s="38"/>
    </row>
    <row r="300" spans="1:14" x14ac:dyDescent="0.25">
      <c r="A300" s="37">
        <v>67</v>
      </c>
      <c r="B300" s="28" t="s">
        <v>2847</v>
      </c>
      <c r="C300" s="28">
        <v>100</v>
      </c>
      <c r="D300" s="28" t="s">
        <v>3060</v>
      </c>
      <c r="E300" s="28" t="s">
        <v>3101</v>
      </c>
      <c r="F300" s="38" t="s">
        <v>3102</v>
      </c>
      <c r="G300" s="38" t="s">
        <v>3103</v>
      </c>
      <c r="H300" s="38" t="s">
        <v>7670</v>
      </c>
      <c r="I300" s="28" t="s">
        <v>3104</v>
      </c>
      <c r="J300" s="62">
        <v>820567</v>
      </c>
      <c r="K300" s="28" t="s">
        <v>2853</v>
      </c>
      <c r="L300" s="28" t="s">
        <v>2853</v>
      </c>
      <c r="M300" s="28" t="s">
        <v>2855</v>
      </c>
      <c r="N300" s="38"/>
    </row>
    <row r="301" spans="1:14" x14ac:dyDescent="0.25">
      <c r="A301" s="37">
        <v>70</v>
      </c>
      <c r="B301" s="28" t="s">
        <v>2847</v>
      </c>
      <c r="C301" s="28">
        <v>0</v>
      </c>
      <c r="D301" s="28" t="s">
        <v>3179</v>
      </c>
      <c r="E301" s="28" t="s">
        <v>6553</v>
      </c>
      <c r="F301" s="38" t="s">
        <v>6554</v>
      </c>
      <c r="G301" s="38" t="s">
        <v>6555</v>
      </c>
      <c r="H301" s="38" t="s">
        <v>7683</v>
      </c>
      <c r="I301" s="28" t="s">
        <v>6556</v>
      </c>
      <c r="J301" s="62">
        <v>9100000</v>
      </c>
      <c r="K301" s="28" t="s">
        <v>2853</v>
      </c>
      <c r="L301" s="28" t="s">
        <v>2853</v>
      </c>
      <c r="M301" s="28" t="s">
        <v>6308</v>
      </c>
      <c r="N301" s="38"/>
    </row>
    <row r="302" spans="1:14" x14ac:dyDescent="0.25">
      <c r="A302" s="37">
        <v>76</v>
      </c>
      <c r="B302" s="28" t="s">
        <v>2847</v>
      </c>
      <c r="C302" s="28">
        <v>95</v>
      </c>
      <c r="D302" s="28" t="s">
        <v>2848</v>
      </c>
      <c r="E302" s="28" t="s">
        <v>3136</v>
      </c>
      <c r="F302" s="38" t="s">
        <v>3137</v>
      </c>
      <c r="G302" s="38" t="s">
        <v>3138</v>
      </c>
      <c r="H302" s="38" t="s">
        <v>7686</v>
      </c>
      <c r="I302" s="28" t="s">
        <v>3139</v>
      </c>
      <c r="J302" s="62">
        <v>4620100</v>
      </c>
      <c r="K302" s="28" t="s">
        <v>2853</v>
      </c>
      <c r="L302" s="28" t="s">
        <v>2853</v>
      </c>
      <c r="M302" s="28" t="s">
        <v>2855</v>
      </c>
      <c r="N302" s="38"/>
    </row>
    <row r="303" spans="1:14" x14ac:dyDescent="0.25">
      <c r="A303" s="37">
        <v>76</v>
      </c>
      <c r="B303" s="28" t="s">
        <v>2847</v>
      </c>
      <c r="C303" s="28">
        <v>0</v>
      </c>
      <c r="D303" s="28" t="s">
        <v>2917</v>
      </c>
      <c r="E303" s="28" t="s">
        <v>6576</v>
      </c>
      <c r="F303" s="38" t="s">
        <v>6577</v>
      </c>
      <c r="G303" s="38" t="s">
        <v>6578</v>
      </c>
      <c r="H303" s="38" t="s">
        <v>7668</v>
      </c>
      <c r="I303" s="28" t="s">
        <v>6579</v>
      </c>
      <c r="J303" s="62">
        <v>6887400</v>
      </c>
      <c r="K303" s="28" t="s">
        <v>2853</v>
      </c>
      <c r="L303" s="28" t="s">
        <v>2853</v>
      </c>
      <c r="M303" s="28" t="s">
        <v>6308</v>
      </c>
      <c r="N303" s="38"/>
    </row>
    <row r="304" spans="1:14" x14ac:dyDescent="0.25">
      <c r="A304" s="37">
        <v>77</v>
      </c>
      <c r="B304" s="28" t="s">
        <v>2847</v>
      </c>
      <c r="C304" s="28">
        <v>0</v>
      </c>
      <c r="D304" s="28" t="s">
        <v>2917</v>
      </c>
      <c r="E304" s="28" t="s">
        <v>6580</v>
      </c>
      <c r="F304" s="38" t="s">
        <v>6581</v>
      </c>
      <c r="G304" s="38" t="s">
        <v>6582</v>
      </c>
      <c r="H304" s="38" t="s">
        <v>7668</v>
      </c>
      <c r="I304" s="28" t="s">
        <v>6583</v>
      </c>
      <c r="J304" s="62">
        <v>1610660</v>
      </c>
      <c r="K304" s="28" t="s">
        <v>2853</v>
      </c>
      <c r="L304" s="28" t="s">
        <v>2853</v>
      </c>
      <c r="M304" s="28" t="s">
        <v>6308</v>
      </c>
      <c r="N304" s="38"/>
    </row>
    <row r="305" spans="1:14" x14ac:dyDescent="0.25">
      <c r="A305" s="37">
        <v>79</v>
      </c>
      <c r="B305" s="28" t="s">
        <v>2847</v>
      </c>
      <c r="C305" s="28">
        <v>0</v>
      </c>
      <c r="D305" s="28" t="s">
        <v>2917</v>
      </c>
      <c r="E305" s="28" t="s">
        <v>6588</v>
      </c>
      <c r="F305" s="38" t="s">
        <v>6589</v>
      </c>
      <c r="G305" s="38" t="s">
        <v>6590</v>
      </c>
      <c r="H305" s="38" t="s">
        <v>7668</v>
      </c>
      <c r="I305" s="28" t="s">
        <v>6591</v>
      </c>
      <c r="J305" s="62">
        <v>8515630</v>
      </c>
      <c r="K305" s="28" t="s">
        <v>2853</v>
      </c>
      <c r="L305" s="28" t="s">
        <v>2853</v>
      </c>
      <c r="M305" s="28" t="s">
        <v>6308</v>
      </c>
      <c r="N305" s="38"/>
    </row>
    <row r="306" spans="1:14" x14ac:dyDescent="0.25">
      <c r="A306" s="37">
        <v>80</v>
      </c>
      <c r="B306" s="28" t="s">
        <v>2847</v>
      </c>
      <c r="C306" s="28">
        <v>0</v>
      </c>
      <c r="D306" s="28" t="s">
        <v>2917</v>
      </c>
      <c r="E306" s="28" t="s">
        <v>6592</v>
      </c>
      <c r="F306" s="38" t="s">
        <v>6593</v>
      </c>
      <c r="G306" s="38" t="s">
        <v>6594</v>
      </c>
      <c r="H306" s="38" t="s">
        <v>7668</v>
      </c>
      <c r="I306" s="28" t="s">
        <v>6595</v>
      </c>
      <c r="J306" s="62">
        <v>5260700</v>
      </c>
      <c r="K306" s="28" t="s">
        <v>2853</v>
      </c>
      <c r="L306" s="28" t="s">
        <v>2853</v>
      </c>
      <c r="M306" s="28" t="s">
        <v>6308</v>
      </c>
      <c r="N306" s="38"/>
    </row>
    <row r="307" spans="1:14" x14ac:dyDescent="0.25">
      <c r="A307" s="37">
        <v>81</v>
      </c>
      <c r="B307" s="28" t="s">
        <v>2847</v>
      </c>
      <c r="C307" s="28">
        <v>95</v>
      </c>
      <c r="D307" s="28" t="s">
        <v>2890</v>
      </c>
      <c r="E307" s="28" t="s">
        <v>3153</v>
      </c>
      <c r="F307" s="38" t="s">
        <v>3154</v>
      </c>
      <c r="G307" s="38" t="s">
        <v>3155</v>
      </c>
      <c r="H307" s="38" t="s">
        <v>1940</v>
      </c>
      <c r="I307" s="28" t="s">
        <v>3156</v>
      </c>
      <c r="J307" s="62">
        <v>1984000</v>
      </c>
      <c r="K307" s="28" t="s">
        <v>2853</v>
      </c>
      <c r="L307" s="28" t="s">
        <v>2853</v>
      </c>
      <c r="M307" s="28" t="s">
        <v>2855</v>
      </c>
      <c r="N307" s="38"/>
    </row>
    <row r="308" spans="1:14" x14ac:dyDescent="0.25">
      <c r="A308" s="37">
        <v>82</v>
      </c>
      <c r="B308" s="28" t="s">
        <v>2847</v>
      </c>
      <c r="C308" s="28">
        <v>0</v>
      </c>
      <c r="D308" s="28" t="s">
        <v>2917</v>
      </c>
      <c r="E308" s="28" t="s">
        <v>6600</v>
      </c>
      <c r="F308" s="38" t="s">
        <v>6601</v>
      </c>
      <c r="G308" s="38" t="s">
        <v>6602</v>
      </c>
      <c r="H308" s="38" t="s">
        <v>7668</v>
      </c>
      <c r="I308" s="28" t="s">
        <v>6603</v>
      </c>
      <c r="J308" s="62">
        <v>6173325</v>
      </c>
      <c r="K308" s="28" t="s">
        <v>2853</v>
      </c>
      <c r="L308" s="28" t="s">
        <v>2853</v>
      </c>
      <c r="M308" s="28" t="s">
        <v>6308</v>
      </c>
      <c r="N308" s="38"/>
    </row>
    <row r="309" spans="1:14" x14ac:dyDescent="0.25">
      <c r="A309" s="37">
        <v>84</v>
      </c>
      <c r="B309" s="28" t="s">
        <v>2847</v>
      </c>
      <c r="C309" s="28">
        <v>0</v>
      </c>
      <c r="D309" s="28" t="s">
        <v>2917</v>
      </c>
      <c r="E309" s="28" t="s">
        <v>6607</v>
      </c>
      <c r="F309" s="38" t="s">
        <v>6647</v>
      </c>
      <c r="G309" s="38" t="s">
        <v>6608</v>
      </c>
      <c r="H309" s="38" t="s">
        <v>7680</v>
      </c>
      <c r="I309" s="28" t="s">
        <v>6609</v>
      </c>
      <c r="J309" s="62">
        <v>4822583</v>
      </c>
      <c r="K309" s="28" t="s">
        <v>2853</v>
      </c>
      <c r="L309" s="28" t="s">
        <v>2853</v>
      </c>
      <c r="M309" s="28" t="s">
        <v>6308</v>
      </c>
      <c r="N309" s="38"/>
    </row>
    <row r="310" spans="1:14" x14ac:dyDescent="0.25">
      <c r="A310" s="37">
        <v>86</v>
      </c>
      <c r="B310" s="28" t="s">
        <v>2847</v>
      </c>
      <c r="C310" s="28">
        <v>95</v>
      </c>
      <c r="D310" s="28" t="s">
        <v>2890</v>
      </c>
      <c r="E310" s="28" t="s">
        <v>3172</v>
      </c>
      <c r="F310" s="38" t="s">
        <v>3173</v>
      </c>
      <c r="G310" s="38" t="s">
        <v>3174</v>
      </c>
      <c r="H310" s="38" t="s">
        <v>1940</v>
      </c>
      <c r="I310" s="28" t="s">
        <v>3175</v>
      </c>
      <c r="J310" s="62">
        <v>1980000</v>
      </c>
      <c r="K310" s="28" t="s">
        <v>2853</v>
      </c>
      <c r="L310" s="28" t="s">
        <v>2853</v>
      </c>
      <c r="M310" s="28" t="s">
        <v>2855</v>
      </c>
      <c r="N310" s="38"/>
    </row>
    <row r="311" spans="1:14" x14ac:dyDescent="0.25">
      <c r="A311" s="37">
        <v>94</v>
      </c>
      <c r="B311" s="28" t="s">
        <v>2847</v>
      </c>
      <c r="C311" s="28">
        <v>95</v>
      </c>
      <c r="D311" s="28" t="s">
        <v>2917</v>
      </c>
      <c r="E311" s="28" t="s">
        <v>3204</v>
      </c>
      <c r="F311" s="38" t="s">
        <v>3205</v>
      </c>
      <c r="G311" s="38" t="s">
        <v>3206</v>
      </c>
      <c r="H311" s="38" t="s">
        <v>7668</v>
      </c>
      <c r="I311" s="28" t="s">
        <v>3207</v>
      </c>
      <c r="J311" s="62">
        <v>9044442</v>
      </c>
      <c r="K311" s="28" t="s">
        <v>2853</v>
      </c>
      <c r="L311" s="28" t="s">
        <v>2853</v>
      </c>
      <c r="M311" s="28" t="s">
        <v>2855</v>
      </c>
      <c r="N311" s="38"/>
    </row>
    <row r="312" spans="1:14" x14ac:dyDescent="0.25">
      <c r="A312" s="37">
        <v>96</v>
      </c>
      <c r="B312" s="28" t="s">
        <v>2847</v>
      </c>
      <c r="C312" s="28">
        <v>95</v>
      </c>
      <c r="D312" s="28" t="s">
        <v>2917</v>
      </c>
      <c r="E312" s="28" t="s">
        <v>3212</v>
      </c>
      <c r="F312" s="38" t="s">
        <v>6260</v>
      </c>
      <c r="G312" s="38" t="s">
        <v>3213</v>
      </c>
      <c r="H312" s="38" t="s">
        <v>7668</v>
      </c>
      <c r="I312" s="28" t="s">
        <v>3214</v>
      </c>
      <c r="J312" s="62">
        <v>7698754</v>
      </c>
      <c r="K312" s="28" t="s">
        <v>2853</v>
      </c>
      <c r="L312" s="28" t="s">
        <v>2853</v>
      </c>
      <c r="M312" s="28" t="s">
        <v>2855</v>
      </c>
      <c r="N312" s="38"/>
    </row>
    <row r="313" spans="1:14" x14ac:dyDescent="0.25">
      <c r="A313" s="37">
        <v>97</v>
      </c>
      <c r="B313" s="28" t="s">
        <v>2847</v>
      </c>
      <c r="C313" s="28">
        <v>95</v>
      </c>
      <c r="D313" s="28" t="s">
        <v>2917</v>
      </c>
      <c r="E313" s="28" t="s">
        <v>3215</v>
      </c>
      <c r="F313" s="38" t="s">
        <v>3216</v>
      </c>
      <c r="G313" s="38" t="s">
        <v>3217</v>
      </c>
      <c r="H313" s="38" t="s">
        <v>7668</v>
      </c>
      <c r="I313" s="28" t="s">
        <v>3218</v>
      </c>
      <c r="J313" s="62">
        <v>9587545</v>
      </c>
      <c r="K313" s="28" t="s">
        <v>2853</v>
      </c>
      <c r="L313" s="28" t="s">
        <v>2853</v>
      </c>
      <c r="M313" s="28" t="s">
        <v>2855</v>
      </c>
      <c r="N313" s="38"/>
    </row>
    <row r="314" spans="1:14" x14ac:dyDescent="0.25">
      <c r="A314" s="37">
        <v>99</v>
      </c>
      <c r="B314" s="28" t="s">
        <v>2847</v>
      </c>
      <c r="C314" s="28">
        <v>95</v>
      </c>
      <c r="D314" s="28" t="s">
        <v>2917</v>
      </c>
      <c r="E314" s="28" t="s">
        <v>3223</v>
      </c>
      <c r="F314" s="38" t="s">
        <v>3224</v>
      </c>
      <c r="G314" s="38" t="s">
        <v>3225</v>
      </c>
      <c r="H314" s="38" t="s">
        <v>7668</v>
      </c>
      <c r="I314" s="28" t="s">
        <v>3226</v>
      </c>
      <c r="J314" s="62">
        <v>9485099</v>
      </c>
      <c r="K314" s="28" t="s">
        <v>2853</v>
      </c>
      <c r="L314" s="28" t="s">
        <v>2853</v>
      </c>
      <c r="M314" s="28" t="s">
        <v>2855</v>
      </c>
      <c r="N314" s="38"/>
    </row>
    <row r="315" spans="1:14" x14ac:dyDescent="0.25">
      <c r="A315" s="37">
        <v>100</v>
      </c>
      <c r="B315" s="28" t="s">
        <v>2847</v>
      </c>
      <c r="C315" s="28">
        <v>95</v>
      </c>
      <c r="D315" s="28" t="s">
        <v>2917</v>
      </c>
      <c r="E315" s="28" t="s">
        <v>3227</v>
      </c>
      <c r="F315" s="38" t="s">
        <v>6261</v>
      </c>
      <c r="G315" s="38" t="s">
        <v>3228</v>
      </c>
      <c r="H315" s="38" t="s">
        <v>7668</v>
      </c>
      <c r="I315" s="28" t="s">
        <v>3229</v>
      </c>
      <c r="J315" s="62">
        <v>9099507</v>
      </c>
      <c r="K315" s="28" t="s">
        <v>2853</v>
      </c>
      <c r="L315" s="28" t="s">
        <v>2853</v>
      </c>
      <c r="M315" s="28" t="s">
        <v>2855</v>
      </c>
      <c r="N315" s="38"/>
    </row>
    <row r="316" spans="1:14" x14ac:dyDescent="0.25">
      <c r="A316" s="37">
        <v>101</v>
      </c>
      <c r="B316" s="28" t="s">
        <v>2847</v>
      </c>
      <c r="C316" s="28">
        <v>95</v>
      </c>
      <c r="D316" s="28" t="s">
        <v>2917</v>
      </c>
      <c r="E316" s="28" t="s">
        <v>3230</v>
      </c>
      <c r="F316" s="38" t="s">
        <v>6262</v>
      </c>
      <c r="G316" s="38" t="s">
        <v>3231</v>
      </c>
      <c r="H316" s="38" t="s">
        <v>7680</v>
      </c>
      <c r="I316" s="28" t="s">
        <v>3232</v>
      </c>
      <c r="J316" s="62">
        <v>3009594</v>
      </c>
      <c r="K316" s="28" t="s">
        <v>2853</v>
      </c>
      <c r="L316" s="28" t="s">
        <v>2853</v>
      </c>
      <c r="M316" s="28" t="s">
        <v>2855</v>
      </c>
      <c r="N316" s="38"/>
    </row>
    <row r="317" spans="1:14" x14ac:dyDescent="0.25">
      <c r="A317" s="37">
        <v>102</v>
      </c>
      <c r="B317" s="28" t="s">
        <v>2847</v>
      </c>
      <c r="C317" s="28">
        <v>95</v>
      </c>
      <c r="D317" s="28" t="s">
        <v>2917</v>
      </c>
      <c r="E317" s="28" t="s">
        <v>3233</v>
      </c>
      <c r="F317" s="38" t="s">
        <v>3234</v>
      </c>
      <c r="G317" s="38" t="s">
        <v>3235</v>
      </c>
      <c r="H317" s="38" t="s">
        <v>7668</v>
      </c>
      <c r="I317" s="28" t="s">
        <v>3236</v>
      </c>
      <c r="J317" s="62">
        <v>9679490</v>
      </c>
      <c r="K317" s="28" t="s">
        <v>2853</v>
      </c>
      <c r="L317" s="28" t="s">
        <v>2853</v>
      </c>
      <c r="M317" s="28" t="s">
        <v>2855</v>
      </c>
      <c r="N317" s="38"/>
    </row>
    <row r="318" spans="1:14" x14ac:dyDescent="0.25">
      <c r="A318" s="37">
        <v>103</v>
      </c>
      <c r="B318" s="28" t="s">
        <v>2847</v>
      </c>
      <c r="C318" s="28">
        <v>95</v>
      </c>
      <c r="D318" s="28" t="s">
        <v>2917</v>
      </c>
      <c r="E318" s="28" t="s">
        <v>3237</v>
      </c>
      <c r="F318" s="38" t="s">
        <v>3238</v>
      </c>
      <c r="G318" s="38" t="s">
        <v>3239</v>
      </c>
      <c r="H318" s="38" t="s">
        <v>7668</v>
      </c>
      <c r="I318" s="28" t="s">
        <v>3240</v>
      </c>
      <c r="J318" s="62">
        <v>8790434</v>
      </c>
      <c r="K318" s="28" t="s">
        <v>2853</v>
      </c>
      <c r="L318" s="28" t="s">
        <v>2853</v>
      </c>
      <c r="M318" s="28" t="s">
        <v>2855</v>
      </c>
      <c r="N318" s="38"/>
    </row>
    <row r="319" spans="1:14" x14ac:dyDescent="0.25">
      <c r="A319" s="37">
        <v>107</v>
      </c>
      <c r="B319" s="28" t="s">
        <v>2847</v>
      </c>
      <c r="C319" s="28">
        <v>95</v>
      </c>
      <c r="D319" s="28" t="s">
        <v>2917</v>
      </c>
      <c r="E319" s="28" t="s">
        <v>3252</v>
      </c>
      <c r="F319" s="38" t="s">
        <v>3253</v>
      </c>
      <c r="G319" s="38" t="s">
        <v>3254</v>
      </c>
      <c r="H319" s="38" t="s">
        <v>7668</v>
      </c>
      <c r="I319" s="28" t="s">
        <v>3255</v>
      </c>
      <c r="J319" s="62">
        <v>9237130</v>
      </c>
      <c r="K319" s="28" t="s">
        <v>2853</v>
      </c>
      <c r="L319" s="28" t="s">
        <v>2853</v>
      </c>
      <c r="M319" s="28" t="s">
        <v>2855</v>
      </c>
      <c r="N319" s="38"/>
    </row>
    <row r="320" spans="1:14" x14ac:dyDescent="0.25">
      <c r="A320" s="37">
        <v>109</v>
      </c>
      <c r="B320" s="28" t="s">
        <v>2847</v>
      </c>
      <c r="C320" s="28">
        <v>95</v>
      </c>
      <c r="D320" s="28" t="s">
        <v>2917</v>
      </c>
      <c r="E320" s="28" t="s">
        <v>3259</v>
      </c>
      <c r="F320" s="38" t="s">
        <v>3260</v>
      </c>
      <c r="G320" s="38" t="s">
        <v>3261</v>
      </c>
      <c r="H320" s="38" t="s">
        <v>7668</v>
      </c>
      <c r="I320" s="28" t="s">
        <v>3262</v>
      </c>
      <c r="J320" s="62">
        <v>8278295</v>
      </c>
      <c r="K320" s="28" t="s">
        <v>2853</v>
      </c>
      <c r="L320" s="28" t="s">
        <v>2853</v>
      </c>
      <c r="M320" s="28" t="s">
        <v>2855</v>
      </c>
      <c r="N320" s="38"/>
    </row>
    <row r="321" spans="1:14" x14ac:dyDescent="0.25">
      <c r="A321" s="37">
        <v>111</v>
      </c>
      <c r="B321" s="28" t="s">
        <v>2847</v>
      </c>
      <c r="C321" s="28">
        <v>95</v>
      </c>
      <c r="D321" s="28" t="s">
        <v>2917</v>
      </c>
      <c r="E321" s="28" t="s">
        <v>3266</v>
      </c>
      <c r="F321" s="38" t="s">
        <v>3267</v>
      </c>
      <c r="G321" s="38" t="s">
        <v>6265</v>
      </c>
      <c r="H321" s="38" t="s">
        <v>7668</v>
      </c>
      <c r="I321" s="28" t="s">
        <v>3268</v>
      </c>
      <c r="J321" s="62">
        <v>5132249</v>
      </c>
      <c r="K321" s="28" t="s">
        <v>2853</v>
      </c>
      <c r="L321" s="28" t="s">
        <v>2853</v>
      </c>
      <c r="M321" s="28" t="s">
        <v>2855</v>
      </c>
      <c r="N321" s="38"/>
    </row>
    <row r="322" spans="1:14" x14ac:dyDescent="0.25">
      <c r="A322" s="37">
        <v>117</v>
      </c>
      <c r="B322" s="28" t="s">
        <v>2847</v>
      </c>
      <c r="C322" s="28">
        <v>95</v>
      </c>
      <c r="D322" s="28" t="s">
        <v>2917</v>
      </c>
      <c r="E322" s="28" t="s">
        <v>3288</v>
      </c>
      <c r="F322" s="38" t="s">
        <v>3289</v>
      </c>
      <c r="G322" s="38" t="s">
        <v>3290</v>
      </c>
      <c r="H322" s="38" t="s">
        <v>7668</v>
      </c>
      <c r="I322" s="28" t="s">
        <v>3291</v>
      </c>
      <c r="J322" s="62">
        <v>5731600</v>
      </c>
      <c r="K322" s="28" t="s">
        <v>2853</v>
      </c>
      <c r="L322" s="28" t="s">
        <v>2853</v>
      </c>
      <c r="M322" s="28" t="s">
        <v>2855</v>
      </c>
      <c r="N322" s="38"/>
    </row>
    <row r="323" spans="1:14" x14ac:dyDescent="0.25">
      <c r="A323" s="37">
        <v>118</v>
      </c>
      <c r="B323" s="28" t="s">
        <v>2847</v>
      </c>
      <c r="C323" s="28">
        <v>95</v>
      </c>
      <c r="D323" s="28" t="s">
        <v>2917</v>
      </c>
      <c r="E323" s="28" t="s">
        <v>3292</v>
      </c>
      <c r="F323" s="38" t="s">
        <v>3293</v>
      </c>
      <c r="G323" s="38" t="s">
        <v>3294</v>
      </c>
      <c r="H323" s="38" t="s">
        <v>7668</v>
      </c>
      <c r="I323" s="28" t="s">
        <v>3295</v>
      </c>
      <c r="J323" s="62">
        <v>9994314</v>
      </c>
      <c r="K323" s="28" t="s">
        <v>2853</v>
      </c>
      <c r="L323" s="28" t="s">
        <v>2853</v>
      </c>
      <c r="M323" s="28" t="s">
        <v>2855</v>
      </c>
      <c r="N323" s="38"/>
    </row>
    <row r="324" spans="1:14" x14ac:dyDescent="0.25">
      <c r="A324" s="37">
        <v>142</v>
      </c>
      <c r="B324" s="28" t="s">
        <v>2847</v>
      </c>
      <c r="C324" s="28">
        <v>90</v>
      </c>
      <c r="D324" s="28" t="s">
        <v>2890</v>
      </c>
      <c r="E324" s="28" t="s">
        <v>3382</v>
      </c>
      <c r="F324" s="38" t="s">
        <v>3383</v>
      </c>
      <c r="G324" s="38" t="s">
        <v>6272</v>
      </c>
      <c r="H324" s="38" t="s">
        <v>1940</v>
      </c>
      <c r="I324" s="28" t="s">
        <v>3384</v>
      </c>
      <c r="J324" s="62">
        <v>3210000</v>
      </c>
      <c r="K324" s="28" t="s">
        <v>2853</v>
      </c>
      <c r="L324" s="28" t="s">
        <v>2853</v>
      </c>
      <c r="M324" s="28" t="s">
        <v>2855</v>
      </c>
      <c r="N324" s="38"/>
    </row>
    <row r="325" spans="1:14" x14ac:dyDescent="0.25">
      <c r="A325" s="37">
        <v>143</v>
      </c>
      <c r="B325" s="28" t="s">
        <v>2847</v>
      </c>
      <c r="C325" s="28">
        <v>90</v>
      </c>
      <c r="D325" s="28" t="s">
        <v>2890</v>
      </c>
      <c r="E325" s="28" t="s">
        <v>3385</v>
      </c>
      <c r="F325" s="38" t="s">
        <v>3386</v>
      </c>
      <c r="G325" s="38" t="s">
        <v>3387</v>
      </c>
      <c r="H325" s="38" t="s">
        <v>1940</v>
      </c>
      <c r="I325" s="28" t="s">
        <v>3388</v>
      </c>
      <c r="J325" s="62">
        <v>4523230</v>
      </c>
      <c r="K325" s="28" t="s">
        <v>2853</v>
      </c>
      <c r="L325" s="28" t="s">
        <v>2853</v>
      </c>
      <c r="M325" s="28" t="s">
        <v>2855</v>
      </c>
      <c r="N325" s="38"/>
    </row>
    <row r="326" spans="1:14" x14ac:dyDescent="0.25">
      <c r="A326" s="37">
        <v>147</v>
      </c>
      <c r="B326" s="28" t="s">
        <v>2847</v>
      </c>
      <c r="C326" s="28">
        <v>90</v>
      </c>
      <c r="D326" s="28" t="s">
        <v>2890</v>
      </c>
      <c r="E326" s="28" t="s">
        <v>3401</v>
      </c>
      <c r="F326" s="38" t="s">
        <v>3154</v>
      </c>
      <c r="G326" s="38" t="s">
        <v>3402</v>
      </c>
      <c r="H326" s="38" t="s">
        <v>1940</v>
      </c>
      <c r="I326" s="28" t="s">
        <v>3403</v>
      </c>
      <c r="J326" s="62">
        <v>1560000</v>
      </c>
      <c r="K326" s="28" t="s">
        <v>2853</v>
      </c>
      <c r="L326" s="28" t="s">
        <v>2853</v>
      </c>
      <c r="M326" s="28" t="s">
        <v>2855</v>
      </c>
      <c r="N326" s="38"/>
    </row>
    <row r="327" spans="1:14" x14ac:dyDescent="0.25">
      <c r="A327" s="37">
        <v>156</v>
      </c>
      <c r="B327" s="28" t="s">
        <v>2847</v>
      </c>
      <c r="C327" s="28">
        <v>90</v>
      </c>
      <c r="D327" s="28" t="s">
        <v>3060</v>
      </c>
      <c r="E327" s="28" t="s">
        <v>3432</v>
      </c>
      <c r="F327" s="38" t="s">
        <v>3433</v>
      </c>
      <c r="G327" s="38" t="s">
        <v>3434</v>
      </c>
      <c r="H327" s="38" t="s">
        <v>7682</v>
      </c>
      <c r="I327" s="28" t="s">
        <v>3435</v>
      </c>
      <c r="J327" s="62">
        <v>6450000</v>
      </c>
      <c r="K327" s="28" t="s">
        <v>2853</v>
      </c>
      <c r="L327" s="28" t="s">
        <v>2853</v>
      </c>
      <c r="M327" s="28" t="s">
        <v>2855</v>
      </c>
      <c r="N327" s="38"/>
    </row>
    <row r="328" spans="1:14" x14ac:dyDescent="0.25">
      <c r="A328" s="37">
        <v>158</v>
      </c>
      <c r="B328" s="28" t="s">
        <v>2847</v>
      </c>
      <c r="C328" s="28">
        <v>90</v>
      </c>
      <c r="D328" s="28" t="s">
        <v>2890</v>
      </c>
      <c r="E328" s="28" t="s">
        <v>3440</v>
      </c>
      <c r="F328" s="38" t="s">
        <v>3441</v>
      </c>
      <c r="G328" s="38" t="s">
        <v>3442</v>
      </c>
      <c r="H328" s="38" t="s">
        <v>1940</v>
      </c>
      <c r="I328" s="28" t="s">
        <v>3443</v>
      </c>
      <c r="J328" s="62">
        <v>1124550</v>
      </c>
      <c r="K328" s="28" t="s">
        <v>2853</v>
      </c>
      <c r="L328" s="28" t="s">
        <v>2853</v>
      </c>
      <c r="M328" s="28" t="s">
        <v>2855</v>
      </c>
      <c r="N328" s="38"/>
    </row>
    <row r="329" spans="1:14" x14ac:dyDescent="0.25">
      <c r="A329" s="37">
        <v>159</v>
      </c>
      <c r="B329" s="28" t="s">
        <v>2847</v>
      </c>
      <c r="C329" s="28">
        <v>90</v>
      </c>
      <c r="D329" s="28" t="s">
        <v>2890</v>
      </c>
      <c r="E329" s="28" t="s">
        <v>3444</v>
      </c>
      <c r="F329" s="38" t="s">
        <v>3445</v>
      </c>
      <c r="G329" s="38" t="s">
        <v>3446</v>
      </c>
      <c r="H329" s="38" t="s">
        <v>1940</v>
      </c>
      <c r="I329" s="28" t="s">
        <v>3447</v>
      </c>
      <c r="J329" s="62">
        <v>1462500</v>
      </c>
      <c r="K329" s="28" t="s">
        <v>2853</v>
      </c>
      <c r="L329" s="28" t="s">
        <v>2853</v>
      </c>
      <c r="M329" s="28" t="s">
        <v>2855</v>
      </c>
      <c r="N329" s="38"/>
    </row>
    <row r="330" spans="1:14" x14ac:dyDescent="0.25">
      <c r="A330" s="37">
        <v>160</v>
      </c>
      <c r="B330" s="28" t="s">
        <v>2847</v>
      </c>
      <c r="C330" s="28">
        <v>90</v>
      </c>
      <c r="D330" s="28" t="s">
        <v>2890</v>
      </c>
      <c r="E330" s="28" t="s">
        <v>3448</v>
      </c>
      <c r="F330" s="38" t="s">
        <v>3449</v>
      </c>
      <c r="G330" s="38" t="s">
        <v>3450</v>
      </c>
      <c r="H330" s="38" t="s">
        <v>7712</v>
      </c>
      <c r="I330" s="28" t="s">
        <v>3451</v>
      </c>
      <c r="J330" s="62">
        <v>6341270</v>
      </c>
      <c r="K330" s="28" t="s">
        <v>2853</v>
      </c>
      <c r="L330" s="28" t="s">
        <v>2853</v>
      </c>
      <c r="M330" s="28" t="s">
        <v>2855</v>
      </c>
      <c r="N330" s="38"/>
    </row>
    <row r="331" spans="1:14" x14ac:dyDescent="0.25">
      <c r="A331" s="37">
        <v>164</v>
      </c>
      <c r="B331" s="28" t="s">
        <v>2847</v>
      </c>
      <c r="C331" s="28">
        <v>90</v>
      </c>
      <c r="D331" s="28" t="s">
        <v>2917</v>
      </c>
      <c r="E331" s="28" t="s">
        <v>3464</v>
      </c>
      <c r="F331" s="38" t="s">
        <v>6277</v>
      </c>
      <c r="G331" s="38" t="s">
        <v>3465</v>
      </c>
      <c r="H331" s="38" t="s">
        <v>7668</v>
      </c>
      <c r="I331" s="28" t="s">
        <v>3466</v>
      </c>
      <c r="J331" s="62">
        <v>8872533</v>
      </c>
      <c r="K331" s="28" t="s">
        <v>2853</v>
      </c>
      <c r="L331" s="28" t="s">
        <v>2853</v>
      </c>
      <c r="M331" s="28" t="s">
        <v>2855</v>
      </c>
      <c r="N331" s="38"/>
    </row>
    <row r="332" spans="1:14" x14ac:dyDescent="0.25">
      <c r="A332" s="37">
        <v>167</v>
      </c>
      <c r="B332" s="28" t="s">
        <v>2847</v>
      </c>
      <c r="C332" s="28">
        <v>87</v>
      </c>
      <c r="D332" s="28" t="s">
        <v>2848</v>
      </c>
      <c r="E332" s="28" t="s">
        <v>3475</v>
      </c>
      <c r="F332" s="38" t="s">
        <v>6278</v>
      </c>
      <c r="G332" s="38" t="s">
        <v>3476</v>
      </c>
      <c r="H332" s="38" t="s">
        <v>7696</v>
      </c>
      <c r="I332" s="28" t="s">
        <v>3477</v>
      </c>
      <c r="J332" s="62">
        <v>9979716</v>
      </c>
      <c r="K332" s="28" t="s">
        <v>2853</v>
      </c>
      <c r="L332" s="28" t="s">
        <v>2853</v>
      </c>
      <c r="M332" s="28" t="s">
        <v>2855</v>
      </c>
      <c r="N332" s="38"/>
    </row>
    <row r="333" spans="1:14" x14ac:dyDescent="0.25">
      <c r="A333" s="37">
        <v>174</v>
      </c>
      <c r="B333" s="28" t="s">
        <v>2847</v>
      </c>
      <c r="C333" s="28">
        <v>85</v>
      </c>
      <c r="D333" s="28" t="s">
        <v>2890</v>
      </c>
      <c r="E333" s="28" t="s">
        <v>3502</v>
      </c>
      <c r="F333" s="38" t="s">
        <v>3503</v>
      </c>
      <c r="G333" s="38" t="s">
        <v>3504</v>
      </c>
      <c r="H333" s="38" t="s">
        <v>1940</v>
      </c>
      <c r="I333" s="28" t="s">
        <v>3505</v>
      </c>
      <c r="J333" s="62">
        <v>5239450</v>
      </c>
      <c r="K333" s="28" t="s">
        <v>2853</v>
      </c>
      <c r="L333" s="28" t="s">
        <v>2853</v>
      </c>
      <c r="M333" s="28" t="s">
        <v>2855</v>
      </c>
      <c r="N333" s="38"/>
    </row>
    <row r="334" spans="1:14" x14ac:dyDescent="0.25">
      <c r="A334" s="37">
        <v>175</v>
      </c>
      <c r="B334" s="28" t="s">
        <v>2847</v>
      </c>
      <c r="C334" s="28">
        <v>85</v>
      </c>
      <c r="D334" s="28" t="s">
        <v>2890</v>
      </c>
      <c r="E334" s="28" t="s">
        <v>3506</v>
      </c>
      <c r="F334" s="38" t="s">
        <v>3507</v>
      </c>
      <c r="G334" s="38" t="s">
        <v>3508</v>
      </c>
      <c r="H334" s="38" t="s">
        <v>1940</v>
      </c>
      <c r="I334" s="28" t="s">
        <v>3509</v>
      </c>
      <c r="J334" s="62">
        <v>5329550</v>
      </c>
      <c r="K334" s="28" t="s">
        <v>2853</v>
      </c>
      <c r="L334" s="28" t="s">
        <v>2853</v>
      </c>
      <c r="M334" s="28" t="s">
        <v>2855</v>
      </c>
      <c r="N334" s="38"/>
    </row>
    <row r="335" spans="1:14" x14ac:dyDescent="0.25">
      <c r="A335" s="37">
        <v>176</v>
      </c>
      <c r="B335" s="28" t="s">
        <v>2847</v>
      </c>
      <c r="C335" s="28">
        <v>85</v>
      </c>
      <c r="D335" s="28" t="s">
        <v>2890</v>
      </c>
      <c r="E335" s="28" t="s">
        <v>3510</v>
      </c>
      <c r="F335" s="38" t="s">
        <v>3511</v>
      </c>
      <c r="G335" s="38" t="s">
        <v>3512</v>
      </c>
      <c r="H335" s="38" t="s">
        <v>1940</v>
      </c>
      <c r="I335" s="28" t="s">
        <v>3513</v>
      </c>
      <c r="J335" s="62">
        <v>1988800</v>
      </c>
      <c r="K335" s="28" t="s">
        <v>2853</v>
      </c>
      <c r="L335" s="28" t="s">
        <v>2853</v>
      </c>
      <c r="M335" s="28" t="s">
        <v>2855</v>
      </c>
      <c r="N335" s="38"/>
    </row>
    <row r="336" spans="1:14" x14ac:dyDescent="0.25">
      <c r="A336" s="37">
        <v>181</v>
      </c>
      <c r="B336" s="28" t="s">
        <v>2847</v>
      </c>
      <c r="C336" s="28">
        <v>85</v>
      </c>
      <c r="D336" s="28" t="s">
        <v>3179</v>
      </c>
      <c r="E336" s="28" t="s">
        <v>3528</v>
      </c>
      <c r="F336" s="38" t="s">
        <v>3529</v>
      </c>
      <c r="G336" s="38" t="s">
        <v>6281</v>
      </c>
      <c r="H336" s="38" t="s">
        <v>7675</v>
      </c>
      <c r="I336" s="28" t="s">
        <v>3530</v>
      </c>
      <c r="J336" s="62">
        <v>9999990</v>
      </c>
      <c r="K336" s="28" t="s">
        <v>2853</v>
      </c>
      <c r="L336" s="28" t="s">
        <v>2853</v>
      </c>
      <c r="M336" s="28" t="s">
        <v>2855</v>
      </c>
      <c r="N336" s="38"/>
    </row>
    <row r="337" spans="1:14" x14ac:dyDescent="0.25">
      <c r="A337" s="37">
        <v>182</v>
      </c>
      <c r="B337" s="28" t="s">
        <v>2847</v>
      </c>
      <c r="C337" s="28">
        <v>85</v>
      </c>
      <c r="D337" s="28" t="s">
        <v>2917</v>
      </c>
      <c r="E337" s="28" t="s">
        <v>3531</v>
      </c>
      <c r="F337" s="38" t="s">
        <v>3532</v>
      </c>
      <c r="G337" s="38" t="s">
        <v>3533</v>
      </c>
      <c r="H337" s="38" t="s">
        <v>1940</v>
      </c>
      <c r="I337" s="28" t="s">
        <v>3534</v>
      </c>
      <c r="J337" s="62">
        <v>9438228</v>
      </c>
      <c r="K337" s="28" t="s">
        <v>2853</v>
      </c>
      <c r="L337" s="28" t="s">
        <v>2853</v>
      </c>
      <c r="M337" s="28" t="s">
        <v>2855</v>
      </c>
      <c r="N337" s="38"/>
    </row>
    <row r="338" spans="1:14" x14ac:dyDescent="0.25">
      <c r="A338" s="37">
        <v>183</v>
      </c>
      <c r="B338" s="28" t="s">
        <v>2847</v>
      </c>
      <c r="C338" s="28">
        <v>85</v>
      </c>
      <c r="D338" s="28" t="s">
        <v>2917</v>
      </c>
      <c r="E338" s="28" t="s">
        <v>3535</v>
      </c>
      <c r="F338" s="38" t="s">
        <v>3536</v>
      </c>
      <c r="G338" s="38" t="s">
        <v>3537</v>
      </c>
      <c r="H338" s="38" t="s">
        <v>1940</v>
      </c>
      <c r="I338" s="28" t="s">
        <v>3538</v>
      </c>
      <c r="J338" s="62">
        <v>9474356</v>
      </c>
      <c r="K338" s="28" t="s">
        <v>2853</v>
      </c>
      <c r="L338" s="28" t="s">
        <v>2853</v>
      </c>
      <c r="M338" s="28" t="s">
        <v>2855</v>
      </c>
      <c r="N338" s="38"/>
    </row>
    <row r="339" spans="1:14" x14ac:dyDescent="0.25">
      <c r="A339" s="37">
        <v>184</v>
      </c>
      <c r="B339" s="28" t="s">
        <v>2847</v>
      </c>
      <c r="C339" s="28">
        <v>85</v>
      </c>
      <c r="D339" s="28" t="s">
        <v>2917</v>
      </c>
      <c r="E339" s="28" t="s">
        <v>3539</v>
      </c>
      <c r="F339" s="38" t="s">
        <v>3532</v>
      </c>
      <c r="G339" s="38" t="s">
        <v>1567</v>
      </c>
      <c r="H339" s="38" t="s">
        <v>1940</v>
      </c>
      <c r="I339" s="28" t="s">
        <v>3540</v>
      </c>
      <c r="J339" s="62">
        <v>9425090</v>
      </c>
      <c r="K339" s="28" t="s">
        <v>2853</v>
      </c>
      <c r="L339" s="28" t="s">
        <v>2853</v>
      </c>
      <c r="M339" s="28" t="s">
        <v>2855</v>
      </c>
      <c r="N339" s="38"/>
    </row>
    <row r="340" spans="1:14" x14ac:dyDescent="0.25">
      <c r="A340" s="37">
        <v>185</v>
      </c>
      <c r="B340" s="28" t="s">
        <v>2847</v>
      </c>
      <c r="C340" s="28">
        <v>85</v>
      </c>
      <c r="D340" s="28" t="s">
        <v>2917</v>
      </c>
      <c r="E340" s="28" t="s">
        <v>3541</v>
      </c>
      <c r="F340" s="38" t="s">
        <v>3542</v>
      </c>
      <c r="G340" s="38" t="s">
        <v>3543</v>
      </c>
      <c r="H340" s="38" t="s">
        <v>1940</v>
      </c>
      <c r="I340" s="28" t="s">
        <v>3544</v>
      </c>
      <c r="J340" s="62">
        <v>9438228</v>
      </c>
      <c r="K340" s="28" t="s">
        <v>2853</v>
      </c>
      <c r="L340" s="28" t="s">
        <v>2853</v>
      </c>
      <c r="M340" s="28" t="s">
        <v>2855</v>
      </c>
      <c r="N340" s="38"/>
    </row>
    <row r="341" spans="1:14" x14ac:dyDescent="0.25">
      <c r="A341" s="37">
        <v>186</v>
      </c>
      <c r="B341" s="28" t="s">
        <v>2847</v>
      </c>
      <c r="C341" s="28">
        <v>85</v>
      </c>
      <c r="D341" s="28" t="s">
        <v>2917</v>
      </c>
      <c r="E341" s="28" t="s">
        <v>3545</v>
      </c>
      <c r="F341" s="38" t="s">
        <v>3542</v>
      </c>
      <c r="G341" s="38" t="s">
        <v>6282</v>
      </c>
      <c r="H341" s="38" t="s">
        <v>1940</v>
      </c>
      <c r="I341" s="28" t="s">
        <v>3546</v>
      </c>
      <c r="J341" s="62">
        <v>9441512</v>
      </c>
      <c r="K341" s="28" t="s">
        <v>2853</v>
      </c>
      <c r="L341" s="28" t="s">
        <v>2853</v>
      </c>
      <c r="M341" s="28" t="s">
        <v>2855</v>
      </c>
      <c r="N341" s="38"/>
    </row>
    <row r="342" spans="1:14" x14ac:dyDescent="0.25">
      <c r="A342" s="37">
        <v>197</v>
      </c>
      <c r="B342" s="28" t="s">
        <v>2847</v>
      </c>
      <c r="C342" s="28">
        <v>76</v>
      </c>
      <c r="D342" s="28" t="s">
        <v>2917</v>
      </c>
      <c r="E342" s="28" t="s">
        <v>3585</v>
      </c>
      <c r="F342" s="38" t="s">
        <v>3586</v>
      </c>
      <c r="G342" s="38" t="s">
        <v>3587</v>
      </c>
      <c r="H342" s="38" t="s">
        <v>7675</v>
      </c>
      <c r="I342" s="28" t="s">
        <v>3588</v>
      </c>
      <c r="J342" s="62">
        <v>9998890</v>
      </c>
      <c r="K342" s="28" t="s">
        <v>2853</v>
      </c>
      <c r="L342" s="28" t="s">
        <v>2853</v>
      </c>
      <c r="M342" s="28" t="s">
        <v>2855</v>
      </c>
      <c r="N342" s="38"/>
    </row>
    <row r="343" spans="1:14" x14ac:dyDescent="0.25">
      <c r="A343" s="37">
        <v>206</v>
      </c>
      <c r="B343" s="28" t="s">
        <v>2847</v>
      </c>
      <c r="C343" s="28">
        <v>68</v>
      </c>
      <c r="D343" s="28" t="s">
        <v>2848</v>
      </c>
      <c r="E343" s="28" t="s">
        <v>3616</v>
      </c>
      <c r="F343" s="38" t="s">
        <v>6290</v>
      </c>
      <c r="G343" s="38" t="s">
        <v>3617</v>
      </c>
      <c r="H343" s="38" t="s">
        <v>7709</v>
      </c>
      <c r="I343" s="28" t="s">
        <v>3618</v>
      </c>
      <c r="J343" s="62">
        <v>9968000</v>
      </c>
      <c r="K343" s="28" t="s">
        <v>2853</v>
      </c>
      <c r="L343" s="28" t="s">
        <v>2853</v>
      </c>
      <c r="M343" s="28" t="s">
        <v>2855</v>
      </c>
      <c r="N343" s="38"/>
    </row>
    <row r="344" spans="1:14" x14ac:dyDescent="0.25">
      <c r="A344" s="37">
        <v>231</v>
      </c>
      <c r="B344" s="28" t="s">
        <v>2847</v>
      </c>
      <c r="C344" s="28">
        <v>60</v>
      </c>
      <c r="D344" s="28" t="s">
        <v>2848</v>
      </c>
      <c r="E344" s="28" t="s">
        <v>3710</v>
      </c>
      <c r="F344" s="38" t="s">
        <v>6296</v>
      </c>
      <c r="G344" s="38" t="s">
        <v>3711</v>
      </c>
      <c r="H344" s="38" t="s">
        <v>7670</v>
      </c>
      <c r="I344" s="28" t="s">
        <v>3712</v>
      </c>
      <c r="J344" s="62">
        <v>1064742</v>
      </c>
      <c r="K344" s="28" t="s">
        <v>2853</v>
      </c>
      <c r="L344" s="28" t="s">
        <v>2853</v>
      </c>
      <c r="M344" s="28" t="s">
        <v>2855</v>
      </c>
      <c r="N344" s="38"/>
    </row>
    <row r="345" spans="1:14" x14ac:dyDescent="0.25">
      <c r="A345" s="37">
        <v>236</v>
      </c>
      <c r="B345" s="28" t="s">
        <v>2847</v>
      </c>
      <c r="C345" s="28">
        <v>58</v>
      </c>
      <c r="D345" s="28" t="s">
        <v>2890</v>
      </c>
      <c r="E345" s="28" t="s">
        <v>3728</v>
      </c>
      <c r="F345" s="38" t="s">
        <v>3729</v>
      </c>
      <c r="G345" s="38" t="s">
        <v>3730</v>
      </c>
      <c r="H345" s="38" t="s">
        <v>1940</v>
      </c>
      <c r="I345" s="28" t="s">
        <v>3731</v>
      </c>
      <c r="J345" s="62">
        <v>9709640</v>
      </c>
      <c r="K345" s="28" t="s">
        <v>2853</v>
      </c>
      <c r="L345" s="28" t="s">
        <v>2853</v>
      </c>
      <c r="M345" s="28" t="s">
        <v>2855</v>
      </c>
      <c r="N345" s="38"/>
    </row>
    <row r="346" spans="1:14" x14ac:dyDescent="0.25">
      <c r="A346" s="37">
        <v>243</v>
      </c>
      <c r="B346" s="28" t="s">
        <v>2847</v>
      </c>
      <c r="C346" s="28">
        <v>56</v>
      </c>
      <c r="D346" s="28" t="s">
        <v>2848</v>
      </c>
      <c r="E346" s="28" t="s">
        <v>3755</v>
      </c>
      <c r="F346" s="38" t="s">
        <v>3756</v>
      </c>
      <c r="G346" s="38" t="s">
        <v>3757</v>
      </c>
      <c r="H346" s="38" t="s">
        <v>7695</v>
      </c>
      <c r="I346" s="28" t="s">
        <v>3758</v>
      </c>
      <c r="J346" s="62">
        <v>9979800</v>
      </c>
      <c r="K346" s="28" t="s">
        <v>2853</v>
      </c>
      <c r="L346" s="28" t="s">
        <v>2853</v>
      </c>
      <c r="M346" s="28" t="s">
        <v>2855</v>
      </c>
      <c r="N346" s="38"/>
    </row>
    <row r="347" spans="1:14" x14ac:dyDescent="0.25">
      <c r="A347" s="37">
        <v>250</v>
      </c>
      <c r="B347" s="28" t="s">
        <v>2847</v>
      </c>
      <c r="C347" s="28">
        <v>55</v>
      </c>
      <c r="D347" s="28" t="s">
        <v>2917</v>
      </c>
      <c r="E347" s="28" t="s">
        <v>3779</v>
      </c>
      <c r="F347" s="38" t="s">
        <v>3780</v>
      </c>
      <c r="G347" s="38" t="s">
        <v>3781</v>
      </c>
      <c r="H347" s="38" t="s">
        <v>7668</v>
      </c>
      <c r="I347" s="28" t="s">
        <v>3782</v>
      </c>
      <c r="J347" s="62">
        <v>9780000</v>
      </c>
      <c r="K347" s="28" t="s">
        <v>2853</v>
      </c>
      <c r="L347" s="28" t="s">
        <v>2853</v>
      </c>
      <c r="M347" s="28" t="s">
        <v>2855</v>
      </c>
      <c r="N347" s="38"/>
    </row>
    <row r="348" spans="1:14" x14ac:dyDescent="0.25">
      <c r="A348" s="37">
        <v>251</v>
      </c>
      <c r="B348" s="28" t="s">
        <v>2847</v>
      </c>
      <c r="C348" s="28">
        <v>55</v>
      </c>
      <c r="D348" s="28" t="s">
        <v>3060</v>
      </c>
      <c r="E348" s="28" t="s">
        <v>3783</v>
      </c>
      <c r="F348" s="38" t="s">
        <v>3784</v>
      </c>
      <c r="G348" s="38" t="s">
        <v>3785</v>
      </c>
      <c r="H348" s="38" t="s">
        <v>7670</v>
      </c>
      <c r="I348" s="28" t="s">
        <v>3786</v>
      </c>
      <c r="J348" s="62">
        <v>5367860</v>
      </c>
      <c r="K348" s="28" t="s">
        <v>2853</v>
      </c>
      <c r="L348" s="28" t="s">
        <v>2853</v>
      </c>
      <c r="M348" s="28" t="s">
        <v>2855</v>
      </c>
      <c r="N348" s="38"/>
    </row>
    <row r="349" spans="1:14" x14ac:dyDescent="0.25">
      <c r="A349" s="37">
        <v>256</v>
      </c>
      <c r="B349" s="28" t="s">
        <v>2847</v>
      </c>
      <c r="C349" s="28">
        <v>53</v>
      </c>
      <c r="D349" s="28" t="s">
        <v>2848</v>
      </c>
      <c r="E349" s="28" t="s">
        <v>3803</v>
      </c>
      <c r="F349" s="38" t="s">
        <v>3804</v>
      </c>
      <c r="G349" s="38" t="s">
        <v>3805</v>
      </c>
      <c r="H349" s="38" t="s">
        <v>7694</v>
      </c>
      <c r="I349" s="28" t="s">
        <v>3806</v>
      </c>
      <c r="J349" s="62">
        <v>5586400</v>
      </c>
      <c r="K349" s="28" t="s">
        <v>2853</v>
      </c>
      <c r="L349" s="28" t="s">
        <v>2853</v>
      </c>
      <c r="M349" s="28" t="s">
        <v>2855</v>
      </c>
      <c r="N349" s="38"/>
    </row>
    <row r="350" spans="1:14" x14ac:dyDescent="0.25">
      <c r="A350" s="37">
        <v>257</v>
      </c>
      <c r="B350" s="28" t="s">
        <v>2847</v>
      </c>
      <c r="C350" s="28">
        <v>51</v>
      </c>
      <c r="D350" s="28" t="s">
        <v>2890</v>
      </c>
      <c r="E350" s="28" t="s">
        <v>3807</v>
      </c>
      <c r="F350" s="38" t="s">
        <v>3808</v>
      </c>
      <c r="G350" s="38" t="s">
        <v>3809</v>
      </c>
      <c r="H350" s="38" t="s">
        <v>7677</v>
      </c>
      <c r="I350" s="28" t="s">
        <v>3810</v>
      </c>
      <c r="J350" s="62">
        <v>659000</v>
      </c>
      <c r="K350" s="28" t="s">
        <v>2853</v>
      </c>
      <c r="L350" s="28" t="s">
        <v>2853</v>
      </c>
      <c r="M350" s="28" t="s">
        <v>2855</v>
      </c>
      <c r="N350" s="38"/>
    </row>
    <row r="351" spans="1:14" x14ac:dyDescent="0.25">
      <c r="H351" s="68"/>
    </row>
    <row r="352" spans="1:14" x14ac:dyDescent="0.25">
      <c r="H352" s="68"/>
    </row>
    <row r="353" spans="8:8" x14ac:dyDescent="0.25">
      <c r="H353" s="68"/>
    </row>
  </sheetData>
  <mergeCells count="2">
    <mergeCell ref="B1:M1"/>
    <mergeCell ref="N1:N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0CDA9-AAC5-4483-A2F0-172CDA274E8E}">
  <sheetPr>
    <tabColor rgb="FF1E785A"/>
  </sheetPr>
  <dimension ref="A1:D338"/>
  <sheetViews>
    <sheetView workbookViewId="0">
      <selection activeCell="F6" sqref="F6"/>
    </sheetView>
  </sheetViews>
  <sheetFormatPr baseColWidth="10" defaultRowHeight="15" x14ac:dyDescent="0.25"/>
  <cols>
    <col min="2" max="2" width="38.85546875" bestFit="1" customWidth="1"/>
    <col min="3" max="3" width="83.85546875" bestFit="1" customWidth="1"/>
  </cols>
  <sheetData>
    <row r="1" spans="1:4" x14ac:dyDescent="0.25">
      <c r="A1" s="55"/>
      <c r="B1" s="56" t="s">
        <v>6757</v>
      </c>
      <c r="C1" s="57" t="s">
        <v>7201</v>
      </c>
      <c r="D1" s="58"/>
    </row>
    <row r="2" spans="1:4" ht="15.75" thickBot="1" x14ac:dyDescent="0.3">
      <c r="A2" s="50" t="s">
        <v>6651</v>
      </c>
      <c r="B2" s="51" t="s">
        <v>7647</v>
      </c>
      <c r="C2" s="51" t="s">
        <v>6652</v>
      </c>
      <c r="D2" s="52" t="s">
        <v>6653</v>
      </c>
    </row>
    <row r="3" spans="1:4" x14ac:dyDescent="0.25">
      <c r="A3" s="40">
        <v>1</v>
      </c>
      <c r="B3" s="40">
        <v>168296</v>
      </c>
      <c r="C3" s="40" t="s">
        <v>6758</v>
      </c>
      <c r="D3" s="40" t="s">
        <v>6655</v>
      </c>
    </row>
    <row r="4" spans="1:4" x14ac:dyDescent="0.25">
      <c r="A4" s="38">
        <v>2</v>
      </c>
      <c r="B4" s="38">
        <v>168300</v>
      </c>
      <c r="C4" s="38" t="s">
        <v>6417</v>
      </c>
      <c r="D4" s="38" t="s">
        <v>6655</v>
      </c>
    </row>
    <row r="5" spans="1:4" x14ac:dyDescent="0.25">
      <c r="A5" s="38">
        <v>3</v>
      </c>
      <c r="B5" s="38">
        <v>168303</v>
      </c>
      <c r="C5" s="38" t="s">
        <v>6759</v>
      </c>
      <c r="D5" s="38" t="s">
        <v>6655</v>
      </c>
    </row>
    <row r="6" spans="1:4" x14ac:dyDescent="0.25">
      <c r="A6" s="38">
        <v>4</v>
      </c>
      <c r="B6" s="38">
        <v>168306</v>
      </c>
      <c r="C6" s="38" t="s">
        <v>6760</v>
      </c>
      <c r="D6" s="38" t="s">
        <v>6655</v>
      </c>
    </row>
    <row r="7" spans="1:4" x14ac:dyDescent="0.25">
      <c r="A7" s="38">
        <v>5</v>
      </c>
      <c r="B7" s="38">
        <v>168311</v>
      </c>
      <c r="C7" s="38" t="s">
        <v>6761</v>
      </c>
      <c r="D7" s="38" t="s">
        <v>6655</v>
      </c>
    </row>
    <row r="8" spans="1:4" x14ac:dyDescent="0.25">
      <c r="A8" s="38">
        <v>6</v>
      </c>
      <c r="B8" s="38">
        <v>168314</v>
      </c>
      <c r="C8" s="38" t="s">
        <v>6762</v>
      </c>
      <c r="D8" s="38" t="s">
        <v>6763</v>
      </c>
    </row>
    <row r="9" spans="1:4" x14ac:dyDescent="0.25">
      <c r="A9" s="38">
        <v>7</v>
      </c>
      <c r="B9" s="38">
        <v>168319</v>
      </c>
      <c r="C9" s="38" t="s">
        <v>6764</v>
      </c>
      <c r="D9" s="38" t="s">
        <v>6655</v>
      </c>
    </row>
    <row r="10" spans="1:4" x14ac:dyDescent="0.25">
      <c r="A10" s="38">
        <v>8</v>
      </c>
      <c r="B10" s="38">
        <v>168320</v>
      </c>
      <c r="C10" s="38" t="s">
        <v>6765</v>
      </c>
      <c r="D10" s="38" t="s">
        <v>6655</v>
      </c>
    </row>
    <row r="11" spans="1:4" x14ac:dyDescent="0.25">
      <c r="A11" s="38">
        <v>9</v>
      </c>
      <c r="B11" s="38">
        <v>168322</v>
      </c>
      <c r="C11" s="38" t="s">
        <v>6766</v>
      </c>
      <c r="D11" s="38" t="s">
        <v>6655</v>
      </c>
    </row>
    <row r="12" spans="1:4" x14ac:dyDescent="0.25">
      <c r="A12" s="38">
        <v>10</v>
      </c>
      <c r="B12" s="38">
        <v>168323</v>
      </c>
      <c r="C12" s="38" t="s">
        <v>3170</v>
      </c>
      <c r="D12" s="38" t="s">
        <v>6655</v>
      </c>
    </row>
    <row r="13" spans="1:4" x14ac:dyDescent="0.25">
      <c r="A13" s="38">
        <v>11</v>
      </c>
      <c r="B13" s="38">
        <v>168328</v>
      </c>
      <c r="C13" s="38" t="s">
        <v>6767</v>
      </c>
      <c r="D13" s="38" t="s">
        <v>6655</v>
      </c>
    </row>
    <row r="14" spans="1:4" x14ac:dyDescent="0.25">
      <c r="A14" s="38">
        <v>12</v>
      </c>
      <c r="B14" s="38">
        <v>168332</v>
      </c>
      <c r="C14" s="38" t="s">
        <v>6768</v>
      </c>
      <c r="D14" s="38" t="s">
        <v>6655</v>
      </c>
    </row>
    <row r="15" spans="1:4" x14ac:dyDescent="0.25">
      <c r="A15" s="38">
        <v>13</v>
      </c>
      <c r="B15" s="38">
        <v>168339</v>
      </c>
      <c r="C15" s="38" t="s">
        <v>6769</v>
      </c>
      <c r="D15" s="38" t="s">
        <v>6655</v>
      </c>
    </row>
    <row r="16" spans="1:4" x14ac:dyDescent="0.25">
      <c r="A16" s="38">
        <v>14</v>
      </c>
      <c r="B16" s="38">
        <v>168340</v>
      </c>
      <c r="C16" s="38" t="s">
        <v>6770</v>
      </c>
      <c r="D16" s="38" t="s">
        <v>6655</v>
      </c>
    </row>
    <row r="17" spans="1:4" x14ac:dyDescent="0.25">
      <c r="A17" s="38">
        <v>15</v>
      </c>
      <c r="B17" s="38">
        <v>168342</v>
      </c>
      <c r="C17" s="38" t="s">
        <v>6771</v>
      </c>
      <c r="D17" s="38" t="s">
        <v>6655</v>
      </c>
    </row>
    <row r="18" spans="1:4" x14ac:dyDescent="0.25">
      <c r="A18" s="38">
        <v>16</v>
      </c>
      <c r="B18" s="38">
        <v>168348</v>
      </c>
      <c r="C18" s="38" t="s">
        <v>6772</v>
      </c>
      <c r="D18" s="38" t="s">
        <v>6655</v>
      </c>
    </row>
    <row r="19" spans="1:4" x14ac:dyDescent="0.25">
      <c r="A19" s="38">
        <v>17</v>
      </c>
      <c r="B19" s="38">
        <v>168350</v>
      </c>
      <c r="C19" s="38" t="s">
        <v>6773</v>
      </c>
      <c r="D19" s="38" t="s">
        <v>6655</v>
      </c>
    </row>
    <row r="20" spans="1:4" x14ac:dyDescent="0.25">
      <c r="A20" s="38">
        <v>18</v>
      </c>
      <c r="B20" s="38">
        <v>168351</v>
      </c>
      <c r="C20" s="38" t="s">
        <v>6774</v>
      </c>
      <c r="D20" s="38" t="s">
        <v>6655</v>
      </c>
    </row>
    <row r="21" spans="1:4" x14ac:dyDescent="0.25">
      <c r="A21" s="38">
        <v>19</v>
      </c>
      <c r="B21" s="38">
        <v>168352</v>
      </c>
      <c r="C21" s="38" t="s">
        <v>6775</v>
      </c>
      <c r="D21" s="38" t="s">
        <v>6655</v>
      </c>
    </row>
    <row r="22" spans="1:4" x14ac:dyDescent="0.25">
      <c r="A22" s="38">
        <v>20</v>
      </c>
      <c r="B22" s="38">
        <v>168353</v>
      </c>
      <c r="C22" s="38" t="s">
        <v>6776</v>
      </c>
      <c r="D22" s="38" t="s">
        <v>6655</v>
      </c>
    </row>
    <row r="23" spans="1:4" x14ac:dyDescent="0.25">
      <c r="A23" s="38">
        <v>21</v>
      </c>
      <c r="B23" s="38">
        <v>168356</v>
      </c>
      <c r="C23" s="38" t="s">
        <v>6777</v>
      </c>
      <c r="D23" s="38" t="s">
        <v>6655</v>
      </c>
    </row>
    <row r="24" spans="1:4" x14ac:dyDescent="0.25">
      <c r="A24" s="38">
        <v>22</v>
      </c>
      <c r="B24" s="38">
        <v>168358</v>
      </c>
      <c r="C24" s="38" t="s">
        <v>6778</v>
      </c>
      <c r="D24" s="38" t="s">
        <v>6655</v>
      </c>
    </row>
    <row r="25" spans="1:4" x14ac:dyDescent="0.25">
      <c r="A25" s="38">
        <v>23</v>
      </c>
      <c r="B25" s="38">
        <v>168362</v>
      </c>
      <c r="C25" s="38" t="s">
        <v>6779</v>
      </c>
      <c r="D25" s="38" t="s">
        <v>6655</v>
      </c>
    </row>
    <row r="26" spans="1:4" x14ac:dyDescent="0.25">
      <c r="A26" s="38">
        <v>24</v>
      </c>
      <c r="B26" s="38">
        <v>168364</v>
      </c>
      <c r="C26" s="38" t="s">
        <v>6780</v>
      </c>
      <c r="D26" s="38" t="s">
        <v>6655</v>
      </c>
    </row>
    <row r="27" spans="1:4" x14ac:dyDescent="0.25">
      <c r="A27" s="38">
        <v>25</v>
      </c>
      <c r="B27" s="38">
        <v>168368</v>
      </c>
      <c r="C27" s="38" t="s">
        <v>6781</v>
      </c>
      <c r="D27" s="38" t="s">
        <v>6655</v>
      </c>
    </row>
    <row r="28" spans="1:4" x14ac:dyDescent="0.25">
      <c r="A28" s="38">
        <v>26</v>
      </c>
      <c r="B28" s="38">
        <v>168369</v>
      </c>
      <c r="C28" s="38" t="s">
        <v>6782</v>
      </c>
      <c r="D28" s="38" t="s">
        <v>6655</v>
      </c>
    </row>
    <row r="29" spans="1:4" x14ac:dyDescent="0.25">
      <c r="A29" s="38">
        <v>27</v>
      </c>
      <c r="B29" s="38">
        <v>168370</v>
      </c>
      <c r="C29" s="38" t="s">
        <v>6783</v>
      </c>
      <c r="D29" s="38" t="s">
        <v>6655</v>
      </c>
    </row>
    <row r="30" spans="1:4" x14ac:dyDescent="0.25">
      <c r="A30" s="38">
        <v>28</v>
      </c>
      <c r="B30" s="38">
        <v>259893</v>
      </c>
      <c r="C30" s="38" t="s">
        <v>6784</v>
      </c>
      <c r="D30" s="38" t="s">
        <v>6655</v>
      </c>
    </row>
    <row r="31" spans="1:4" x14ac:dyDescent="0.25">
      <c r="A31" s="38">
        <v>29</v>
      </c>
      <c r="B31" s="38">
        <v>313200</v>
      </c>
      <c r="C31" s="38" t="s">
        <v>6785</v>
      </c>
      <c r="D31" s="38" t="s">
        <v>6655</v>
      </c>
    </row>
    <row r="32" spans="1:4" x14ac:dyDescent="0.25">
      <c r="A32" s="38">
        <v>30</v>
      </c>
      <c r="B32" s="38">
        <v>313589</v>
      </c>
      <c r="C32" s="38" t="s">
        <v>6786</v>
      </c>
      <c r="D32" s="38" t="s">
        <v>6655</v>
      </c>
    </row>
    <row r="33" spans="1:4" x14ac:dyDescent="0.25">
      <c r="A33" s="38">
        <v>31</v>
      </c>
      <c r="B33" s="38">
        <v>313593</v>
      </c>
      <c r="C33" s="38" t="s">
        <v>6787</v>
      </c>
      <c r="D33" s="38" t="s">
        <v>6655</v>
      </c>
    </row>
    <row r="34" spans="1:4" x14ac:dyDescent="0.25">
      <c r="A34" s="38">
        <v>32</v>
      </c>
      <c r="B34" s="38">
        <v>313664</v>
      </c>
      <c r="C34" s="38" t="s">
        <v>6788</v>
      </c>
      <c r="D34" s="38" t="s">
        <v>6655</v>
      </c>
    </row>
    <row r="35" spans="1:4" x14ac:dyDescent="0.25">
      <c r="A35" s="38">
        <v>33</v>
      </c>
      <c r="B35" s="38">
        <v>314171</v>
      </c>
      <c r="C35" s="38" t="s">
        <v>6789</v>
      </c>
      <c r="D35" s="38" t="s">
        <v>6655</v>
      </c>
    </row>
    <row r="36" spans="1:4" x14ac:dyDescent="0.25">
      <c r="A36" s="38">
        <v>34</v>
      </c>
      <c r="B36" s="38">
        <v>315095</v>
      </c>
      <c r="C36" s="38" t="s">
        <v>6790</v>
      </c>
      <c r="D36" s="38" t="s">
        <v>6655</v>
      </c>
    </row>
    <row r="37" spans="1:4" x14ac:dyDescent="0.25">
      <c r="A37" s="38">
        <v>35</v>
      </c>
      <c r="B37" s="38">
        <v>316976</v>
      </c>
      <c r="C37" s="38" t="s">
        <v>6791</v>
      </c>
      <c r="D37" s="38" t="s">
        <v>6655</v>
      </c>
    </row>
    <row r="38" spans="1:4" x14ac:dyDescent="0.25">
      <c r="A38" s="38">
        <v>36</v>
      </c>
      <c r="B38" s="38">
        <v>317235</v>
      </c>
      <c r="C38" s="38" t="s">
        <v>6792</v>
      </c>
      <c r="D38" s="38" t="s">
        <v>6655</v>
      </c>
    </row>
    <row r="39" spans="1:4" x14ac:dyDescent="0.25">
      <c r="A39" s="38">
        <v>37</v>
      </c>
      <c r="B39" s="38">
        <v>318370</v>
      </c>
      <c r="C39" s="38" t="s">
        <v>6793</v>
      </c>
      <c r="D39" s="38" t="s">
        <v>6655</v>
      </c>
    </row>
    <row r="40" spans="1:4" x14ac:dyDescent="0.25">
      <c r="A40" s="38">
        <v>38</v>
      </c>
      <c r="B40" s="38">
        <v>318416</v>
      </c>
      <c r="C40" s="38" t="s">
        <v>6794</v>
      </c>
      <c r="D40" s="38" t="s">
        <v>6655</v>
      </c>
    </row>
    <row r="41" spans="1:4" x14ac:dyDescent="0.25">
      <c r="A41" s="38">
        <v>39</v>
      </c>
      <c r="B41" s="38">
        <v>318436</v>
      </c>
      <c r="C41" s="38" t="s">
        <v>6795</v>
      </c>
      <c r="D41" s="38" t="s">
        <v>6655</v>
      </c>
    </row>
    <row r="42" spans="1:4" x14ac:dyDescent="0.25">
      <c r="A42" s="38">
        <v>40</v>
      </c>
      <c r="B42" s="38">
        <v>318464</v>
      </c>
      <c r="C42" s="38" t="s">
        <v>6796</v>
      </c>
      <c r="D42" s="38" t="s">
        <v>6655</v>
      </c>
    </row>
    <row r="43" spans="1:4" x14ac:dyDescent="0.25">
      <c r="A43" s="38">
        <v>41</v>
      </c>
      <c r="B43" s="38">
        <v>318629</v>
      </c>
      <c r="C43" s="38" t="s">
        <v>6797</v>
      </c>
      <c r="D43" s="38" t="s">
        <v>6655</v>
      </c>
    </row>
    <row r="44" spans="1:4" x14ac:dyDescent="0.25">
      <c r="A44" s="38">
        <v>42</v>
      </c>
      <c r="B44" s="38">
        <v>318633</v>
      </c>
      <c r="C44" s="38" t="s">
        <v>3526</v>
      </c>
      <c r="D44" s="38" t="s">
        <v>6655</v>
      </c>
    </row>
    <row r="45" spans="1:4" x14ac:dyDescent="0.25">
      <c r="A45" s="38">
        <v>43</v>
      </c>
      <c r="B45" s="38">
        <v>318642</v>
      </c>
      <c r="C45" s="38" t="s">
        <v>6798</v>
      </c>
      <c r="D45" s="38" t="s">
        <v>6655</v>
      </c>
    </row>
    <row r="46" spans="1:4" x14ac:dyDescent="0.25">
      <c r="A46" s="38">
        <v>44</v>
      </c>
      <c r="B46" s="38">
        <v>318843</v>
      </c>
      <c r="C46" s="38" t="s">
        <v>6799</v>
      </c>
      <c r="D46" s="38" t="s">
        <v>6655</v>
      </c>
    </row>
    <row r="47" spans="1:4" x14ac:dyDescent="0.25">
      <c r="A47" s="38">
        <v>45</v>
      </c>
      <c r="B47" s="38">
        <v>318857</v>
      </c>
      <c r="C47" s="38" t="s">
        <v>6800</v>
      </c>
      <c r="D47" s="38" t="s">
        <v>6655</v>
      </c>
    </row>
    <row r="48" spans="1:4" x14ac:dyDescent="0.25">
      <c r="A48" s="38">
        <v>46</v>
      </c>
      <c r="B48" s="38">
        <v>168272</v>
      </c>
      <c r="C48" s="38" t="s">
        <v>6801</v>
      </c>
      <c r="D48" s="38" t="s">
        <v>6655</v>
      </c>
    </row>
    <row r="49" spans="1:4" x14ac:dyDescent="0.25">
      <c r="A49" s="38">
        <v>47</v>
      </c>
      <c r="B49" s="38">
        <v>168275</v>
      </c>
      <c r="C49" s="38" t="s">
        <v>6802</v>
      </c>
      <c r="D49" s="38" t="s">
        <v>6655</v>
      </c>
    </row>
    <row r="50" spans="1:4" x14ac:dyDescent="0.25">
      <c r="A50" s="38">
        <v>48</v>
      </c>
      <c r="B50" s="38">
        <v>168278</v>
      </c>
      <c r="C50" s="38" t="s">
        <v>6803</v>
      </c>
      <c r="D50" s="38" t="s">
        <v>6655</v>
      </c>
    </row>
    <row r="51" spans="1:4" x14ac:dyDescent="0.25">
      <c r="A51" s="38">
        <v>49</v>
      </c>
      <c r="B51" s="38">
        <v>168285</v>
      </c>
      <c r="C51" s="38" t="s">
        <v>6804</v>
      </c>
      <c r="D51" s="38" t="s">
        <v>6655</v>
      </c>
    </row>
    <row r="52" spans="1:4" x14ac:dyDescent="0.25">
      <c r="A52" s="38">
        <v>50</v>
      </c>
      <c r="B52" s="38">
        <v>168286</v>
      </c>
      <c r="C52" s="38" t="s">
        <v>6805</v>
      </c>
      <c r="D52" s="38" t="s">
        <v>6655</v>
      </c>
    </row>
    <row r="53" spans="1:4" x14ac:dyDescent="0.25">
      <c r="A53" s="38">
        <v>51</v>
      </c>
      <c r="B53" s="38">
        <v>168288</v>
      </c>
      <c r="C53" s="38" t="s">
        <v>6806</v>
      </c>
      <c r="D53" s="38" t="s">
        <v>6655</v>
      </c>
    </row>
    <row r="54" spans="1:4" x14ac:dyDescent="0.25">
      <c r="A54" s="38">
        <v>52</v>
      </c>
      <c r="B54" s="38">
        <v>168375</v>
      </c>
      <c r="C54" s="38" t="s">
        <v>6807</v>
      </c>
      <c r="D54" s="38" t="s">
        <v>6655</v>
      </c>
    </row>
    <row r="55" spans="1:4" x14ac:dyDescent="0.25">
      <c r="A55" s="38">
        <v>53</v>
      </c>
      <c r="B55" s="38">
        <v>168376</v>
      </c>
      <c r="C55" s="38" t="s">
        <v>6808</v>
      </c>
      <c r="D55" s="38" t="s">
        <v>6655</v>
      </c>
    </row>
    <row r="56" spans="1:4" x14ac:dyDescent="0.25">
      <c r="A56" s="38">
        <v>54</v>
      </c>
      <c r="B56" s="38">
        <v>168481</v>
      </c>
      <c r="C56" s="38" t="s">
        <v>6809</v>
      </c>
      <c r="D56" s="38" t="s">
        <v>6655</v>
      </c>
    </row>
    <row r="57" spans="1:4" x14ac:dyDescent="0.25">
      <c r="A57" s="38">
        <v>55</v>
      </c>
      <c r="B57" s="38">
        <v>168485</v>
      </c>
      <c r="C57" s="38" t="s">
        <v>6810</v>
      </c>
      <c r="D57" s="38" t="s">
        <v>6655</v>
      </c>
    </row>
    <row r="58" spans="1:4" x14ac:dyDescent="0.25">
      <c r="A58" s="38">
        <v>56</v>
      </c>
      <c r="B58" s="38">
        <v>168637</v>
      </c>
      <c r="C58" s="38" t="s">
        <v>6811</v>
      </c>
      <c r="D58" s="38" t="s">
        <v>6655</v>
      </c>
    </row>
    <row r="59" spans="1:4" x14ac:dyDescent="0.25">
      <c r="A59" s="38">
        <v>57</v>
      </c>
      <c r="B59" s="38">
        <v>168647</v>
      </c>
      <c r="C59" s="38" t="s">
        <v>6812</v>
      </c>
      <c r="D59" s="38" t="s">
        <v>6655</v>
      </c>
    </row>
    <row r="60" spans="1:4" x14ac:dyDescent="0.25">
      <c r="A60" s="38">
        <v>58</v>
      </c>
      <c r="B60" s="38">
        <v>168648</v>
      </c>
      <c r="C60" s="38" t="s">
        <v>6813</v>
      </c>
      <c r="D60" s="38" t="s">
        <v>6655</v>
      </c>
    </row>
    <row r="61" spans="1:4" x14ac:dyDescent="0.25">
      <c r="A61" s="38">
        <v>59</v>
      </c>
      <c r="B61" s="38">
        <v>168651</v>
      </c>
      <c r="C61" s="38" t="s">
        <v>6814</v>
      </c>
      <c r="D61" s="38" t="s">
        <v>6655</v>
      </c>
    </row>
    <row r="62" spans="1:4" x14ac:dyDescent="0.25">
      <c r="A62" s="38">
        <v>60</v>
      </c>
      <c r="B62" s="38">
        <v>168652</v>
      </c>
      <c r="C62" s="38" t="s">
        <v>6815</v>
      </c>
      <c r="D62" s="38" t="s">
        <v>6816</v>
      </c>
    </row>
    <row r="63" spans="1:4" x14ac:dyDescent="0.25">
      <c r="A63" s="38">
        <v>61</v>
      </c>
      <c r="B63" s="38">
        <v>168653</v>
      </c>
      <c r="C63" s="38" t="s">
        <v>6817</v>
      </c>
      <c r="D63" s="38" t="s">
        <v>6655</v>
      </c>
    </row>
    <row r="64" spans="1:4" x14ac:dyDescent="0.25">
      <c r="A64" s="38">
        <v>62</v>
      </c>
      <c r="B64" s="38">
        <v>168654</v>
      </c>
      <c r="C64" s="38" t="s">
        <v>6818</v>
      </c>
      <c r="D64" s="38" t="s">
        <v>6655</v>
      </c>
    </row>
    <row r="65" spans="1:4" x14ac:dyDescent="0.25">
      <c r="A65" s="38">
        <v>63</v>
      </c>
      <c r="B65" s="38">
        <v>168655</v>
      </c>
      <c r="C65" s="38" t="s">
        <v>6819</v>
      </c>
      <c r="D65" s="38" t="s">
        <v>6655</v>
      </c>
    </row>
    <row r="66" spans="1:4" x14ac:dyDescent="0.25">
      <c r="A66" s="38">
        <v>64</v>
      </c>
      <c r="B66" s="38">
        <v>168657</v>
      </c>
      <c r="C66" s="38" t="s">
        <v>6820</v>
      </c>
      <c r="D66" s="38" t="s">
        <v>6655</v>
      </c>
    </row>
    <row r="67" spans="1:4" x14ac:dyDescent="0.25">
      <c r="A67" s="38">
        <v>65</v>
      </c>
      <c r="B67" s="38">
        <v>168658</v>
      </c>
      <c r="C67" s="38" t="s">
        <v>6821</v>
      </c>
      <c r="D67" s="38" t="s">
        <v>6655</v>
      </c>
    </row>
    <row r="68" spans="1:4" x14ac:dyDescent="0.25">
      <c r="A68" s="38">
        <v>66</v>
      </c>
      <c r="B68" s="38">
        <v>168659</v>
      </c>
      <c r="C68" s="38" t="s">
        <v>6822</v>
      </c>
      <c r="D68" s="38" t="s">
        <v>6655</v>
      </c>
    </row>
    <row r="69" spans="1:4" x14ac:dyDescent="0.25">
      <c r="A69" s="38">
        <v>67</v>
      </c>
      <c r="B69" s="38">
        <v>168660</v>
      </c>
      <c r="C69" s="38" t="s">
        <v>6823</v>
      </c>
      <c r="D69" s="38" t="s">
        <v>6655</v>
      </c>
    </row>
    <row r="70" spans="1:4" x14ac:dyDescent="0.25">
      <c r="A70" s="38">
        <v>68</v>
      </c>
      <c r="B70" s="38">
        <v>168661</v>
      </c>
      <c r="C70" s="38" t="s">
        <v>6824</v>
      </c>
      <c r="D70" s="38" t="s">
        <v>6655</v>
      </c>
    </row>
    <row r="71" spans="1:4" x14ac:dyDescent="0.25">
      <c r="A71" s="38">
        <v>69</v>
      </c>
      <c r="B71" s="38">
        <v>168662</v>
      </c>
      <c r="C71" s="38" t="s">
        <v>6825</v>
      </c>
      <c r="D71" s="38" t="s">
        <v>6655</v>
      </c>
    </row>
    <row r="72" spans="1:4" x14ac:dyDescent="0.25">
      <c r="A72" s="38">
        <v>70</v>
      </c>
      <c r="B72" s="38">
        <v>168663</v>
      </c>
      <c r="C72" s="38" t="s">
        <v>6826</v>
      </c>
      <c r="D72" s="38" t="s">
        <v>6655</v>
      </c>
    </row>
    <row r="73" spans="1:4" x14ac:dyDescent="0.25">
      <c r="A73" s="38">
        <v>71</v>
      </c>
      <c r="B73" s="38">
        <v>168664</v>
      </c>
      <c r="C73" s="38" t="s">
        <v>6827</v>
      </c>
      <c r="D73" s="38" t="s">
        <v>6655</v>
      </c>
    </row>
    <row r="74" spans="1:4" x14ac:dyDescent="0.25">
      <c r="A74" s="38">
        <v>72</v>
      </c>
      <c r="B74" s="38">
        <v>168666</v>
      </c>
      <c r="C74" s="38" t="s">
        <v>6828</v>
      </c>
      <c r="D74" s="38" t="s">
        <v>6655</v>
      </c>
    </row>
    <row r="75" spans="1:4" x14ac:dyDescent="0.25">
      <c r="A75" s="38">
        <v>73</v>
      </c>
      <c r="B75" s="38">
        <v>168668</v>
      </c>
      <c r="C75" s="38" t="s">
        <v>6829</v>
      </c>
      <c r="D75" s="38" t="s">
        <v>6655</v>
      </c>
    </row>
    <row r="76" spans="1:4" x14ac:dyDescent="0.25">
      <c r="A76" s="38">
        <v>74</v>
      </c>
      <c r="B76" s="38">
        <v>168669</v>
      </c>
      <c r="C76" s="38" t="s">
        <v>6830</v>
      </c>
      <c r="D76" s="38" t="s">
        <v>6655</v>
      </c>
    </row>
    <row r="77" spans="1:4" x14ac:dyDescent="0.25">
      <c r="A77" s="38">
        <v>75</v>
      </c>
      <c r="B77" s="38">
        <v>168679</v>
      </c>
      <c r="C77" s="38" t="s">
        <v>6831</v>
      </c>
      <c r="D77" s="38" t="s">
        <v>6655</v>
      </c>
    </row>
    <row r="78" spans="1:4" x14ac:dyDescent="0.25">
      <c r="A78" s="38">
        <v>76</v>
      </c>
      <c r="B78" s="38">
        <v>168680</v>
      </c>
      <c r="C78" s="38" t="s">
        <v>6832</v>
      </c>
      <c r="D78" s="38" t="s">
        <v>6655</v>
      </c>
    </row>
    <row r="79" spans="1:4" x14ac:dyDescent="0.25">
      <c r="A79" s="38">
        <v>77</v>
      </c>
      <c r="B79" s="38">
        <v>168681</v>
      </c>
      <c r="C79" s="38" t="s">
        <v>6833</v>
      </c>
      <c r="D79" s="38" t="s">
        <v>6655</v>
      </c>
    </row>
    <row r="80" spans="1:4" x14ac:dyDescent="0.25">
      <c r="A80" s="38">
        <v>78</v>
      </c>
      <c r="B80" s="38">
        <v>168683</v>
      </c>
      <c r="C80" s="38" t="s">
        <v>6834</v>
      </c>
      <c r="D80" s="38" t="s">
        <v>6655</v>
      </c>
    </row>
    <row r="81" spans="1:4" x14ac:dyDescent="0.25">
      <c r="A81" s="38">
        <v>79</v>
      </c>
      <c r="B81" s="38">
        <v>168684</v>
      </c>
      <c r="C81" s="38" t="s">
        <v>6835</v>
      </c>
      <c r="D81" s="38" t="s">
        <v>6655</v>
      </c>
    </row>
    <row r="82" spans="1:4" x14ac:dyDescent="0.25">
      <c r="A82" s="38">
        <v>80</v>
      </c>
      <c r="B82" s="38">
        <v>168686</v>
      </c>
      <c r="C82" s="38" t="s">
        <v>6836</v>
      </c>
      <c r="D82" s="38" t="s">
        <v>6655</v>
      </c>
    </row>
    <row r="83" spans="1:4" x14ac:dyDescent="0.25">
      <c r="A83" s="38">
        <v>81</v>
      </c>
      <c r="B83" s="38">
        <v>168688</v>
      </c>
      <c r="C83" s="38" t="s">
        <v>6837</v>
      </c>
      <c r="D83" s="38" t="s">
        <v>6655</v>
      </c>
    </row>
    <row r="84" spans="1:4" x14ac:dyDescent="0.25">
      <c r="A84" s="38">
        <v>82</v>
      </c>
      <c r="B84" s="38">
        <v>168692</v>
      </c>
      <c r="C84" s="38" t="s">
        <v>6838</v>
      </c>
      <c r="D84" s="38" t="s">
        <v>6655</v>
      </c>
    </row>
    <row r="85" spans="1:4" x14ac:dyDescent="0.25">
      <c r="A85" s="38">
        <v>83</v>
      </c>
      <c r="B85" s="38">
        <v>291772</v>
      </c>
      <c r="C85" s="38" t="s">
        <v>6839</v>
      </c>
      <c r="D85" s="38" t="s">
        <v>6655</v>
      </c>
    </row>
    <row r="86" spans="1:4" x14ac:dyDescent="0.25">
      <c r="A86" s="38">
        <v>84</v>
      </c>
      <c r="B86" s="38">
        <v>313201</v>
      </c>
      <c r="C86" s="38" t="s">
        <v>6840</v>
      </c>
      <c r="D86" s="38" t="s">
        <v>6655</v>
      </c>
    </row>
    <row r="87" spans="1:4" x14ac:dyDescent="0.25">
      <c r="A87" s="38">
        <v>85</v>
      </c>
      <c r="B87" s="38">
        <v>313206</v>
      </c>
      <c r="C87" s="38" t="s">
        <v>6841</v>
      </c>
      <c r="D87" s="38" t="s">
        <v>6655</v>
      </c>
    </row>
    <row r="88" spans="1:4" x14ac:dyDescent="0.25">
      <c r="A88" s="38">
        <v>86</v>
      </c>
      <c r="B88" s="38">
        <v>313397</v>
      </c>
      <c r="C88" s="38" t="s">
        <v>6842</v>
      </c>
      <c r="D88" s="38" t="s">
        <v>6655</v>
      </c>
    </row>
    <row r="89" spans="1:4" x14ac:dyDescent="0.25">
      <c r="A89" s="38">
        <v>87</v>
      </c>
      <c r="B89" s="38">
        <v>313399</v>
      </c>
      <c r="C89" s="38" t="s">
        <v>6843</v>
      </c>
      <c r="D89" s="38" t="s">
        <v>6655</v>
      </c>
    </row>
    <row r="90" spans="1:4" x14ac:dyDescent="0.25">
      <c r="A90" s="38">
        <v>88</v>
      </c>
      <c r="B90" s="38">
        <v>313592</v>
      </c>
      <c r="C90" s="38" t="s">
        <v>6844</v>
      </c>
      <c r="D90" s="38" t="s">
        <v>6655</v>
      </c>
    </row>
    <row r="91" spans="1:4" x14ac:dyDescent="0.25">
      <c r="A91" s="38">
        <v>89</v>
      </c>
      <c r="B91" s="38">
        <v>314174</v>
      </c>
      <c r="C91" s="38" t="s">
        <v>6845</v>
      </c>
      <c r="D91" s="38" t="s">
        <v>6655</v>
      </c>
    </row>
    <row r="92" spans="1:4" x14ac:dyDescent="0.25">
      <c r="A92" s="38">
        <v>90</v>
      </c>
      <c r="B92" s="38">
        <v>314179</v>
      </c>
      <c r="C92" s="38" t="s">
        <v>6846</v>
      </c>
      <c r="D92" s="38" t="s">
        <v>6655</v>
      </c>
    </row>
    <row r="93" spans="1:4" x14ac:dyDescent="0.25">
      <c r="A93" s="38">
        <v>91</v>
      </c>
      <c r="B93" s="38">
        <v>314182</v>
      </c>
      <c r="C93" s="38" t="s">
        <v>6847</v>
      </c>
      <c r="D93" s="38" t="s">
        <v>6655</v>
      </c>
    </row>
    <row r="94" spans="1:4" x14ac:dyDescent="0.25">
      <c r="A94" s="38">
        <v>92</v>
      </c>
      <c r="B94" s="38">
        <v>314184</v>
      </c>
      <c r="C94" s="38" t="s">
        <v>6848</v>
      </c>
      <c r="D94" s="38" t="s">
        <v>6655</v>
      </c>
    </row>
    <row r="95" spans="1:4" x14ac:dyDescent="0.25">
      <c r="A95" s="38">
        <v>93</v>
      </c>
      <c r="B95" s="38">
        <v>314206</v>
      </c>
      <c r="C95" s="38" t="s">
        <v>6849</v>
      </c>
      <c r="D95" s="38" t="s">
        <v>6655</v>
      </c>
    </row>
    <row r="96" spans="1:4" x14ac:dyDescent="0.25">
      <c r="A96" s="38">
        <v>94</v>
      </c>
      <c r="B96" s="38">
        <v>317747</v>
      </c>
      <c r="C96" s="38" t="s">
        <v>6850</v>
      </c>
      <c r="D96" s="38" t="s">
        <v>6655</v>
      </c>
    </row>
    <row r="97" spans="1:4" x14ac:dyDescent="0.25">
      <c r="A97" s="38">
        <v>95</v>
      </c>
      <c r="B97" s="38">
        <v>318618</v>
      </c>
      <c r="C97" s="38" t="s">
        <v>6851</v>
      </c>
      <c r="D97" s="38" t="s">
        <v>6655</v>
      </c>
    </row>
    <row r="98" spans="1:4" x14ac:dyDescent="0.25">
      <c r="A98" s="38">
        <v>96</v>
      </c>
      <c r="B98" s="38">
        <v>318656</v>
      </c>
      <c r="C98" s="38" t="s">
        <v>6852</v>
      </c>
      <c r="D98" s="38" t="s">
        <v>6655</v>
      </c>
    </row>
    <row r="99" spans="1:4" x14ac:dyDescent="0.25">
      <c r="A99" s="38">
        <v>97</v>
      </c>
      <c r="B99" s="38">
        <v>318701</v>
      </c>
      <c r="C99" s="38" t="s">
        <v>6853</v>
      </c>
      <c r="D99" s="38" t="s">
        <v>6655</v>
      </c>
    </row>
    <row r="100" spans="1:4" x14ac:dyDescent="0.25">
      <c r="A100" s="38">
        <v>98</v>
      </c>
      <c r="B100" s="38">
        <v>318979</v>
      </c>
      <c r="C100" s="38" t="s">
        <v>6854</v>
      </c>
      <c r="D100" s="38" t="s">
        <v>6655</v>
      </c>
    </row>
    <row r="101" spans="1:4" x14ac:dyDescent="0.25">
      <c r="A101" s="38">
        <v>99</v>
      </c>
      <c r="B101" s="38">
        <v>319525</v>
      </c>
      <c r="C101" s="38" t="s">
        <v>6855</v>
      </c>
      <c r="D101" s="38" t="s">
        <v>6655</v>
      </c>
    </row>
    <row r="102" spans="1:4" x14ac:dyDescent="0.25">
      <c r="A102" s="38">
        <v>100</v>
      </c>
      <c r="B102" s="38">
        <v>320389</v>
      </c>
      <c r="C102" s="38" t="s">
        <v>6856</v>
      </c>
      <c r="D102" s="38" t="s">
        <v>6655</v>
      </c>
    </row>
    <row r="103" spans="1:4" x14ac:dyDescent="0.25">
      <c r="A103" s="38">
        <v>101</v>
      </c>
      <c r="B103" s="38">
        <v>168495</v>
      </c>
      <c r="C103" s="38" t="s">
        <v>6857</v>
      </c>
      <c r="D103" s="38" t="s">
        <v>6655</v>
      </c>
    </row>
    <row r="104" spans="1:4" x14ac:dyDescent="0.25">
      <c r="A104" s="38">
        <v>102</v>
      </c>
      <c r="B104" s="38">
        <v>168518</v>
      </c>
      <c r="C104" s="38" t="s">
        <v>6858</v>
      </c>
      <c r="D104" s="38" t="s">
        <v>6816</v>
      </c>
    </row>
    <row r="105" spans="1:4" x14ac:dyDescent="0.25">
      <c r="A105" s="38">
        <v>103</v>
      </c>
      <c r="B105" s="38">
        <v>168520</v>
      </c>
      <c r="C105" s="38" t="s">
        <v>6859</v>
      </c>
      <c r="D105" s="38" t="s">
        <v>6655</v>
      </c>
    </row>
    <row r="106" spans="1:4" x14ac:dyDescent="0.25">
      <c r="A106" s="38">
        <v>104</v>
      </c>
      <c r="B106" s="38">
        <v>168541</v>
      </c>
      <c r="C106" s="38" t="s">
        <v>6860</v>
      </c>
      <c r="D106" s="38" t="s">
        <v>6655</v>
      </c>
    </row>
    <row r="107" spans="1:4" x14ac:dyDescent="0.25">
      <c r="A107" s="38">
        <v>105</v>
      </c>
      <c r="B107" s="38">
        <v>168542</v>
      </c>
      <c r="C107" s="38" t="s">
        <v>6861</v>
      </c>
      <c r="D107" s="38" t="s">
        <v>6655</v>
      </c>
    </row>
    <row r="108" spans="1:4" x14ac:dyDescent="0.25">
      <c r="A108" s="38">
        <v>106</v>
      </c>
      <c r="B108" s="38">
        <v>168543</v>
      </c>
      <c r="C108" s="38" t="s">
        <v>6862</v>
      </c>
      <c r="D108" s="38" t="s">
        <v>6655</v>
      </c>
    </row>
    <row r="109" spans="1:4" x14ac:dyDescent="0.25">
      <c r="A109" s="38">
        <v>107</v>
      </c>
      <c r="B109" s="38">
        <v>168545</v>
      </c>
      <c r="C109" s="38" t="s">
        <v>6863</v>
      </c>
      <c r="D109" s="38" t="s">
        <v>6655</v>
      </c>
    </row>
    <row r="110" spans="1:4" x14ac:dyDescent="0.25">
      <c r="A110" s="38">
        <v>108</v>
      </c>
      <c r="B110" s="38">
        <v>168554</v>
      </c>
      <c r="C110" s="38" t="s">
        <v>6864</v>
      </c>
      <c r="D110" s="38" t="s">
        <v>6655</v>
      </c>
    </row>
    <row r="111" spans="1:4" x14ac:dyDescent="0.25">
      <c r="A111" s="38">
        <v>109</v>
      </c>
      <c r="B111" s="38">
        <v>168566</v>
      </c>
      <c r="C111" s="38" t="s">
        <v>6865</v>
      </c>
      <c r="D111" s="38" t="s">
        <v>6655</v>
      </c>
    </row>
    <row r="112" spans="1:4" x14ac:dyDescent="0.25">
      <c r="A112" s="38">
        <v>110</v>
      </c>
      <c r="B112" s="38">
        <v>168569</v>
      </c>
      <c r="C112" s="38" t="s">
        <v>6866</v>
      </c>
      <c r="D112" s="38" t="s">
        <v>6655</v>
      </c>
    </row>
    <row r="113" spans="1:4" x14ac:dyDescent="0.25">
      <c r="A113" s="38">
        <v>111</v>
      </c>
      <c r="B113" s="38">
        <v>168570</v>
      </c>
      <c r="C113" s="38" t="s">
        <v>6867</v>
      </c>
      <c r="D113" s="38" t="s">
        <v>6655</v>
      </c>
    </row>
    <row r="114" spans="1:4" x14ac:dyDescent="0.25">
      <c r="A114" s="38">
        <v>112</v>
      </c>
      <c r="B114" s="38">
        <v>168575</v>
      </c>
      <c r="C114" s="38" t="s">
        <v>6868</v>
      </c>
      <c r="D114" s="38" t="s">
        <v>6655</v>
      </c>
    </row>
    <row r="115" spans="1:4" x14ac:dyDescent="0.25">
      <c r="A115" s="38">
        <v>113</v>
      </c>
      <c r="B115" s="38">
        <v>168578</v>
      </c>
      <c r="C115" s="38" t="s">
        <v>6869</v>
      </c>
      <c r="D115" s="38" t="s">
        <v>6655</v>
      </c>
    </row>
    <row r="116" spans="1:4" x14ac:dyDescent="0.25">
      <c r="A116" s="38">
        <v>114</v>
      </c>
      <c r="B116" s="38">
        <v>168583</v>
      </c>
      <c r="C116" s="38" t="s">
        <v>6870</v>
      </c>
      <c r="D116" s="38" t="s">
        <v>6655</v>
      </c>
    </row>
    <row r="117" spans="1:4" x14ac:dyDescent="0.25">
      <c r="A117" s="38">
        <v>115</v>
      </c>
      <c r="B117" s="38">
        <v>168587</v>
      </c>
      <c r="C117" s="38" t="s">
        <v>6871</v>
      </c>
      <c r="D117" s="38" t="s">
        <v>6655</v>
      </c>
    </row>
    <row r="118" spans="1:4" x14ac:dyDescent="0.25">
      <c r="A118" s="38">
        <v>116</v>
      </c>
      <c r="B118" s="38">
        <v>168590</v>
      </c>
      <c r="C118" s="38" t="s">
        <v>6872</v>
      </c>
      <c r="D118" s="38" t="s">
        <v>6655</v>
      </c>
    </row>
    <row r="119" spans="1:4" x14ac:dyDescent="0.25">
      <c r="A119" s="38">
        <v>117</v>
      </c>
      <c r="B119" s="38">
        <v>168597</v>
      </c>
      <c r="C119" s="38" t="s">
        <v>6873</v>
      </c>
      <c r="D119" s="38" t="s">
        <v>6655</v>
      </c>
    </row>
    <row r="120" spans="1:4" x14ac:dyDescent="0.25">
      <c r="A120" s="38">
        <v>118</v>
      </c>
      <c r="B120" s="38">
        <v>168694</v>
      </c>
      <c r="C120" s="38" t="s">
        <v>6874</v>
      </c>
      <c r="D120" s="38" t="s">
        <v>6655</v>
      </c>
    </row>
    <row r="121" spans="1:4" x14ac:dyDescent="0.25">
      <c r="A121" s="38">
        <v>119</v>
      </c>
      <c r="B121" s="38">
        <v>168695</v>
      </c>
      <c r="C121" s="38" t="s">
        <v>6875</v>
      </c>
      <c r="D121" s="38" t="s">
        <v>6655</v>
      </c>
    </row>
    <row r="122" spans="1:4" x14ac:dyDescent="0.25">
      <c r="A122" s="38">
        <v>120</v>
      </c>
      <c r="B122" s="38">
        <v>168697</v>
      </c>
      <c r="C122" s="38" t="s">
        <v>6876</v>
      </c>
      <c r="D122" s="38" t="s">
        <v>6655</v>
      </c>
    </row>
    <row r="123" spans="1:4" x14ac:dyDescent="0.25">
      <c r="A123" s="38">
        <v>121</v>
      </c>
      <c r="B123" s="38">
        <v>168703</v>
      </c>
      <c r="C123" s="38" t="s">
        <v>6877</v>
      </c>
      <c r="D123" s="38" t="s">
        <v>6655</v>
      </c>
    </row>
    <row r="124" spans="1:4" x14ac:dyDescent="0.25">
      <c r="A124" s="38">
        <v>122</v>
      </c>
      <c r="B124" s="38">
        <v>168712</v>
      </c>
      <c r="C124" s="38" t="s">
        <v>6878</v>
      </c>
      <c r="D124" s="38" t="s">
        <v>6655</v>
      </c>
    </row>
    <row r="125" spans="1:4" x14ac:dyDescent="0.25">
      <c r="A125" s="38">
        <v>123</v>
      </c>
      <c r="B125" s="38">
        <v>168716</v>
      </c>
      <c r="C125" s="38" t="s">
        <v>6879</v>
      </c>
      <c r="D125" s="38" t="s">
        <v>6655</v>
      </c>
    </row>
    <row r="126" spans="1:4" x14ac:dyDescent="0.25">
      <c r="A126" s="38">
        <v>124</v>
      </c>
      <c r="B126" s="38">
        <v>168717</v>
      </c>
      <c r="C126" s="38" t="s">
        <v>6880</v>
      </c>
      <c r="D126" s="38" t="s">
        <v>6655</v>
      </c>
    </row>
    <row r="127" spans="1:4" x14ac:dyDescent="0.25">
      <c r="A127" s="38">
        <v>125</v>
      </c>
      <c r="B127" s="38">
        <v>168721</v>
      </c>
      <c r="C127" s="38" t="s">
        <v>6881</v>
      </c>
      <c r="D127" s="38" t="s">
        <v>6655</v>
      </c>
    </row>
    <row r="128" spans="1:4" x14ac:dyDescent="0.25">
      <c r="A128" s="38">
        <v>126</v>
      </c>
      <c r="B128" s="38">
        <v>168728</v>
      </c>
      <c r="C128" s="38" t="s">
        <v>6882</v>
      </c>
      <c r="D128" s="38" t="s">
        <v>6655</v>
      </c>
    </row>
    <row r="129" spans="1:4" x14ac:dyDescent="0.25">
      <c r="A129" s="38">
        <v>127</v>
      </c>
      <c r="B129" s="38">
        <v>168731</v>
      </c>
      <c r="C129" s="38" t="s">
        <v>6883</v>
      </c>
      <c r="D129" s="38" t="s">
        <v>6655</v>
      </c>
    </row>
    <row r="130" spans="1:4" x14ac:dyDescent="0.25">
      <c r="A130" s="38">
        <v>128</v>
      </c>
      <c r="B130" s="38">
        <v>168733</v>
      </c>
      <c r="C130" s="38" t="s">
        <v>6884</v>
      </c>
      <c r="D130" s="38" t="s">
        <v>6655</v>
      </c>
    </row>
    <row r="131" spans="1:4" x14ac:dyDescent="0.25">
      <c r="A131" s="38">
        <v>129</v>
      </c>
      <c r="B131" s="38">
        <v>168735</v>
      </c>
      <c r="C131" s="38" t="s">
        <v>6885</v>
      </c>
      <c r="D131" s="38" t="s">
        <v>6655</v>
      </c>
    </row>
    <row r="132" spans="1:4" x14ac:dyDescent="0.25">
      <c r="A132" s="38">
        <v>130</v>
      </c>
      <c r="B132" s="38">
        <v>168737</v>
      </c>
      <c r="C132" s="38" t="s">
        <v>6886</v>
      </c>
      <c r="D132" s="38" t="s">
        <v>6655</v>
      </c>
    </row>
    <row r="133" spans="1:4" x14ac:dyDescent="0.25">
      <c r="A133" s="38">
        <v>131</v>
      </c>
      <c r="B133" s="38">
        <v>168738</v>
      </c>
      <c r="C133" s="38" t="s">
        <v>6887</v>
      </c>
      <c r="D133" s="38" t="s">
        <v>6655</v>
      </c>
    </row>
    <row r="134" spans="1:4" x14ac:dyDescent="0.25">
      <c r="A134" s="38">
        <v>132</v>
      </c>
      <c r="B134" s="38">
        <v>168739</v>
      </c>
      <c r="C134" s="38" t="s">
        <v>6888</v>
      </c>
      <c r="D134" s="38" t="s">
        <v>6655</v>
      </c>
    </row>
    <row r="135" spans="1:4" x14ac:dyDescent="0.25">
      <c r="A135" s="38">
        <v>133</v>
      </c>
      <c r="B135" s="38">
        <v>168740</v>
      </c>
      <c r="C135" s="38" t="s">
        <v>6889</v>
      </c>
      <c r="D135" s="38" t="s">
        <v>6655</v>
      </c>
    </row>
    <row r="136" spans="1:4" x14ac:dyDescent="0.25">
      <c r="A136" s="38">
        <v>134</v>
      </c>
      <c r="B136" s="38">
        <v>168742</v>
      </c>
      <c r="C136" s="38" t="s">
        <v>6890</v>
      </c>
      <c r="D136" s="38" t="s">
        <v>6655</v>
      </c>
    </row>
    <row r="137" spans="1:4" x14ac:dyDescent="0.25">
      <c r="A137" s="38">
        <v>135</v>
      </c>
      <c r="B137" s="38">
        <v>168743</v>
      </c>
      <c r="C137" s="38" t="s">
        <v>6891</v>
      </c>
      <c r="D137" s="38" t="s">
        <v>6655</v>
      </c>
    </row>
    <row r="138" spans="1:4" x14ac:dyDescent="0.25">
      <c r="A138" s="38">
        <v>136</v>
      </c>
      <c r="B138" s="38">
        <v>168744</v>
      </c>
      <c r="C138" s="38" t="s">
        <v>6892</v>
      </c>
      <c r="D138" s="38" t="s">
        <v>6655</v>
      </c>
    </row>
    <row r="139" spans="1:4" x14ac:dyDescent="0.25">
      <c r="A139" s="38">
        <v>137</v>
      </c>
      <c r="B139" s="38">
        <v>168745</v>
      </c>
      <c r="C139" s="38" t="s">
        <v>6893</v>
      </c>
      <c r="D139" s="38" t="s">
        <v>6655</v>
      </c>
    </row>
    <row r="140" spans="1:4" x14ac:dyDescent="0.25">
      <c r="A140" s="38">
        <v>138</v>
      </c>
      <c r="B140" s="38">
        <v>168746</v>
      </c>
      <c r="C140" s="38" t="s">
        <v>6894</v>
      </c>
      <c r="D140" s="38" t="s">
        <v>6655</v>
      </c>
    </row>
    <row r="141" spans="1:4" x14ac:dyDescent="0.25">
      <c r="A141" s="38">
        <v>139</v>
      </c>
      <c r="B141" s="38">
        <v>168747</v>
      </c>
      <c r="C141" s="38" t="s">
        <v>6895</v>
      </c>
      <c r="D141" s="38" t="s">
        <v>6655</v>
      </c>
    </row>
    <row r="142" spans="1:4" x14ac:dyDescent="0.25">
      <c r="A142" s="38">
        <v>140</v>
      </c>
      <c r="B142" s="38">
        <v>168780</v>
      </c>
      <c r="C142" s="38" t="s">
        <v>6896</v>
      </c>
      <c r="D142" s="38" t="s">
        <v>6655</v>
      </c>
    </row>
    <row r="143" spans="1:4" x14ac:dyDescent="0.25">
      <c r="A143" s="38">
        <v>141</v>
      </c>
      <c r="B143" s="38">
        <v>313192</v>
      </c>
      <c r="C143" s="38" t="s">
        <v>6897</v>
      </c>
      <c r="D143" s="38" t="s">
        <v>6655</v>
      </c>
    </row>
    <row r="144" spans="1:4" x14ac:dyDescent="0.25">
      <c r="A144" s="38">
        <v>142</v>
      </c>
      <c r="B144" s="38">
        <v>313221</v>
      </c>
      <c r="C144" s="38" t="s">
        <v>6898</v>
      </c>
      <c r="D144" s="38" t="s">
        <v>6655</v>
      </c>
    </row>
    <row r="145" spans="1:4" x14ac:dyDescent="0.25">
      <c r="A145" s="38">
        <v>143</v>
      </c>
      <c r="B145" s="38">
        <v>313392</v>
      </c>
      <c r="C145" s="38" t="s">
        <v>6899</v>
      </c>
      <c r="D145" s="38" t="s">
        <v>6655</v>
      </c>
    </row>
    <row r="146" spans="1:4" x14ac:dyDescent="0.25">
      <c r="A146" s="38">
        <v>144</v>
      </c>
      <c r="B146" s="38">
        <v>313591</v>
      </c>
      <c r="C146" s="38" t="s">
        <v>6900</v>
      </c>
      <c r="D146" s="38" t="s">
        <v>6655</v>
      </c>
    </row>
    <row r="147" spans="1:4" x14ac:dyDescent="0.25">
      <c r="A147" s="38">
        <v>145</v>
      </c>
      <c r="B147" s="38">
        <v>314204</v>
      </c>
      <c r="C147" s="38" t="s">
        <v>2532</v>
      </c>
      <c r="D147" s="38" t="s">
        <v>6655</v>
      </c>
    </row>
    <row r="148" spans="1:4" x14ac:dyDescent="0.25">
      <c r="A148" s="38">
        <v>146</v>
      </c>
      <c r="B148" s="38">
        <v>314205</v>
      </c>
      <c r="C148" s="38" t="s">
        <v>6901</v>
      </c>
      <c r="D148" s="38" t="s">
        <v>6655</v>
      </c>
    </row>
    <row r="149" spans="1:4" x14ac:dyDescent="0.25">
      <c r="A149" s="38">
        <v>147</v>
      </c>
      <c r="B149" s="38">
        <v>314211</v>
      </c>
      <c r="C149" s="38" t="s">
        <v>6902</v>
      </c>
      <c r="D149" s="38" t="s">
        <v>6655</v>
      </c>
    </row>
    <row r="150" spans="1:4" x14ac:dyDescent="0.25">
      <c r="A150" s="38">
        <v>148</v>
      </c>
      <c r="B150" s="38">
        <v>314816</v>
      </c>
      <c r="C150" s="38" t="s">
        <v>6903</v>
      </c>
      <c r="D150" s="38" t="s">
        <v>6655</v>
      </c>
    </row>
    <row r="151" spans="1:4" x14ac:dyDescent="0.25">
      <c r="A151" s="38">
        <v>149</v>
      </c>
      <c r="B151" s="38">
        <v>314939</v>
      </c>
      <c r="C151" s="38" t="s">
        <v>6904</v>
      </c>
      <c r="D151" s="38" t="s">
        <v>6655</v>
      </c>
    </row>
    <row r="152" spans="1:4" x14ac:dyDescent="0.25">
      <c r="A152" s="38">
        <v>150</v>
      </c>
      <c r="B152" s="38">
        <v>314948</v>
      </c>
      <c r="C152" s="38" t="s">
        <v>6905</v>
      </c>
      <c r="D152" s="38" t="s">
        <v>6655</v>
      </c>
    </row>
    <row r="153" spans="1:4" x14ac:dyDescent="0.25">
      <c r="A153" s="38">
        <v>151</v>
      </c>
      <c r="B153" s="38">
        <v>316002</v>
      </c>
      <c r="C153" s="38" t="s">
        <v>6906</v>
      </c>
      <c r="D153" s="38" t="s">
        <v>6655</v>
      </c>
    </row>
    <row r="154" spans="1:4" x14ac:dyDescent="0.25">
      <c r="A154" s="38">
        <v>152</v>
      </c>
      <c r="B154" s="38">
        <v>316006</v>
      </c>
      <c r="C154" s="38" t="s">
        <v>6907</v>
      </c>
      <c r="D154" s="38" t="s">
        <v>6655</v>
      </c>
    </row>
    <row r="155" spans="1:4" x14ac:dyDescent="0.25">
      <c r="A155" s="38">
        <v>153</v>
      </c>
      <c r="B155" s="38">
        <v>316007</v>
      </c>
      <c r="C155" s="38" t="s">
        <v>6908</v>
      </c>
      <c r="D155" s="38" t="s">
        <v>6655</v>
      </c>
    </row>
    <row r="156" spans="1:4" x14ac:dyDescent="0.25">
      <c r="A156" s="38">
        <v>154</v>
      </c>
      <c r="B156" s="38">
        <v>316008</v>
      </c>
      <c r="C156" s="38" t="s">
        <v>6909</v>
      </c>
      <c r="D156" s="38" t="s">
        <v>6910</v>
      </c>
    </row>
    <row r="157" spans="1:4" x14ac:dyDescent="0.25">
      <c r="A157" s="38">
        <v>155</v>
      </c>
      <c r="B157" s="38">
        <v>316184</v>
      </c>
      <c r="C157" s="38" t="s">
        <v>6911</v>
      </c>
      <c r="D157" s="38" t="s">
        <v>6655</v>
      </c>
    </row>
    <row r="158" spans="1:4" x14ac:dyDescent="0.25">
      <c r="A158" s="38">
        <v>156</v>
      </c>
      <c r="B158" s="38">
        <v>316695</v>
      </c>
      <c r="C158" s="38" t="s">
        <v>6912</v>
      </c>
      <c r="D158" s="38" t="s">
        <v>6655</v>
      </c>
    </row>
    <row r="159" spans="1:4" x14ac:dyDescent="0.25">
      <c r="A159" s="38">
        <v>157</v>
      </c>
      <c r="B159" s="38">
        <v>316979</v>
      </c>
      <c r="C159" s="38" t="s">
        <v>6913</v>
      </c>
      <c r="D159" s="38" t="s">
        <v>6655</v>
      </c>
    </row>
    <row r="160" spans="1:4" x14ac:dyDescent="0.25">
      <c r="A160" s="38">
        <v>158</v>
      </c>
      <c r="B160" s="38">
        <v>317238</v>
      </c>
      <c r="C160" s="38" t="s">
        <v>6914</v>
      </c>
      <c r="D160" s="38" t="s">
        <v>6655</v>
      </c>
    </row>
    <row r="161" spans="1:4" x14ac:dyDescent="0.25">
      <c r="A161" s="38">
        <v>159</v>
      </c>
      <c r="B161" s="38">
        <v>318879</v>
      </c>
      <c r="C161" s="38" t="s">
        <v>6915</v>
      </c>
      <c r="D161" s="38" t="s">
        <v>6655</v>
      </c>
    </row>
    <row r="162" spans="1:4" x14ac:dyDescent="0.25">
      <c r="A162" s="38">
        <v>160</v>
      </c>
      <c r="B162" s="38">
        <v>318929</v>
      </c>
      <c r="C162" s="38" t="s">
        <v>6916</v>
      </c>
      <c r="D162" s="38" t="s">
        <v>6655</v>
      </c>
    </row>
    <row r="163" spans="1:4" x14ac:dyDescent="0.25">
      <c r="A163" s="38">
        <v>161</v>
      </c>
      <c r="B163" s="38">
        <v>319529</v>
      </c>
      <c r="C163" s="38" t="s">
        <v>6917</v>
      </c>
      <c r="D163" s="38" t="s">
        <v>6655</v>
      </c>
    </row>
    <row r="164" spans="1:4" x14ac:dyDescent="0.25">
      <c r="A164" s="38">
        <v>162</v>
      </c>
      <c r="B164" s="38">
        <v>319767</v>
      </c>
      <c r="C164" s="38" t="s">
        <v>6918</v>
      </c>
      <c r="D164" s="38" t="s">
        <v>6655</v>
      </c>
    </row>
    <row r="165" spans="1:4" x14ac:dyDescent="0.25">
      <c r="A165" s="38">
        <v>163</v>
      </c>
      <c r="B165" s="38">
        <v>319771</v>
      </c>
      <c r="C165" s="38" t="s">
        <v>6551</v>
      </c>
      <c r="D165" s="38" t="s">
        <v>6655</v>
      </c>
    </row>
    <row r="166" spans="1:4" x14ac:dyDescent="0.25">
      <c r="A166" s="38">
        <v>164</v>
      </c>
      <c r="B166" s="38">
        <v>320122</v>
      </c>
      <c r="C166" s="38" t="s">
        <v>6919</v>
      </c>
      <c r="D166" s="38" t="s">
        <v>6655</v>
      </c>
    </row>
    <row r="167" spans="1:4" x14ac:dyDescent="0.25">
      <c r="A167" s="38">
        <v>165</v>
      </c>
      <c r="B167" s="38">
        <v>320172</v>
      </c>
      <c r="C167" s="38" t="s">
        <v>6920</v>
      </c>
      <c r="D167" s="38" t="s">
        <v>6655</v>
      </c>
    </row>
    <row r="168" spans="1:4" x14ac:dyDescent="0.25">
      <c r="A168" s="38">
        <v>166</v>
      </c>
      <c r="B168" s="38">
        <v>320174</v>
      </c>
      <c r="C168" s="38" t="s">
        <v>6921</v>
      </c>
      <c r="D168" s="38" t="s">
        <v>6655</v>
      </c>
    </row>
    <row r="169" spans="1:4" x14ac:dyDescent="0.25">
      <c r="A169" s="38">
        <v>167</v>
      </c>
      <c r="B169" s="38">
        <v>320213</v>
      </c>
      <c r="C169" s="38" t="s">
        <v>6922</v>
      </c>
      <c r="D169" s="38" t="s">
        <v>6655</v>
      </c>
    </row>
    <row r="170" spans="1:4" x14ac:dyDescent="0.25">
      <c r="A170" s="38">
        <v>168</v>
      </c>
      <c r="B170" s="38">
        <v>320214</v>
      </c>
      <c r="C170" s="38" t="s">
        <v>6923</v>
      </c>
      <c r="D170" s="38" t="s">
        <v>6655</v>
      </c>
    </row>
    <row r="171" spans="1:4" x14ac:dyDescent="0.25">
      <c r="A171" s="38">
        <v>169</v>
      </c>
      <c r="B171" s="38">
        <v>320334</v>
      </c>
      <c r="C171" s="38" t="s">
        <v>6924</v>
      </c>
      <c r="D171" s="38" t="s">
        <v>6655</v>
      </c>
    </row>
    <row r="172" spans="1:4" x14ac:dyDescent="0.25">
      <c r="A172" s="38">
        <v>170</v>
      </c>
      <c r="B172" s="38">
        <v>320337</v>
      </c>
      <c r="C172" s="38" t="s">
        <v>6925</v>
      </c>
      <c r="D172" s="38" t="s">
        <v>6655</v>
      </c>
    </row>
    <row r="173" spans="1:4" x14ac:dyDescent="0.25">
      <c r="A173" s="38">
        <v>171</v>
      </c>
      <c r="B173" s="38">
        <v>323080</v>
      </c>
      <c r="C173" s="38" t="s">
        <v>6926</v>
      </c>
      <c r="D173" s="38" t="s">
        <v>6655</v>
      </c>
    </row>
    <row r="174" spans="1:4" x14ac:dyDescent="0.25">
      <c r="A174" s="38">
        <v>172</v>
      </c>
      <c r="B174" s="38">
        <v>323870</v>
      </c>
      <c r="C174" s="38" t="s">
        <v>6927</v>
      </c>
      <c r="D174" s="38" t="s">
        <v>6655</v>
      </c>
    </row>
    <row r="175" spans="1:4" x14ac:dyDescent="0.25">
      <c r="A175" s="38">
        <v>173</v>
      </c>
      <c r="B175" s="38">
        <v>325092</v>
      </c>
      <c r="C175" s="38" t="s">
        <v>6928</v>
      </c>
      <c r="D175" s="38" t="s">
        <v>6655</v>
      </c>
    </row>
    <row r="176" spans="1:4" x14ac:dyDescent="0.25">
      <c r="A176" s="38">
        <v>174</v>
      </c>
      <c r="B176" s="38">
        <v>168521</v>
      </c>
      <c r="C176" s="38" t="s">
        <v>6929</v>
      </c>
      <c r="D176" s="38" t="s">
        <v>6930</v>
      </c>
    </row>
    <row r="177" spans="1:4" x14ac:dyDescent="0.25">
      <c r="A177" s="38">
        <v>175</v>
      </c>
      <c r="B177" s="38">
        <v>168522</v>
      </c>
      <c r="C177" s="38" t="s">
        <v>6931</v>
      </c>
      <c r="D177" s="38" t="s">
        <v>6655</v>
      </c>
    </row>
    <row r="178" spans="1:4" x14ac:dyDescent="0.25">
      <c r="A178" s="38">
        <v>176</v>
      </c>
      <c r="B178" s="38">
        <v>168528</v>
      </c>
      <c r="C178" s="38" t="s">
        <v>6932</v>
      </c>
      <c r="D178" s="38" t="s">
        <v>6655</v>
      </c>
    </row>
    <row r="179" spans="1:4" x14ac:dyDescent="0.25">
      <c r="A179" s="38">
        <v>177</v>
      </c>
      <c r="B179" s="38">
        <v>168672</v>
      </c>
      <c r="C179" s="38" t="s">
        <v>6933</v>
      </c>
      <c r="D179" s="38" t="s">
        <v>6655</v>
      </c>
    </row>
    <row r="180" spans="1:4" x14ac:dyDescent="0.25">
      <c r="A180" s="38">
        <v>178</v>
      </c>
      <c r="B180" s="38">
        <v>313183</v>
      </c>
      <c r="C180" s="38" t="s">
        <v>6934</v>
      </c>
      <c r="D180" s="38" t="s">
        <v>6655</v>
      </c>
    </row>
    <row r="181" spans="1:4" x14ac:dyDescent="0.25">
      <c r="A181" s="38">
        <v>179</v>
      </c>
      <c r="B181" s="38">
        <v>313390</v>
      </c>
      <c r="C181" s="38" t="s">
        <v>6935</v>
      </c>
      <c r="D181" s="38" t="s">
        <v>6655</v>
      </c>
    </row>
    <row r="182" spans="1:4" x14ac:dyDescent="0.25">
      <c r="A182" s="38">
        <v>180</v>
      </c>
      <c r="B182" s="38">
        <v>313394</v>
      </c>
      <c r="C182" s="38" t="s">
        <v>6936</v>
      </c>
      <c r="D182" s="38" t="s">
        <v>6655</v>
      </c>
    </row>
    <row r="183" spans="1:4" x14ac:dyDescent="0.25">
      <c r="A183" s="38">
        <v>181</v>
      </c>
      <c r="B183" s="38">
        <v>313398</v>
      </c>
      <c r="C183" s="38" t="s">
        <v>6937</v>
      </c>
      <c r="D183" s="38" t="s">
        <v>6655</v>
      </c>
    </row>
    <row r="184" spans="1:4" x14ac:dyDescent="0.25">
      <c r="A184" s="38">
        <v>182</v>
      </c>
      <c r="B184" s="38">
        <v>313563</v>
      </c>
      <c r="C184" s="38" t="s">
        <v>6938</v>
      </c>
      <c r="D184" s="38" t="s">
        <v>6655</v>
      </c>
    </row>
    <row r="185" spans="1:4" x14ac:dyDescent="0.25">
      <c r="A185" s="38">
        <v>183</v>
      </c>
      <c r="B185" s="38">
        <v>313571</v>
      </c>
      <c r="C185" s="38" t="s">
        <v>6939</v>
      </c>
      <c r="D185" s="38" t="s">
        <v>6655</v>
      </c>
    </row>
    <row r="186" spans="1:4" x14ac:dyDescent="0.25">
      <c r="A186" s="38">
        <v>184</v>
      </c>
      <c r="B186" s="38">
        <v>313594</v>
      </c>
      <c r="C186" s="38" t="s">
        <v>6940</v>
      </c>
      <c r="D186" s="38" t="s">
        <v>6655</v>
      </c>
    </row>
    <row r="187" spans="1:4" x14ac:dyDescent="0.25">
      <c r="A187" s="38">
        <v>185</v>
      </c>
      <c r="B187" s="38">
        <v>314176</v>
      </c>
      <c r="C187" s="38" t="s">
        <v>6941</v>
      </c>
      <c r="D187" s="38" t="s">
        <v>6655</v>
      </c>
    </row>
    <row r="188" spans="1:4" x14ac:dyDescent="0.25">
      <c r="A188" s="38">
        <v>186</v>
      </c>
      <c r="B188" s="38">
        <v>314188</v>
      </c>
      <c r="C188" s="38" t="s">
        <v>6942</v>
      </c>
      <c r="D188" s="38" t="s">
        <v>6655</v>
      </c>
    </row>
    <row r="189" spans="1:4" x14ac:dyDescent="0.25">
      <c r="A189" s="38">
        <v>187</v>
      </c>
      <c r="B189" s="38">
        <v>314209</v>
      </c>
      <c r="C189" s="38" t="s">
        <v>6943</v>
      </c>
      <c r="D189" s="38" t="s">
        <v>6655</v>
      </c>
    </row>
    <row r="190" spans="1:4" x14ac:dyDescent="0.25">
      <c r="A190" s="38">
        <v>188</v>
      </c>
      <c r="B190" s="38">
        <v>314216</v>
      </c>
      <c r="C190" s="38" t="s">
        <v>6944</v>
      </c>
      <c r="D190" s="38" t="s">
        <v>6655</v>
      </c>
    </row>
    <row r="191" spans="1:4" x14ac:dyDescent="0.25">
      <c r="A191" s="38">
        <v>189</v>
      </c>
      <c r="B191" s="38">
        <v>314949</v>
      </c>
      <c r="C191" s="38" t="s">
        <v>6945</v>
      </c>
      <c r="D191" s="38" t="s">
        <v>6655</v>
      </c>
    </row>
    <row r="192" spans="1:4" x14ac:dyDescent="0.25">
      <c r="A192" s="38">
        <v>190</v>
      </c>
      <c r="B192" s="38">
        <v>316689</v>
      </c>
      <c r="C192" s="38" t="s">
        <v>6946</v>
      </c>
      <c r="D192" s="38" t="s">
        <v>6655</v>
      </c>
    </row>
    <row r="193" spans="1:4" x14ac:dyDescent="0.25">
      <c r="A193" s="38">
        <v>191</v>
      </c>
      <c r="B193" s="38">
        <v>316972</v>
      </c>
      <c r="C193" s="38" t="s">
        <v>6947</v>
      </c>
      <c r="D193" s="38" t="s">
        <v>6655</v>
      </c>
    </row>
    <row r="194" spans="1:4" x14ac:dyDescent="0.25">
      <c r="A194" s="38">
        <v>192</v>
      </c>
      <c r="B194" s="38">
        <v>316974</v>
      </c>
      <c r="C194" s="38" t="s">
        <v>6948</v>
      </c>
      <c r="D194" s="38" t="s">
        <v>6655</v>
      </c>
    </row>
    <row r="195" spans="1:4" x14ac:dyDescent="0.25">
      <c r="A195" s="38">
        <v>193</v>
      </c>
      <c r="B195" s="38">
        <v>317220</v>
      </c>
      <c r="C195" s="38" t="s">
        <v>6949</v>
      </c>
      <c r="D195" s="38" t="s">
        <v>6655</v>
      </c>
    </row>
    <row r="196" spans="1:4" x14ac:dyDescent="0.25">
      <c r="A196" s="38">
        <v>194</v>
      </c>
      <c r="B196" s="38">
        <v>317222</v>
      </c>
      <c r="C196" s="38" t="s">
        <v>6950</v>
      </c>
      <c r="D196" s="38" t="s">
        <v>6655</v>
      </c>
    </row>
    <row r="197" spans="1:4" x14ac:dyDescent="0.25">
      <c r="A197" s="38">
        <v>195</v>
      </c>
      <c r="B197" s="38">
        <v>317641</v>
      </c>
      <c r="C197" s="38" t="s">
        <v>6951</v>
      </c>
      <c r="D197" s="38" t="s">
        <v>6655</v>
      </c>
    </row>
    <row r="198" spans="1:4" x14ac:dyDescent="0.25">
      <c r="A198" s="38">
        <v>196</v>
      </c>
      <c r="B198" s="38">
        <v>317642</v>
      </c>
      <c r="C198" s="38" t="s">
        <v>6952</v>
      </c>
      <c r="D198" s="38" t="s">
        <v>6655</v>
      </c>
    </row>
    <row r="199" spans="1:4" x14ac:dyDescent="0.25">
      <c r="A199" s="38">
        <v>197</v>
      </c>
      <c r="B199" s="38">
        <v>318867</v>
      </c>
      <c r="C199" s="38" t="s">
        <v>6953</v>
      </c>
      <c r="D199" s="38" t="s">
        <v>6655</v>
      </c>
    </row>
    <row r="200" spans="1:4" x14ac:dyDescent="0.25">
      <c r="A200" s="38">
        <v>198</v>
      </c>
      <c r="B200" s="38">
        <v>318869</v>
      </c>
      <c r="C200" s="38" t="s">
        <v>6954</v>
      </c>
      <c r="D200" s="38" t="s">
        <v>6655</v>
      </c>
    </row>
    <row r="201" spans="1:4" x14ac:dyDescent="0.25">
      <c r="A201" s="38">
        <v>199</v>
      </c>
      <c r="B201" s="38">
        <v>318870</v>
      </c>
      <c r="C201" s="38" t="s">
        <v>6955</v>
      </c>
      <c r="D201" s="38" t="s">
        <v>6655</v>
      </c>
    </row>
    <row r="202" spans="1:4" x14ac:dyDescent="0.25">
      <c r="A202" s="38">
        <v>200</v>
      </c>
      <c r="B202" s="38">
        <v>318888</v>
      </c>
      <c r="C202" s="38" t="s">
        <v>6956</v>
      </c>
      <c r="D202" s="38" t="s">
        <v>6655</v>
      </c>
    </row>
    <row r="203" spans="1:4" x14ac:dyDescent="0.25">
      <c r="A203" s="38">
        <v>201</v>
      </c>
      <c r="B203" s="38">
        <v>318899</v>
      </c>
      <c r="C203" s="38" t="s">
        <v>6957</v>
      </c>
      <c r="D203" s="38" t="s">
        <v>6655</v>
      </c>
    </row>
    <row r="204" spans="1:4" x14ac:dyDescent="0.25">
      <c r="A204" s="38">
        <v>202</v>
      </c>
      <c r="B204" s="38">
        <v>318901</v>
      </c>
      <c r="C204" s="38" t="s">
        <v>6958</v>
      </c>
      <c r="D204" s="38" t="s">
        <v>6655</v>
      </c>
    </row>
    <row r="205" spans="1:4" x14ac:dyDescent="0.25">
      <c r="A205" s="38">
        <v>203</v>
      </c>
      <c r="B205" s="38">
        <v>318946</v>
      </c>
      <c r="C205" s="38" t="s">
        <v>6959</v>
      </c>
      <c r="D205" s="38" t="s">
        <v>6655</v>
      </c>
    </row>
    <row r="206" spans="1:4" x14ac:dyDescent="0.25">
      <c r="A206" s="38">
        <v>204</v>
      </c>
      <c r="B206" s="38">
        <v>318953</v>
      </c>
      <c r="C206" s="38" t="s">
        <v>6960</v>
      </c>
      <c r="D206" s="38" t="s">
        <v>6961</v>
      </c>
    </row>
    <row r="207" spans="1:4" x14ac:dyDescent="0.25">
      <c r="A207" s="38">
        <v>205</v>
      </c>
      <c r="B207" s="38">
        <v>319404</v>
      </c>
      <c r="C207" s="38" t="s">
        <v>6962</v>
      </c>
      <c r="D207" s="38" t="s">
        <v>6655</v>
      </c>
    </row>
    <row r="208" spans="1:4" x14ac:dyDescent="0.25">
      <c r="A208" s="38">
        <v>206</v>
      </c>
      <c r="B208" s="38">
        <v>319463</v>
      </c>
      <c r="C208" s="38" t="s">
        <v>6963</v>
      </c>
      <c r="D208" s="38" t="s">
        <v>6655</v>
      </c>
    </row>
    <row r="209" spans="1:4" x14ac:dyDescent="0.25">
      <c r="A209" s="38">
        <v>207</v>
      </c>
      <c r="B209" s="38">
        <v>319469</v>
      </c>
      <c r="C209" s="38" t="s">
        <v>6964</v>
      </c>
      <c r="D209" s="38" t="s">
        <v>6655</v>
      </c>
    </row>
    <row r="210" spans="1:4" x14ac:dyDescent="0.25">
      <c r="A210" s="38">
        <v>208</v>
      </c>
      <c r="B210" s="38">
        <v>319476</v>
      </c>
      <c r="C210" s="38" t="s">
        <v>6965</v>
      </c>
      <c r="D210" s="38" t="s">
        <v>6655</v>
      </c>
    </row>
    <row r="211" spans="1:4" x14ac:dyDescent="0.25">
      <c r="A211" s="38">
        <v>209</v>
      </c>
      <c r="B211" s="38">
        <v>319512</v>
      </c>
      <c r="C211" s="38" t="s">
        <v>6966</v>
      </c>
      <c r="D211" s="38" t="s">
        <v>6655</v>
      </c>
    </row>
    <row r="212" spans="1:4" x14ac:dyDescent="0.25">
      <c r="A212" s="38">
        <v>210</v>
      </c>
      <c r="B212" s="38">
        <v>319518</v>
      </c>
      <c r="C212" s="38" t="s">
        <v>6967</v>
      </c>
      <c r="D212" s="38" t="s">
        <v>6655</v>
      </c>
    </row>
    <row r="213" spans="1:4" x14ac:dyDescent="0.25">
      <c r="A213" s="38">
        <v>211</v>
      </c>
      <c r="B213" s="38">
        <v>323309</v>
      </c>
      <c r="C213" s="38" t="s">
        <v>6968</v>
      </c>
      <c r="D213" s="38" t="s">
        <v>6655</v>
      </c>
    </row>
    <row r="214" spans="1:4" x14ac:dyDescent="0.25">
      <c r="A214" s="38">
        <v>212</v>
      </c>
      <c r="B214" s="38">
        <v>323313</v>
      </c>
      <c r="C214" s="38" t="s">
        <v>6969</v>
      </c>
      <c r="D214" s="38" t="s">
        <v>6655</v>
      </c>
    </row>
    <row r="215" spans="1:4" x14ac:dyDescent="0.25">
      <c r="A215" s="38">
        <v>213</v>
      </c>
      <c r="B215" s="38">
        <v>325051</v>
      </c>
      <c r="C215" s="38" t="s">
        <v>6970</v>
      </c>
      <c r="D215" s="38" t="s">
        <v>6655</v>
      </c>
    </row>
    <row r="216" spans="1:4" x14ac:dyDescent="0.25">
      <c r="A216" s="38">
        <v>214</v>
      </c>
      <c r="B216" s="38">
        <v>325055</v>
      </c>
      <c r="C216" s="38" t="s">
        <v>6971</v>
      </c>
      <c r="D216" s="38" t="s">
        <v>6655</v>
      </c>
    </row>
    <row r="217" spans="1:4" x14ac:dyDescent="0.25">
      <c r="A217" s="38">
        <v>215</v>
      </c>
      <c r="B217" s="38">
        <v>168508</v>
      </c>
      <c r="C217" s="38" t="s">
        <v>6972</v>
      </c>
      <c r="D217" s="38" t="s">
        <v>6655</v>
      </c>
    </row>
    <row r="218" spans="1:4" x14ac:dyDescent="0.25">
      <c r="A218" s="38">
        <v>216</v>
      </c>
      <c r="B218" s="38">
        <v>168619</v>
      </c>
      <c r="C218" s="38" t="s">
        <v>6973</v>
      </c>
      <c r="D218" s="38" t="s">
        <v>6655</v>
      </c>
    </row>
    <row r="219" spans="1:4" x14ac:dyDescent="0.25">
      <c r="A219" s="38">
        <v>217</v>
      </c>
      <c r="B219" s="38">
        <v>168820</v>
      </c>
      <c r="C219" s="38" t="s">
        <v>6974</v>
      </c>
      <c r="D219" s="38" t="s">
        <v>6655</v>
      </c>
    </row>
    <row r="220" spans="1:4" x14ac:dyDescent="0.25">
      <c r="A220" s="38">
        <v>218</v>
      </c>
      <c r="B220" s="38">
        <v>168822</v>
      </c>
      <c r="C220" s="38" t="s">
        <v>6630</v>
      </c>
      <c r="D220" s="38" t="s">
        <v>6655</v>
      </c>
    </row>
    <row r="221" spans="1:4" x14ac:dyDescent="0.25">
      <c r="A221" s="38">
        <v>219</v>
      </c>
      <c r="B221" s="38">
        <v>168823</v>
      </c>
      <c r="C221" s="38" t="s">
        <v>6975</v>
      </c>
      <c r="D221" s="38" t="s">
        <v>6655</v>
      </c>
    </row>
    <row r="222" spans="1:4" x14ac:dyDescent="0.25">
      <c r="A222" s="38">
        <v>220</v>
      </c>
      <c r="B222" s="38">
        <v>168824</v>
      </c>
      <c r="C222" s="38" t="s">
        <v>6976</v>
      </c>
      <c r="D222" s="38" t="s">
        <v>6930</v>
      </c>
    </row>
    <row r="223" spans="1:4" x14ac:dyDescent="0.25">
      <c r="A223" s="38">
        <v>221</v>
      </c>
      <c r="B223" s="38">
        <v>168827</v>
      </c>
      <c r="C223" s="38" t="s">
        <v>6977</v>
      </c>
      <c r="D223" s="38" t="s">
        <v>6655</v>
      </c>
    </row>
    <row r="224" spans="1:4" x14ac:dyDescent="0.25">
      <c r="A224" s="38">
        <v>222</v>
      </c>
      <c r="B224" s="38">
        <v>168831</v>
      </c>
      <c r="C224" s="38" t="s">
        <v>6978</v>
      </c>
      <c r="D224" s="38" t="s">
        <v>6655</v>
      </c>
    </row>
    <row r="225" spans="1:4" x14ac:dyDescent="0.25">
      <c r="A225" s="38">
        <v>223</v>
      </c>
      <c r="B225" s="38">
        <v>168841</v>
      </c>
      <c r="C225" s="38" t="s">
        <v>6979</v>
      </c>
      <c r="D225" s="38" t="s">
        <v>6655</v>
      </c>
    </row>
    <row r="226" spans="1:4" x14ac:dyDescent="0.25">
      <c r="A226" s="38">
        <v>224</v>
      </c>
      <c r="B226" s="38">
        <v>168844</v>
      </c>
      <c r="C226" s="38" t="s">
        <v>6980</v>
      </c>
      <c r="D226" s="38" t="s">
        <v>6655</v>
      </c>
    </row>
    <row r="227" spans="1:4" x14ac:dyDescent="0.25">
      <c r="A227" s="38">
        <v>225</v>
      </c>
      <c r="B227" s="38">
        <v>168845</v>
      </c>
      <c r="C227" s="38" t="s">
        <v>6981</v>
      </c>
      <c r="D227" s="38" t="s">
        <v>6655</v>
      </c>
    </row>
    <row r="228" spans="1:4" x14ac:dyDescent="0.25">
      <c r="A228" s="38">
        <v>226</v>
      </c>
      <c r="B228" s="38">
        <v>168847</v>
      </c>
      <c r="C228" s="38" t="s">
        <v>6982</v>
      </c>
      <c r="D228" s="38" t="s">
        <v>6655</v>
      </c>
    </row>
    <row r="229" spans="1:4" x14ac:dyDescent="0.25">
      <c r="A229" s="38">
        <v>227</v>
      </c>
      <c r="B229" s="38">
        <v>168859</v>
      </c>
      <c r="C229" s="38" t="s">
        <v>6983</v>
      </c>
      <c r="D229" s="38" t="s">
        <v>6655</v>
      </c>
    </row>
    <row r="230" spans="1:4" x14ac:dyDescent="0.25">
      <c r="A230" s="38">
        <v>228</v>
      </c>
      <c r="B230" s="38">
        <v>313203</v>
      </c>
      <c r="C230" s="38" t="s">
        <v>6984</v>
      </c>
      <c r="D230" s="38" t="s">
        <v>6655</v>
      </c>
    </row>
    <row r="231" spans="1:4" x14ac:dyDescent="0.25">
      <c r="A231" s="38">
        <v>229</v>
      </c>
      <c r="B231" s="38">
        <v>323351</v>
      </c>
      <c r="C231" s="38" t="s">
        <v>6985</v>
      </c>
      <c r="D231" s="38" t="s">
        <v>6655</v>
      </c>
    </row>
    <row r="232" spans="1:4" x14ac:dyDescent="0.25">
      <c r="A232" s="38">
        <v>230</v>
      </c>
      <c r="B232" s="38">
        <v>323416</v>
      </c>
      <c r="C232" s="38" t="s">
        <v>6986</v>
      </c>
      <c r="D232" s="38" t="s">
        <v>6655</v>
      </c>
    </row>
    <row r="233" spans="1:4" x14ac:dyDescent="0.25">
      <c r="A233" s="38">
        <v>231</v>
      </c>
      <c r="B233" s="38">
        <v>168603</v>
      </c>
      <c r="C233" s="38" t="s">
        <v>6987</v>
      </c>
      <c r="D233" s="38" t="s">
        <v>6655</v>
      </c>
    </row>
    <row r="234" spans="1:4" x14ac:dyDescent="0.25">
      <c r="A234" s="38">
        <v>232</v>
      </c>
      <c r="B234" s="38">
        <v>323356</v>
      </c>
      <c r="C234" s="38" t="s">
        <v>6988</v>
      </c>
      <c r="D234" s="38" t="s">
        <v>6655</v>
      </c>
    </row>
    <row r="235" spans="1:4" x14ac:dyDescent="0.25">
      <c r="A235" s="38">
        <v>233</v>
      </c>
      <c r="B235" s="38">
        <v>326345</v>
      </c>
      <c r="C235" s="38" t="s">
        <v>6989</v>
      </c>
      <c r="D235" s="38" t="s">
        <v>6655</v>
      </c>
    </row>
    <row r="236" spans="1:4" x14ac:dyDescent="0.25">
      <c r="A236" s="38">
        <v>234</v>
      </c>
      <c r="B236" s="38">
        <v>326645</v>
      </c>
      <c r="C236" s="38" t="s">
        <v>6990</v>
      </c>
      <c r="D236" s="38" t="s">
        <v>6655</v>
      </c>
    </row>
    <row r="237" spans="1:4" x14ac:dyDescent="0.25">
      <c r="A237" s="38">
        <v>235</v>
      </c>
      <c r="B237" s="38">
        <v>168265</v>
      </c>
      <c r="C237" s="38" t="s">
        <v>6991</v>
      </c>
      <c r="D237" s="38" t="s">
        <v>6655</v>
      </c>
    </row>
    <row r="238" spans="1:4" x14ac:dyDescent="0.25">
      <c r="A238" s="38">
        <v>236</v>
      </c>
      <c r="B238" s="38">
        <v>168804</v>
      </c>
      <c r="C238" s="38" t="s">
        <v>6992</v>
      </c>
      <c r="D238" s="38" t="s">
        <v>6655</v>
      </c>
    </row>
    <row r="239" spans="1:4" x14ac:dyDescent="0.25">
      <c r="A239" s="38">
        <v>237</v>
      </c>
      <c r="B239" s="38">
        <v>168816</v>
      </c>
      <c r="C239" s="38" t="s">
        <v>6993</v>
      </c>
      <c r="D239" s="38" t="s">
        <v>6655</v>
      </c>
    </row>
    <row r="240" spans="1:4" x14ac:dyDescent="0.25">
      <c r="A240" s="38">
        <v>238</v>
      </c>
      <c r="B240" s="38">
        <v>168475</v>
      </c>
      <c r="C240" s="38" t="s">
        <v>6994</v>
      </c>
      <c r="D240" s="38" t="s">
        <v>6655</v>
      </c>
    </row>
    <row r="241" spans="1:4" x14ac:dyDescent="0.25">
      <c r="A241" s="38">
        <v>239</v>
      </c>
      <c r="B241" s="38">
        <v>168478</v>
      </c>
      <c r="C241" s="38" t="s">
        <v>6995</v>
      </c>
      <c r="D241" s="38" t="s">
        <v>6655</v>
      </c>
    </row>
    <row r="242" spans="1:4" x14ac:dyDescent="0.25">
      <c r="A242" s="38">
        <v>240</v>
      </c>
      <c r="B242" s="38">
        <v>168483</v>
      </c>
      <c r="C242" s="38" t="s">
        <v>6996</v>
      </c>
      <c r="D242" s="38" t="s">
        <v>6655</v>
      </c>
    </row>
    <row r="243" spans="1:4" x14ac:dyDescent="0.25">
      <c r="A243" s="38">
        <v>241</v>
      </c>
      <c r="B243" s="38">
        <v>168491</v>
      </c>
      <c r="C243" s="38" t="s">
        <v>6997</v>
      </c>
      <c r="D243" s="38" t="s">
        <v>6655</v>
      </c>
    </row>
    <row r="244" spans="1:4" x14ac:dyDescent="0.25">
      <c r="A244" s="38">
        <v>242</v>
      </c>
      <c r="B244" s="38">
        <v>168515</v>
      </c>
      <c r="C244" s="38" t="s">
        <v>6998</v>
      </c>
      <c r="D244" s="38" t="s">
        <v>6655</v>
      </c>
    </row>
    <row r="245" spans="1:4" x14ac:dyDescent="0.25">
      <c r="A245" s="38">
        <v>243</v>
      </c>
      <c r="B245" s="38">
        <v>168539</v>
      </c>
      <c r="C245" s="38" t="s">
        <v>6999</v>
      </c>
      <c r="D245" s="38" t="s">
        <v>6655</v>
      </c>
    </row>
    <row r="246" spans="1:4" x14ac:dyDescent="0.25">
      <c r="A246" s="38">
        <v>244</v>
      </c>
      <c r="B246" s="38">
        <v>318963</v>
      </c>
      <c r="C246" s="38" t="s">
        <v>7000</v>
      </c>
      <c r="D246" s="38" t="s">
        <v>6655</v>
      </c>
    </row>
    <row r="247" spans="1:4" x14ac:dyDescent="0.25">
      <c r="A247" s="38">
        <v>245</v>
      </c>
      <c r="B247" s="38">
        <v>318977</v>
      </c>
      <c r="C247" s="38" t="s">
        <v>7001</v>
      </c>
      <c r="D247" s="38" t="s">
        <v>6655</v>
      </c>
    </row>
    <row r="248" spans="1:4" x14ac:dyDescent="0.25">
      <c r="A248" s="38">
        <v>246</v>
      </c>
      <c r="B248" s="38">
        <v>318978</v>
      </c>
      <c r="C248" s="38" t="s">
        <v>7002</v>
      </c>
      <c r="D248" s="38" t="s">
        <v>6655</v>
      </c>
    </row>
    <row r="249" spans="1:4" x14ac:dyDescent="0.25">
      <c r="A249" s="38">
        <v>247</v>
      </c>
      <c r="B249" s="38">
        <v>319547</v>
      </c>
      <c r="C249" s="38" t="s">
        <v>7003</v>
      </c>
      <c r="D249" s="38" t="s">
        <v>6655</v>
      </c>
    </row>
    <row r="250" spans="1:4" x14ac:dyDescent="0.25">
      <c r="A250" s="38">
        <v>248</v>
      </c>
      <c r="B250" s="38">
        <v>319566</v>
      </c>
      <c r="C250" s="38" t="s">
        <v>7004</v>
      </c>
      <c r="D250" s="38" t="s">
        <v>6655</v>
      </c>
    </row>
    <row r="251" spans="1:4" x14ac:dyDescent="0.25">
      <c r="A251" s="38">
        <v>249</v>
      </c>
      <c r="B251" s="38">
        <v>319450</v>
      </c>
      <c r="C251" s="38" t="s">
        <v>7005</v>
      </c>
      <c r="D251" s="38" t="s">
        <v>6655</v>
      </c>
    </row>
    <row r="252" spans="1:4" x14ac:dyDescent="0.25">
      <c r="A252" s="38">
        <v>250</v>
      </c>
      <c r="B252" s="38">
        <v>319546</v>
      </c>
      <c r="C252" s="38" t="s">
        <v>7006</v>
      </c>
      <c r="D252" s="38" t="s">
        <v>6655</v>
      </c>
    </row>
    <row r="253" spans="1:4" x14ac:dyDescent="0.25">
      <c r="A253" s="38">
        <v>251</v>
      </c>
      <c r="B253" s="38">
        <v>319449</v>
      </c>
      <c r="C253" s="38" t="s">
        <v>7007</v>
      </c>
      <c r="D253" s="38" t="s">
        <v>6655</v>
      </c>
    </row>
    <row r="254" spans="1:4" x14ac:dyDescent="0.25">
      <c r="A254" s="38">
        <v>252</v>
      </c>
      <c r="B254" s="38">
        <v>319620</v>
      </c>
      <c r="C254" s="38" t="s">
        <v>7008</v>
      </c>
      <c r="D254" s="38" t="s">
        <v>6655</v>
      </c>
    </row>
    <row r="255" spans="1:4" x14ac:dyDescent="0.25">
      <c r="A255" s="38">
        <v>253</v>
      </c>
      <c r="B255" s="38">
        <v>318021</v>
      </c>
      <c r="C255" s="38" t="s">
        <v>7009</v>
      </c>
      <c r="D255" s="38" t="s">
        <v>6655</v>
      </c>
    </row>
    <row r="256" spans="1:4" x14ac:dyDescent="0.25">
      <c r="A256" s="38">
        <v>254</v>
      </c>
      <c r="B256" s="38">
        <v>317244</v>
      </c>
      <c r="C256" s="38" t="s">
        <v>7010</v>
      </c>
      <c r="D256" s="38" t="s">
        <v>6655</v>
      </c>
    </row>
    <row r="257" spans="1:4" x14ac:dyDescent="0.25">
      <c r="A257" s="38">
        <v>255</v>
      </c>
      <c r="B257" s="38">
        <v>318948</v>
      </c>
      <c r="C257" s="38" t="s">
        <v>7011</v>
      </c>
      <c r="D257" s="38" t="s">
        <v>6655</v>
      </c>
    </row>
    <row r="258" spans="1:4" x14ac:dyDescent="0.25">
      <c r="A258" s="38">
        <v>256</v>
      </c>
      <c r="B258" s="38">
        <v>318966</v>
      </c>
      <c r="C258" s="38" t="s">
        <v>7012</v>
      </c>
      <c r="D258" s="38" t="s">
        <v>6655</v>
      </c>
    </row>
    <row r="259" spans="1:4" x14ac:dyDescent="0.25">
      <c r="A259" s="38">
        <v>257</v>
      </c>
      <c r="B259" s="38">
        <v>314191</v>
      </c>
      <c r="C259" s="38" t="s">
        <v>7013</v>
      </c>
      <c r="D259" s="38" t="s">
        <v>6655</v>
      </c>
    </row>
    <row r="260" spans="1:4" x14ac:dyDescent="0.25">
      <c r="A260" s="38">
        <v>258</v>
      </c>
      <c r="B260" s="38">
        <v>318933</v>
      </c>
      <c r="C260" s="38" t="s">
        <v>7014</v>
      </c>
      <c r="D260" s="38" t="s">
        <v>6655</v>
      </c>
    </row>
    <row r="261" spans="1:4" x14ac:dyDescent="0.25">
      <c r="A261" s="38">
        <v>259</v>
      </c>
      <c r="B261" s="38">
        <v>317247</v>
      </c>
      <c r="C261" s="38" t="s">
        <v>7015</v>
      </c>
      <c r="D261" s="38" t="s">
        <v>6655</v>
      </c>
    </row>
    <row r="262" spans="1:4" x14ac:dyDescent="0.25">
      <c r="A262" s="38">
        <v>260</v>
      </c>
      <c r="B262" s="38">
        <v>318865</v>
      </c>
      <c r="C262" s="38" t="s">
        <v>7016</v>
      </c>
      <c r="D262" s="38" t="s">
        <v>6655</v>
      </c>
    </row>
    <row r="263" spans="1:4" x14ac:dyDescent="0.25">
      <c r="A263" s="38">
        <v>261</v>
      </c>
      <c r="B263" s="38">
        <v>313570</v>
      </c>
      <c r="C263" s="38" t="s">
        <v>7017</v>
      </c>
      <c r="D263" s="38" t="s">
        <v>6655</v>
      </c>
    </row>
    <row r="264" spans="1:4" x14ac:dyDescent="0.25">
      <c r="A264" s="38">
        <v>262</v>
      </c>
      <c r="B264" s="38">
        <v>313202</v>
      </c>
      <c r="C264" s="38" t="s">
        <v>7018</v>
      </c>
      <c r="D264" s="38" t="s">
        <v>6655</v>
      </c>
    </row>
    <row r="265" spans="1:4" x14ac:dyDescent="0.25">
      <c r="A265" s="38">
        <v>263</v>
      </c>
      <c r="B265" s="38">
        <v>318035</v>
      </c>
      <c r="C265" s="38" t="s">
        <v>7019</v>
      </c>
      <c r="D265" s="38" t="s">
        <v>6655</v>
      </c>
    </row>
    <row r="266" spans="1:4" x14ac:dyDescent="0.25">
      <c r="A266" s="38">
        <v>264</v>
      </c>
      <c r="B266" s="38">
        <v>313197</v>
      </c>
      <c r="C266" s="38" t="s">
        <v>7020</v>
      </c>
      <c r="D266" s="38" t="s">
        <v>6655</v>
      </c>
    </row>
    <row r="267" spans="1:4" x14ac:dyDescent="0.25">
      <c r="A267" s="38">
        <v>265</v>
      </c>
      <c r="B267" s="38">
        <v>318838</v>
      </c>
      <c r="C267" s="38" t="s">
        <v>7021</v>
      </c>
      <c r="D267" s="38" t="s">
        <v>6655</v>
      </c>
    </row>
    <row r="268" spans="1:4" x14ac:dyDescent="0.25">
      <c r="A268" s="38">
        <v>266</v>
      </c>
      <c r="B268" s="38">
        <v>168670</v>
      </c>
      <c r="C268" s="38" t="s">
        <v>7022</v>
      </c>
      <c r="D268" s="38" t="s">
        <v>6655</v>
      </c>
    </row>
    <row r="269" spans="1:4" x14ac:dyDescent="0.25">
      <c r="A269" s="38">
        <v>267</v>
      </c>
      <c r="B269" s="38">
        <v>168852</v>
      </c>
      <c r="C269" s="38" t="s">
        <v>7023</v>
      </c>
      <c r="D269" s="38" t="s">
        <v>6655</v>
      </c>
    </row>
    <row r="270" spans="1:4" x14ac:dyDescent="0.25">
      <c r="A270" s="38">
        <v>268</v>
      </c>
      <c r="B270" s="38">
        <v>168624</v>
      </c>
      <c r="C270" s="38" t="s">
        <v>7024</v>
      </c>
      <c r="D270" s="38" t="s">
        <v>6655</v>
      </c>
    </row>
    <row r="271" spans="1:4" x14ac:dyDescent="0.25">
      <c r="A271" s="38">
        <v>269</v>
      </c>
      <c r="B271" s="38">
        <v>323316</v>
      </c>
      <c r="C271" s="38" t="s">
        <v>7025</v>
      </c>
      <c r="D271" s="38" t="s">
        <v>6655</v>
      </c>
    </row>
    <row r="272" spans="1:4" x14ac:dyDescent="0.25">
      <c r="A272" s="38">
        <v>270</v>
      </c>
      <c r="B272" s="38">
        <v>324591</v>
      </c>
      <c r="C272" s="38" t="s">
        <v>7026</v>
      </c>
      <c r="D272" s="38" t="s">
        <v>6655</v>
      </c>
    </row>
    <row r="273" spans="1:4" x14ac:dyDescent="0.25">
      <c r="A273" s="38">
        <v>271</v>
      </c>
      <c r="B273" s="38">
        <v>323936</v>
      </c>
      <c r="C273" s="38" t="s">
        <v>7027</v>
      </c>
      <c r="D273" s="38" t="s">
        <v>6655</v>
      </c>
    </row>
    <row r="274" spans="1:4" x14ac:dyDescent="0.25">
      <c r="A274" s="38">
        <v>272</v>
      </c>
      <c r="B274" s="38">
        <v>324567</v>
      </c>
      <c r="C274" s="38" t="s">
        <v>7028</v>
      </c>
      <c r="D274" s="38" t="s">
        <v>6655</v>
      </c>
    </row>
    <row r="275" spans="1:4" x14ac:dyDescent="0.25">
      <c r="A275" s="38">
        <v>273</v>
      </c>
      <c r="B275" s="38">
        <v>314208</v>
      </c>
      <c r="C275" s="38" t="s">
        <v>7029</v>
      </c>
      <c r="D275" s="38" t="s">
        <v>6655</v>
      </c>
    </row>
    <row r="276" spans="1:4" x14ac:dyDescent="0.25">
      <c r="A276" s="38">
        <v>274</v>
      </c>
      <c r="B276" s="38">
        <v>313220</v>
      </c>
      <c r="C276" s="38" t="s">
        <v>7030</v>
      </c>
      <c r="D276" s="38" t="s">
        <v>6655</v>
      </c>
    </row>
    <row r="277" spans="1:4" x14ac:dyDescent="0.25">
      <c r="A277" s="38">
        <v>275</v>
      </c>
      <c r="B277" s="38">
        <v>323105</v>
      </c>
      <c r="C277" s="38" t="s">
        <v>7031</v>
      </c>
      <c r="D277" s="38" t="s">
        <v>6655</v>
      </c>
    </row>
    <row r="278" spans="1:4" x14ac:dyDescent="0.25">
      <c r="A278" s="38">
        <v>276</v>
      </c>
      <c r="B278" s="38"/>
      <c r="C278" s="38"/>
      <c r="D278" s="38"/>
    </row>
    <row r="279" spans="1:4" x14ac:dyDescent="0.25">
      <c r="A279" s="38">
        <v>277</v>
      </c>
      <c r="B279" s="38"/>
      <c r="C279" s="38" t="s">
        <v>7032</v>
      </c>
      <c r="D279" s="38" t="s">
        <v>6655</v>
      </c>
    </row>
    <row r="280" spans="1:4" x14ac:dyDescent="0.25">
      <c r="A280" s="38">
        <v>278</v>
      </c>
      <c r="B280" s="38"/>
      <c r="C280" s="38" t="s">
        <v>7033</v>
      </c>
      <c r="D280" s="38" t="s">
        <v>6655</v>
      </c>
    </row>
    <row r="281" spans="1:4" x14ac:dyDescent="0.25">
      <c r="A281" s="38">
        <v>279</v>
      </c>
      <c r="B281" s="38"/>
      <c r="C281" s="38" t="s">
        <v>7034</v>
      </c>
      <c r="D281" s="38" t="s">
        <v>6655</v>
      </c>
    </row>
    <row r="282" spans="1:4" x14ac:dyDescent="0.25">
      <c r="A282" s="38">
        <v>280</v>
      </c>
      <c r="B282" s="38"/>
      <c r="C282" s="38" t="s">
        <v>834</v>
      </c>
      <c r="D282" s="38" t="s">
        <v>6655</v>
      </c>
    </row>
    <row r="283" spans="1:4" x14ac:dyDescent="0.25">
      <c r="A283" s="38">
        <v>281</v>
      </c>
      <c r="B283" s="38"/>
      <c r="C283" s="38" t="s">
        <v>7035</v>
      </c>
      <c r="D283" s="38" t="s">
        <v>6655</v>
      </c>
    </row>
    <row r="284" spans="1:4" x14ac:dyDescent="0.25">
      <c r="A284" s="38">
        <v>282</v>
      </c>
      <c r="B284" s="38"/>
      <c r="C284" s="38" t="s">
        <v>856</v>
      </c>
      <c r="D284" s="38" t="s">
        <v>6655</v>
      </c>
    </row>
    <row r="285" spans="1:4" x14ac:dyDescent="0.25">
      <c r="A285" s="38">
        <v>283</v>
      </c>
      <c r="B285" s="38"/>
      <c r="C285" s="38" t="s">
        <v>7036</v>
      </c>
      <c r="D285" s="38" t="s">
        <v>6655</v>
      </c>
    </row>
    <row r="286" spans="1:4" x14ac:dyDescent="0.25">
      <c r="A286" s="38">
        <v>284</v>
      </c>
      <c r="B286" s="38"/>
      <c r="C286" s="38" t="s">
        <v>7037</v>
      </c>
      <c r="D286" s="38" t="s">
        <v>6655</v>
      </c>
    </row>
    <row r="287" spans="1:4" x14ac:dyDescent="0.25">
      <c r="A287" s="38">
        <v>285</v>
      </c>
      <c r="B287" s="38"/>
      <c r="C287" s="38" t="s">
        <v>7038</v>
      </c>
      <c r="D287" s="38" t="s">
        <v>6655</v>
      </c>
    </row>
    <row r="288" spans="1:4" x14ac:dyDescent="0.25">
      <c r="A288" s="38">
        <v>286</v>
      </c>
      <c r="B288" s="38"/>
      <c r="C288" s="38" t="s">
        <v>928</v>
      </c>
      <c r="D288" s="38" t="s">
        <v>6655</v>
      </c>
    </row>
    <row r="289" spans="1:4" x14ac:dyDescent="0.25">
      <c r="A289" s="38">
        <v>287</v>
      </c>
      <c r="B289" s="38"/>
      <c r="C289" s="38" t="s">
        <v>7039</v>
      </c>
      <c r="D289" s="38" t="s">
        <v>6655</v>
      </c>
    </row>
    <row r="290" spans="1:4" x14ac:dyDescent="0.25">
      <c r="A290" s="38">
        <v>288</v>
      </c>
      <c r="B290" s="38"/>
      <c r="C290" s="38" t="s">
        <v>7040</v>
      </c>
      <c r="D290" s="38" t="s">
        <v>6655</v>
      </c>
    </row>
    <row r="291" spans="1:4" x14ac:dyDescent="0.25">
      <c r="A291" s="38">
        <v>289</v>
      </c>
      <c r="B291" s="38"/>
      <c r="C291" s="38" t="s">
        <v>7041</v>
      </c>
      <c r="D291" s="38" t="s">
        <v>6655</v>
      </c>
    </row>
    <row r="292" spans="1:4" x14ac:dyDescent="0.25">
      <c r="A292" s="38">
        <v>290</v>
      </c>
      <c r="B292" s="38"/>
      <c r="C292" s="38" t="s">
        <v>935</v>
      </c>
      <c r="D292" s="38" t="s">
        <v>6655</v>
      </c>
    </row>
    <row r="293" spans="1:4" x14ac:dyDescent="0.25">
      <c r="A293" s="38">
        <v>291</v>
      </c>
      <c r="B293" s="38"/>
      <c r="C293" s="38" t="s">
        <v>940</v>
      </c>
      <c r="D293" s="38" t="s">
        <v>6655</v>
      </c>
    </row>
    <row r="294" spans="1:4" x14ac:dyDescent="0.25">
      <c r="A294" s="38">
        <v>292</v>
      </c>
      <c r="B294" s="38"/>
      <c r="C294" s="38" t="s">
        <v>957</v>
      </c>
      <c r="D294" s="38" t="s">
        <v>6655</v>
      </c>
    </row>
    <row r="295" spans="1:4" x14ac:dyDescent="0.25">
      <c r="A295" s="38">
        <v>293</v>
      </c>
      <c r="B295" s="38"/>
      <c r="C295" s="38" t="s">
        <v>962</v>
      </c>
      <c r="D295" s="38" t="s">
        <v>6655</v>
      </c>
    </row>
    <row r="296" spans="1:4" x14ac:dyDescent="0.25">
      <c r="A296" s="38">
        <v>294</v>
      </c>
      <c r="B296" s="38"/>
      <c r="C296" s="38" t="s">
        <v>1013</v>
      </c>
      <c r="D296" s="38" t="s">
        <v>6655</v>
      </c>
    </row>
    <row r="297" spans="1:4" x14ac:dyDescent="0.25">
      <c r="A297" s="38">
        <v>295</v>
      </c>
      <c r="B297" s="38"/>
      <c r="C297" s="38" t="s">
        <v>1019</v>
      </c>
      <c r="D297" s="38" t="s">
        <v>6655</v>
      </c>
    </row>
    <row r="298" spans="1:4" x14ac:dyDescent="0.25">
      <c r="A298" s="38">
        <v>296</v>
      </c>
      <c r="B298" s="38"/>
      <c r="C298" s="38" t="s">
        <v>7042</v>
      </c>
      <c r="D298" s="38" t="s">
        <v>6655</v>
      </c>
    </row>
    <row r="299" spans="1:4" x14ac:dyDescent="0.25">
      <c r="A299" s="38">
        <v>297</v>
      </c>
      <c r="B299" s="38"/>
      <c r="C299" s="38" t="s">
        <v>7043</v>
      </c>
      <c r="D299" s="38" t="s">
        <v>6655</v>
      </c>
    </row>
    <row r="300" spans="1:4" x14ac:dyDescent="0.25">
      <c r="A300" s="38">
        <v>298</v>
      </c>
      <c r="B300" s="38"/>
      <c r="C300" s="38" t="s">
        <v>1097</v>
      </c>
      <c r="D300" s="38" t="s">
        <v>6655</v>
      </c>
    </row>
    <row r="301" spans="1:4" x14ac:dyDescent="0.25">
      <c r="A301" s="38">
        <v>299</v>
      </c>
      <c r="B301" s="38"/>
      <c r="C301" s="38" t="s">
        <v>7044</v>
      </c>
      <c r="D301" s="38" t="s">
        <v>6655</v>
      </c>
    </row>
    <row r="302" spans="1:4" x14ac:dyDescent="0.25">
      <c r="A302" s="38">
        <v>300</v>
      </c>
      <c r="B302" s="38"/>
      <c r="C302" s="38" t="s">
        <v>7045</v>
      </c>
      <c r="D302" s="38" t="s">
        <v>6655</v>
      </c>
    </row>
    <row r="303" spans="1:4" x14ac:dyDescent="0.25">
      <c r="A303" s="38">
        <v>301</v>
      </c>
      <c r="B303" s="38"/>
      <c r="C303" s="38" t="s">
        <v>7046</v>
      </c>
      <c r="D303" s="38" t="s">
        <v>6655</v>
      </c>
    </row>
    <row r="304" spans="1:4" x14ac:dyDescent="0.25">
      <c r="A304" s="38">
        <v>302</v>
      </c>
      <c r="B304" s="38"/>
      <c r="C304" s="38" t="s">
        <v>1172</v>
      </c>
      <c r="D304" s="38" t="s">
        <v>6655</v>
      </c>
    </row>
    <row r="305" spans="1:4" x14ac:dyDescent="0.25">
      <c r="A305" s="38">
        <v>303</v>
      </c>
      <c r="B305" s="38"/>
      <c r="C305" s="38" t="s">
        <v>7047</v>
      </c>
      <c r="D305" s="38" t="s">
        <v>6655</v>
      </c>
    </row>
    <row r="306" spans="1:4" x14ac:dyDescent="0.25">
      <c r="A306" s="38">
        <v>304</v>
      </c>
      <c r="B306" s="38"/>
      <c r="C306" s="38" t="s">
        <v>1222</v>
      </c>
      <c r="D306" s="38" t="s">
        <v>6655</v>
      </c>
    </row>
    <row r="307" spans="1:4" x14ac:dyDescent="0.25">
      <c r="A307" s="38">
        <v>305</v>
      </c>
      <c r="B307" s="38"/>
      <c r="C307" s="38" t="s">
        <v>7048</v>
      </c>
      <c r="D307" s="38" t="s">
        <v>6655</v>
      </c>
    </row>
    <row r="308" spans="1:4" x14ac:dyDescent="0.25">
      <c r="A308" s="38">
        <v>306</v>
      </c>
      <c r="B308" s="38"/>
      <c r="C308" s="38" t="s">
        <v>7049</v>
      </c>
      <c r="D308" s="38" t="s">
        <v>6655</v>
      </c>
    </row>
    <row r="309" spans="1:4" x14ac:dyDescent="0.25">
      <c r="A309" s="38">
        <v>307</v>
      </c>
      <c r="B309" s="38"/>
      <c r="C309" s="38" t="s">
        <v>1300</v>
      </c>
      <c r="D309" s="38" t="s">
        <v>6655</v>
      </c>
    </row>
    <row r="310" spans="1:4" x14ac:dyDescent="0.25">
      <c r="A310" s="38">
        <v>308</v>
      </c>
      <c r="B310" s="38"/>
      <c r="C310" s="38" t="s">
        <v>1306</v>
      </c>
      <c r="D310" s="38" t="s">
        <v>6655</v>
      </c>
    </row>
    <row r="311" spans="1:4" x14ac:dyDescent="0.25">
      <c r="A311" s="38">
        <v>309</v>
      </c>
      <c r="B311" s="38"/>
      <c r="C311" s="38" t="s">
        <v>1345</v>
      </c>
      <c r="D311" s="38" t="s">
        <v>6655</v>
      </c>
    </row>
    <row r="312" spans="1:4" x14ac:dyDescent="0.25">
      <c r="A312" s="38">
        <v>310</v>
      </c>
      <c r="B312" s="38"/>
      <c r="C312" s="38" t="s">
        <v>1390</v>
      </c>
      <c r="D312" s="38" t="s">
        <v>6655</v>
      </c>
    </row>
    <row r="313" spans="1:4" x14ac:dyDescent="0.25">
      <c r="A313" s="38">
        <v>311</v>
      </c>
      <c r="B313" s="38"/>
      <c r="C313" s="38" t="s">
        <v>1454</v>
      </c>
      <c r="D313" s="38" t="s">
        <v>6655</v>
      </c>
    </row>
    <row r="314" spans="1:4" x14ac:dyDescent="0.25">
      <c r="A314" s="38">
        <v>312</v>
      </c>
      <c r="B314" s="38"/>
      <c r="C314" s="38" t="s">
        <v>7050</v>
      </c>
      <c r="D314" s="38" t="s">
        <v>6655</v>
      </c>
    </row>
    <row r="315" spans="1:4" x14ac:dyDescent="0.25">
      <c r="A315" s="38">
        <v>313</v>
      </c>
      <c r="B315" s="38"/>
      <c r="C315" s="38" t="s">
        <v>7051</v>
      </c>
      <c r="D315" s="38" t="s">
        <v>6655</v>
      </c>
    </row>
    <row r="316" spans="1:4" x14ac:dyDescent="0.25">
      <c r="A316" s="38">
        <v>314</v>
      </c>
      <c r="B316" s="38"/>
      <c r="C316" s="38" t="s">
        <v>7052</v>
      </c>
      <c r="D316" s="38" t="s">
        <v>6655</v>
      </c>
    </row>
    <row r="317" spans="1:4" x14ac:dyDescent="0.25">
      <c r="A317" s="38">
        <v>315</v>
      </c>
      <c r="B317" s="38"/>
      <c r="C317" s="38" t="s">
        <v>7053</v>
      </c>
      <c r="D317" s="38" t="s">
        <v>6655</v>
      </c>
    </row>
    <row r="318" spans="1:4" x14ac:dyDescent="0.25">
      <c r="A318" s="38">
        <v>316</v>
      </c>
      <c r="B318" s="38"/>
      <c r="C318" s="38" t="s">
        <v>7054</v>
      </c>
      <c r="D318" s="38" t="s">
        <v>6655</v>
      </c>
    </row>
    <row r="319" spans="1:4" x14ac:dyDescent="0.25">
      <c r="A319" s="38">
        <v>317</v>
      </c>
      <c r="B319" s="38"/>
      <c r="C319" s="38" t="s">
        <v>2316</v>
      </c>
      <c r="D319" s="38" t="s">
        <v>6655</v>
      </c>
    </row>
    <row r="320" spans="1:4" x14ac:dyDescent="0.25">
      <c r="A320" s="38">
        <v>318</v>
      </c>
      <c r="B320" s="38"/>
      <c r="C320" s="38" t="s">
        <v>2322</v>
      </c>
      <c r="D320" s="38" t="s">
        <v>6655</v>
      </c>
    </row>
    <row r="321" spans="1:4" x14ac:dyDescent="0.25">
      <c r="A321" s="38">
        <v>319</v>
      </c>
      <c r="B321" s="38"/>
      <c r="C321" s="38" t="s">
        <v>2329</v>
      </c>
      <c r="D321" s="38" t="s">
        <v>6655</v>
      </c>
    </row>
    <row r="322" spans="1:4" x14ac:dyDescent="0.25">
      <c r="A322" s="38">
        <v>320</v>
      </c>
      <c r="B322" s="38"/>
      <c r="C322" s="38" t="s">
        <v>2333</v>
      </c>
      <c r="D322" s="38" t="s">
        <v>6655</v>
      </c>
    </row>
    <row r="323" spans="1:4" x14ac:dyDescent="0.25">
      <c r="A323" s="38">
        <v>321</v>
      </c>
      <c r="B323" s="38"/>
      <c r="C323" s="38" t="s">
        <v>2340</v>
      </c>
      <c r="D323" s="38" t="s">
        <v>6655</v>
      </c>
    </row>
    <row r="324" spans="1:4" x14ac:dyDescent="0.25">
      <c r="A324" s="38">
        <v>322</v>
      </c>
      <c r="B324" s="38"/>
      <c r="C324" s="38" t="s">
        <v>7055</v>
      </c>
      <c r="D324" s="38" t="s">
        <v>6655</v>
      </c>
    </row>
    <row r="325" spans="1:4" x14ac:dyDescent="0.25">
      <c r="A325" s="38">
        <v>323</v>
      </c>
      <c r="B325" s="38"/>
      <c r="C325" s="38" t="s">
        <v>2370</v>
      </c>
      <c r="D325" s="38" t="s">
        <v>6655</v>
      </c>
    </row>
    <row r="326" spans="1:4" x14ac:dyDescent="0.25">
      <c r="A326" s="38">
        <v>324</v>
      </c>
      <c r="B326" s="38"/>
      <c r="C326" s="38" t="s">
        <v>2376</v>
      </c>
      <c r="D326" s="38" t="s">
        <v>6655</v>
      </c>
    </row>
    <row r="327" spans="1:4" x14ac:dyDescent="0.25">
      <c r="A327" s="38">
        <v>325</v>
      </c>
      <c r="B327" s="38"/>
      <c r="C327" s="38" t="s">
        <v>2392</v>
      </c>
      <c r="D327" s="38" t="s">
        <v>6655</v>
      </c>
    </row>
    <row r="328" spans="1:4" x14ac:dyDescent="0.25">
      <c r="A328" s="38">
        <v>326</v>
      </c>
      <c r="B328" s="38"/>
      <c r="C328" s="38" t="s">
        <v>7056</v>
      </c>
      <c r="D328" s="38" t="s">
        <v>6655</v>
      </c>
    </row>
    <row r="329" spans="1:4" x14ac:dyDescent="0.25">
      <c r="A329" s="38">
        <v>327</v>
      </c>
      <c r="B329" s="38"/>
      <c r="C329" s="38" t="s">
        <v>7057</v>
      </c>
      <c r="D329" s="38" t="s">
        <v>6655</v>
      </c>
    </row>
    <row r="330" spans="1:4" x14ac:dyDescent="0.25">
      <c r="A330" s="38">
        <v>328</v>
      </c>
      <c r="B330" s="38"/>
      <c r="C330" s="38" t="s">
        <v>7058</v>
      </c>
      <c r="D330" s="38" t="s">
        <v>6655</v>
      </c>
    </row>
    <row r="331" spans="1:4" x14ac:dyDescent="0.25">
      <c r="A331" s="38">
        <v>329</v>
      </c>
      <c r="B331" s="38"/>
      <c r="C331" s="38" t="s">
        <v>7059</v>
      </c>
      <c r="D331" s="38" t="s">
        <v>6655</v>
      </c>
    </row>
    <row r="332" spans="1:4" x14ac:dyDescent="0.25">
      <c r="A332" s="38">
        <v>330</v>
      </c>
      <c r="B332" s="38"/>
      <c r="C332" s="38" t="s">
        <v>2013</v>
      </c>
      <c r="D332" s="38" t="s">
        <v>6655</v>
      </c>
    </row>
    <row r="333" spans="1:4" x14ac:dyDescent="0.25">
      <c r="A333" s="38">
        <v>331</v>
      </c>
      <c r="B333" s="38"/>
      <c r="C333" s="38" t="s">
        <v>7060</v>
      </c>
      <c r="D333" s="38" t="s">
        <v>6655</v>
      </c>
    </row>
    <row r="334" spans="1:4" x14ac:dyDescent="0.25">
      <c r="A334" s="38">
        <v>332</v>
      </c>
      <c r="B334" s="38"/>
      <c r="C334" s="38" t="s">
        <v>2019</v>
      </c>
      <c r="D334" s="38" t="s">
        <v>6655</v>
      </c>
    </row>
    <row r="335" spans="1:4" x14ac:dyDescent="0.25">
      <c r="A335" s="38">
        <v>333</v>
      </c>
      <c r="B335" s="38"/>
      <c r="C335" s="38" t="s">
        <v>7061</v>
      </c>
      <c r="D335" s="38" t="s">
        <v>6655</v>
      </c>
    </row>
    <row r="336" spans="1:4" x14ac:dyDescent="0.25">
      <c r="A336" s="38">
        <v>334</v>
      </c>
      <c r="B336" s="38"/>
      <c r="C336" s="38" t="s">
        <v>7062</v>
      </c>
      <c r="D336" s="38" t="s">
        <v>6655</v>
      </c>
    </row>
    <row r="337" spans="1:4" x14ac:dyDescent="0.25">
      <c r="A337" s="38">
        <v>335</v>
      </c>
      <c r="B337" s="38"/>
      <c r="C337" s="38" t="s">
        <v>2095</v>
      </c>
      <c r="D337" s="38" t="s">
        <v>6655</v>
      </c>
    </row>
    <row r="338" spans="1:4" x14ac:dyDescent="0.25">
      <c r="A338" s="38">
        <v>336</v>
      </c>
      <c r="B338" s="38"/>
      <c r="C338" s="38" t="s">
        <v>2597</v>
      </c>
      <c r="D338" s="38" t="s">
        <v>6655</v>
      </c>
    </row>
  </sheetData>
  <hyperlinks>
    <hyperlink ref="C1" r:id="rId1" xr:uid="{C5D79D17-3EEE-4E44-AC02-CDEF00D476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4DBA-06B2-414B-B36A-2C2E0D523F85}">
  <sheetPr>
    <tabColor rgb="FF1E785A"/>
  </sheetPr>
  <dimension ref="A1:C137"/>
  <sheetViews>
    <sheetView workbookViewId="0">
      <selection activeCell="B2" sqref="B2"/>
    </sheetView>
  </sheetViews>
  <sheetFormatPr baseColWidth="10" defaultRowHeight="15" x14ac:dyDescent="0.25"/>
  <cols>
    <col min="1" max="1" width="11.42578125" style="37"/>
    <col min="2" max="2" width="25.140625" style="37" bestFit="1" customWidth="1"/>
    <col min="3" max="3" width="163.85546875" bestFit="1" customWidth="1"/>
  </cols>
  <sheetData>
    <row r="1" spans="1:3" x14ac:dyDescent="0.25">
      <c r="A1" s="41"/>
      <c r="B1" s="42" t="s">
        <v>7064</v>
      </c>
      <c r="C1" s="43" t="s">
        <v>7648</v>
      </c>
    </row>
    <row r="2" spans="1:3" ht="15.75" thickBot="1" x14ac:dyDescent="0.3">
      <c r="A2" s="44" t="s">
        <v>7065</v>
      </c>
      <c r="B2" s="45" t="s">
        <v>7647</v>
      </c>
      <c r="C2" s="46" t="s">
        <v>6652</v>
      </c>
    </row>
    <row r="3" spans="1:3" x14ac:dyDescent="0.25">
      <c r="A3" s="39">
        <v>1</v>
      </c>
      <c r="B3" s="39">
        <v>9421</v>
      </c>
      <c r="C3" s="40" t="s">
        <v>7066</v>
      </c>
    </row>
    <row r="4" spans="1:3" x14ac:dyDescent="0.25">
      <c r="A4" s="28">
        <v>2</v>
      </c>
      <c r="B4" s="28">
        <v>12075</v>
      </c>
      <c r="C4" s="38" t="s">
        <v>7067</v>
      </c>
    </row>
    <row r="5" spans="1:3" x14ac:dyDescent="0.25">
      <c r="A5" s="28">
        <v>3</v>
      </c>
      <c r="B5" s="28">
        <v>16207</v>
      </c>
      <c r="C5" s="38" t="s">
        <v>7068</v>
      </c>
    </row>
    <row r="6" spans="1:3" x14ac:dyDescent="0.25">
      <c r="A6" s="28">
        <v>4</v>
      </c>
      <c r="B6" s="28">
        <v>34478</v>
      </c>
      <c r="C6" s="38" t="s">
        <v>7069</v>
      </c>
    </row>
    <row r="7" spans="1:3" x14ac:dyDescent="0.25">
      <c r="A7" s="28">
        <v>5</v>
      </c>
      <c r="B7" s="28">
        <v>34837</v>
      </c>
      <c r="C7" s="38" t="s">
        <v>7070</v>
      </c>
    </row>
    <row r="8" spans="1:3" x14ac:dyDescent="0.25">
      <c r="A8" s="28">
        <v>6</v>
      </c>
      <c r="B8" s="28">
        <v>35027</v>
      </c>
      <c r="C8" s="38" t="s">
        <v>7071</v>
      </c>
    </row>
    <row r="9" spans="1:3" x14ac:dyDescent="0.25">
      <c r="A9" s="28">
        <v>7</v>
      </c>
      <c r="B9" s="28">
        <v>179192</v>
      </c>
      <c r="C9" s="38" t="s">
        <v>7072</v>
      </c>
    </row>
    <row r="10" spans="1:3" x14ac:dyDescent="0.25">
      <c r="A10" s="28">
        <v>8</v>
      </c>
      <c r="B10" s="28">
        <v>203830</v>
      </c>
      <c r="C10" s="38" t="s">
        <v>7073</v>
      </c>
    </row>
    <row r="11" spans="1:3" x14ac:dyDescent="0.25">
      <c r="A11" s="28">
        <v>9</v>
      </c>
      <c r="B11" s="28">
        <v>212847</v>
      </c>
      <c r="C11" s="38" t="s">
        <v>7074</v>
      </c>
    </row>
    <row r="12" spans="1:3" x14ac:dyDescent="0.25">
      <c r="A12" s="28">
        <v>10</v>
      </c>
      <c r="B12" s="28">
        <v>216754</v>
      </c>
      <c r="C12" s="38" t="s">
        <v>7075</v>
      </c>
    </row>
    <row r="13" spans="1:3" x14ac:dyDescent="0.25">
      <c r="A13" s="28">
        <v>11</v>
      </c>
      <c r="B13" s="28">
        <v>246736</v>
      </c>
      <c r="C13" s="38" t="s">
        <v>7076</v>
      </c>
    </row>
    <row r="14" spans="1:3" x14ac:dyDescent="0.25">
      <c r="A14" s="28">
        <v>12</v>
      </c>
      <c r="B14" s="28">
        <v>254325</v>
      </c>
      <c r="C14" s="38" t="s">
        <v>7077</v>
      </c>
    </row>
    <row r="15" spans="1:3" x14ac:dyDescent="0.25">
      <c r="A15" s="28">
        <v>13</v>
      </c>
      <c r="B15" s="28">
        <v>262265</v>
      </c>
      <c r="C15" s="38" t="s">
        <v>7078</v>
      </c>
    </row>
    <row r="16" spans="1:3" x14ac:dyDescent="0.25">
      <c r="A16" s="28">
        <v>14</v>
      </c>
      <c r="B16" s="28">
        <v>262454</v>
      </c>
      <c r="C16" s="38" t="s">
        <v>7079</v>
      </c>
    </row>
    <row r="17" spans="1:3" x14ac:dyDescent="0.25">
      <c r="A17" s="28">
        <v>15</v>
      </c>
      <c r="B17" s="28">
        <v>267416</v>
      </c>
      <c r="C17" s="38" t="s">
        <v>7080</v>
      </c>
    </row>
    <row r="18" spans="1:3" x14ac:dyDescent="0.25">
      <c r="A18" s="28">
        <v>16</v>
      </c>
      <c r="B18" s="28">
        <v>267955</v>
      </c>
      <c r="C18" s="38" t="s">
        <v>7081</v>
      </c>
    </row>
    <row r="19" spans="1:3" x14ac:dyDescent="0.25">
      <c r="A19" s="28">
        <v>17</v>
      </c>
      <c r="B19" s="28">
        <v>268813</v>
      </c>
      <c r="C19" s="38" t="s">
        <v>7082</v>
      </c>
    </row>
    <row r="20" spans="1:3" x14ac:dyDescent="0.25">
      <c r="A20" s="28">
        <v>18</v>
      </c>
      <c r="B20" s="28">
        <v>268817</v>
      </c>
      <c r="C20" s="38" t="s">
        <v>7083</v>
      </c>
    </row>
    <row r="21" spans="1:3" x14ac:dyDescent="0.25">
      <c r="A21" s="28">
        <v>19</v>
      </c>
      <c r="B21" s="28">
        <v>268819</v>
      </c>
      <c r="C21" s="38" t="s">
        <v>7084</v>
      </c>
    </row>
    <row r="22" spans="1:3" x14ac:dyDescent="0.25">
      <c r="A22" s="28">
        <v>20</v>
      </c>
      <c r="B22" s="28">
        <v>291665</v>
      </c>
      <c r="C22" s="38" t="s">
        <v>7085</v>
      </c>
    </row>
    <row r="23" spans="1:3" x14ac:dyDescent="0.25">
      <c r="A23" s="28">
        <v>21</v>
      </c>
      <c r="B23" s="28">
        <v>295668</v>
      </c>
      <c r="C23" s="38" t="s">
        <v>7086</v>
      </c>
    </row>
    <row r="24" spans="1:3" x14ac:dyDescent="0.25">
      <c r="A24" s="28">
        <v>22</v>
      </c>
      <c r="B24" s="28">
        <v>302628</v>
      </c>
      <c r="C24" s="38" t="s">
        <v>7087</v>
      </c>
    </row>
    <row r="25" spans="1:3" x14ac:dyDescent="0.25">
      <c r="A25" s="28">
        <v>23</v>
      </c>
      <c r="B25" s="28">
        <v>313376</v>
      </c>
      <c r="C25" s="38" t="s">
        <v>7088</v>
      </c>
    </row>
    <row r="26" spans="1:3" x14ac:dyDescent="0.25">
      <c r="A26" s="28">
        <v>24</v>
      </c>
      <c r="B26" s="28">
        <v>315808</v>
      </c>
      <c r="C26" s="38" t="s">
        <v>7089</v>
      </c>
    </row>
    <row r="27" spans="1:3" x14ac:dyDescent="0.25">
      <c r="A27" s="28">
        <v>25</v>
      </c>
      <c r="B27" s="28">
        <v>315830</v>
      </c>
      <c r="C27" s="38" t="s">
        <v>7090</v>
      </c>
    </row>
    <row r="28" spans="1:3" x14ac:dyDescent="0.25">
      <c r="A28" s="28">
        <v>26</v>
      </c>
      <c r="B28" s="28">
        <v>316291</v>
      </c>
      <c r="C28" s="38" t="s">
        <v>7091</v>
      </c>
    </row>
    <row r="29" spans="1:3" x14ac:dyDescent="0.25">
      <c r="A29" s="28">
        <v>27</v>
      </c>
      <c r="B29" s="28">
        <v>317429</v>
      </c>
      <c r="C29" s="38" t="s">
        <v>7092</v>
      </c>
    </row>
    <row r="30" spans="1:3" x14ac:dyDescent="0.25">
      <c r="A30" s="28">
        <v>28</v>
      </c>
      <c r="B30" s="28">
        <v>318182</v>
      </c>
      <c r="C30" s="38" t="s">
        <v>7093</v>
      </c>
    </row>
    <row r="31" spans="1:3" x14ac:dyDescent="0.25">
      <c r="A31" s="28">
        <v>29</v>
      </c>
      <c r="B31" s="28">
        <v>319603</v>
      </c>
      <c r="C31" s="38" t="s">
        <v>7094</v>
      </c>
    </row>
    <row r="32" spans="1:3" x14ac:dyDescent="0.25">
      <c r="A32" s="28">
        <v>30</v>
      </c>
      <c r="B32" s="28">
        <v>321071</v>
      </c>
      <c r="C32" s="38" t="s">
        <v>7095</v>
      </c>
    </row>
    <row r="33" spans="1:3" x14ac:dyDescent="0.25">
      <c r="A33" s="28">
        <v>31</v>
      </c>
      <c r="B33" s="28">
        <v>325760</v>
      </c>
      <c r="C33" s="38" t="s">
        <v>7096</v>
      </c>
    </row>
    <row r="34" spans="1:3" x14ac:dyDescent="0.25">
      <c r="A34" s="28">
        <v>32</v>
      </c>
      <c r="B34" s="28">
        <v>326129</v>
      </c>
      <c r="C34" s="38" t="s">
        <v>7097</v>
      </c>
    </row>
    <row r="35" spans="1:3" x14ac:dyDescent="0.25">
      <c r="A35" s="28">
        <v>33</v>
      </c>
      <c r="B35" s="28">
        <v>326118</v>
      </c>
      <c r="C35" s="38" t="s">
        <v>7098</v>
      </c>
    </row>
    <row r="36" spans="1:3" x14ac:dyDescent="0.25">
      <c r="A36" s="28">
        <v>34</v>
      </c>
      <c r="B36" s="28">
        <v>326858</v>
      </c>
      <c r="C36" s="38" t="s">
        <v>7099</v>
      </c>
    </row>
    <row r="37" spans="1:3" x14ac:dyDescent="0.25">
      <c r="A37" s="28">
        <v>35</v>
      </c>
      <c r="B37" s="28">
        <v>8602</v>
      </c>
      <c r="C37" s="38" t="s">
        <v>7100</v>
      </c>
    </row>
    <row r="38" spans="1:3" x14ac:dyDescent="0.25">
      <c r="A38" s="28">
        <v>36</v>
      </c>
      <c r="B38" s="28">
        <v>33901</v>
      </c>
      <c r="C38" s="38" t="s">
        <v>7101</v>
      </c>
    </row>
    <row r="39" spans="1:3" x14ac:dyDescent="0.25">
      <c r="A39" s="28">
        <v>37</v>
      </c>
      <c r="B39" s="28">
        <v>127955</v>
      </c>
      <c r="C39" s="38" t="s">
        <v>7102</v>
      </c>
    </row>
    <row r="40" spans="1:3" x14ac:dyDescent="0.25">
      <c r="A40" s="28">
        <v>38</v>
      </c>
      <c r="B40" s="28">
        <v>159668</v>
      </c>
      <c r="C40" s="38" t="s">
        <v>7103</v>
      </c>
    </row>
    <row r="41" spans="1:3" x14ac:dyDescent="0.25">
      <c r="A41" s="28">
        <v>39</v>
      </c>
      <c r="B41" s="28">
        <v>208797</v>
      </c>
      <c r="C41" s="38" t="s">
        <v>7104</v>
      </c>
    </row>
    <row r="42" spans="1:3" x14ac:dyDescent="0.25">
      <c r="A42" s="28">
        <v>40</v>
      </c>
      <c r="B42" s="28">
        <v>209456</v>
      </c>
      <c r="C42" s="38" t="s">
        <v>7105</v>
      </c>
    </row>
    <row r="43" spans="1:3" x14ac:dyDescent="0.25">
      <c r="A43" s="28">
        <v>41</v>
      </c>
      <c r="B43" s="28">
        <v>217870</v>
      </c>
      <c r="C43" s="38" t="s">
        <v>7106</v>
      </c>
    </row>
    <row r="44" spans="1:3" x14ac:dyDescent="0.25">
      <c r="A44" s="28">
        <v>42</v>
      </c>
      <c r="B44" s="28">
        <v>260609</v>
      </c>
      <c r="C44" s="38" t="s">
        <v>7107</v>
      </c>
    </row>
    <row r="45" spans="1:3" x14ac:dyDescent="0.25">
      <c r="A45" s="28">
        <v>43</v>
      </c>
      <c r="B45" s="28">
        <v>274613</v>
      </c>
      <c r="C45" s="38" t="s">
        <v>7108</v>
      </c>
    </row>
    <row r="46" spans="1:3" x14ac:dyDescent="0.25">
      <c r="A46" s="28">
        <v>44</v>
      </c>
      <c r="B46" s="28">
        <v>275300</v>
      </c>
      <c r="C46" s="38" t="s">
        <v>7109</v>
      </c>
    </row>
    <row r="47" spans="1:3" x14ac:dyDescent="0.25">
      <c r="A47" s="28">
        <v>45</v>
      </c>
      <c r="B47" s="28">
        <v>282971</v>
      </c>
      <c r="C47" s="38" t="s">
        <v>7110</v>
      </c>
    </row>
    <row r="48" spans="1:3" x14ac:dyDescent="0.25">
      <c r="A48" s="28">
        <v>46</v>
      </c>
      <c r="B48" s="28">
        <v>309768</v>
      </c>
      <c r="C48" s="38" t="s">
        <v>7111</v>
      </c>
    </row>
    <row r="49" spans="1:3" x14ac:dyDescent="0.25">
      <c r="A49" s="28">
        <v>47</v>
      </c>
      <c r="B49" s="28">
        <v>317803</v>
      </c>
      <c r="C49" s="38" t="s">
        <v>7112</v>
      </c>
    </row>
    <row r="50" spans="1:3" x14ac:dyDescent="0.25">
      <c r="A50" s="28">
        <v>48</v>
      </c>
      <c r="B50" s="28">
        <v>319297</v>
      </c>
      <c r="C50" s="38" t="s">
        <v>7113</v>
      </c>
    </row>
    <row r="51" spans="1:3" x14ac:dyDescent="0.25">
      <c r="A51" s="28">
        <v>49</v>
      </c>
      <c r="B51" s="28">
        <v>319384</v>
      </c>
      <c r="C51" s="38" t="s">
        <v>7114</v>
      </c>
    </row>
    <row r="52" spans="1:3" x14ac:dyDescent="0.25">
      <c r="A52" s="28">
        <v>50</v>
      </c>
      <c r="B52" s="28">
        <v>326125</v>
      </c>
      <c r="C52" s="38" t="s">
        <v>7115</v>
      </c>
    </row>
    <row r="53" spans="1:3" x14ac:dyDescent="0.25">
      <c r="A53" s="28">
        <v>51</v>
      </c>
      <c r="B53" s="28">
        <v>201349</v>
      </c>
      <c r="C53" s="38" t="s">
        <v>7116</v>
      </c>
    </row>
    <row r="54" spans="1:3" x14ac:dyDescent="0.25">
      <c r="A54" s="28">
        <v>52</v>
      </c>
      <c r="B54" s="28">
        <v>197943</v>
      </c>
      <c r="C54" s="38" t="s">
        <v>7117</v>
      </c>
    </row>
    <row r="55" spans="1:3" x14ac:dyDescent="0.25">
      <c r="A55" s="28">
        <v>53</v>
      </c>
      <c r="B55" s="28">
        <v>209454</v>
      </c>
      <c r="C55" s="38" t="s">
        <v>7118</v>
      </c>
    </row>
    <row r="56" spans="1:3" x14ac:dyDescent="0.25">
      <c r="A56" s="28">
        <v>54</v>
      </c>
      <c r="B56" s="28">
        <v>209566</v>
      </c>
      <c r="C56" s="38" t="s">
        <v>7119</v>
      </c>
    </row>
    <row r="57" spans="1:3" x14ac:dyDescent="0.25">
      <c r="A57" s="28">
        <v>55</v>
      </c>
      <c r="B57" s="28">
        <v>217207</v>
      </c>
      <c r="C57" s="38" t="s">
        <v>7120</v>
      </c>
    </row>
    <row r="58" spans="1:3" x14ac:dyDescent="0.25">
      <c r="A58" s="28">
        <v>56</v>
      </c>
      <c r="B58" s="28">
        <v>218048</v>
      </c>
      <c r="C58" s="38" t="s">
        <v>7121</v>
      </c>
    </row>
    <row r="59" spans="1:3" x14ac:dyDescent="0.25">
      <c r="A59" s="28">
        <v>57</v>
      </c>
      <c r="B59" s="28">
        <v>233838</v>
      </c>
      <c r="C59" s="38" t="s">
        <v>7122</v>
      </c>
    </row>
    <row r="60" spans="1:3" x14ac:dyDescent="0.25">
      <c r="A60" s="28">
        <v>58</v>
      </c>
      <c r="B60" s="28">
        <v>244071</v>
      </c>
      <c r="C60" s="38" t="s">
        <v>7123</v>
      </c>
    </row>
    <row r="61" spans="1:3" x14ac:dyDescent="0.25">
      <c r="A61" s="28">
        <v>59</v>
      </c>
      <c r="B61" s="28">
        <v>246289</v>
      </c>
      <c r="C61" s="38" t="s">
        <v>7124</v>
      </c>
    </row>
    <row r="62" spans="1:3" x14ac:dyDescent="0.25">
      <c r="A62" s="28">
        <v>60</v>
      </c>
      <c r="B62" s="28">
        <v>254193</v>
      </c>
      <c r="C62" s="38" t="s">
        <v>7125</v>
      </c>
    </row>
    <row r="63" spans="1:3" x14ac:dyDescent="0.25">
      <c r="A63" s="28">
        <v>61</v>
      </c>
      <c r="B63" s="28">
        <v>262670</v>
      </c>
      <c r="C63" s="38" t="s">
        <v>7126</v>
      </c>
    </row>
    <row r="64" spans="1:3" x14ac:dyDescent="0.25">
      <c r="A64" s="28">
        <v>62</v>
      </c>
      <c r="B64" s="28">
        <v>271307</v>
      </c>
      <c r="C64" s="38" t="s">
        <v>7127</v>
      </c>
    </row>
    <row r="65" spans="1:3" x14ac:dyDescent="0.25">
      <c r="A65" s="28">
        <v>63</v>
      </c>
      <c r="B65" s="28">
        <v>285189</v>
      </c>
      <c r="C65" s="38" t="s">
        <v>7128</v>
      </c>
    </row>
    <row r="66" spans="1:3" x14ac:dyDescent="0.25">
      <c r="A66" s="28">
        <v>64</v>
      </c>
      <c r="B66" s="28">
        <v>315980</v>
      </c>
      <c r="C66" s="38" t="s">
        <v>7129</v>
      </c>
    </row>
    <row r="67" spans="1:3" x14ac:dyDescent="0.25">
      <c r="A67" s="28">
        <v>65</v>
      </c>
      <c r="B67" s="28">
        <v>316916</v>
      </c>
      <c r="C67" s="38" t="s">
        <v>7130</v>
      </c>
    </row>
    <row r="68" spans="1:3" x14ac:dyDescent="0.25">
      <c r="A68" s="28">
        <v>66</v>
      </c>
      <c r="B68" s="28">
        <v>11801</v>
      </c>
      <c r="C68" s="38" t="s">
        <v>7131</v>
      </c>
    </row>
    <row r="69" spans="1:3" x14ac:dyDescent="0.25">
      <c r="A69" s="28">
        <v>67</v>
      </c>
      <c r="B69" s="28">
        <v>8452</v>
      </c>
      <c r="C69" s="38" t="s">
        <v>7132</v>
      </c>
    </row>
    <row r="70" spans="1:3" x14ac:dyDescent="0.25">
      <c r="A70" s="28">
        <v>68</v>
      </c>
      <c r="B70" s="28">
        <v>11058</v>
      </c>
      <c r="C70" s="38" t="s">
        <v>7133</v>
      </c>
    </row>
    <row r="71" spans="1:3" x14ac:dyDescent="0.25">
      <c r="A71" s="28">
        <v>69</v>
      </c>
      <c r="B71" s="28">
        <v>49096</v>
      </c>
      <c r="C71" s="38" t="s">
        <v>7134</v>
      </c>
    </row>
    <row r="72" spans="1:3" x14ac:dyDescent="0.25">
      <c r="A72" s="28">
        <v>70</v>
      </c>
      <c r="B72" s="28">
        <v>209455</v>
      </c>
      <c r="C72" s="38" t="s">
        <v>7135</v>
      </c>
    </row>
    <row r="73" spans="1:3" x14ac:dyDescent="0.25">
      <c r="A73" s="28">
        <v>71</v>
      </c>
      <c r="B73" s="28">
        <v>214928</v>
      </c>
      <c r="C73" s="38" t="s">
        <v>7136</v>
      </c>
    </row>
    <row r="74" spans="1:3" x14ac:dyDescent="0.25">
      <c r="A74" s="28">
        <v>72</v>
      </c>
      <c r="B74" s="28">
        <v>233681</v>
      </c>
      <c r="C74" s="38" t="s">
        <v>7137</v>
      </c>
    </row>
    <row r="75" spans="1:3" x14ac:dyDescent="0.25">
      <c r="A75" s="28">
        <v>73</v>
      </c>
      <c r="B75" s="28">
        <v>258662</v>
      </c>
      <c r="C75" s="38" t="s">
        <v>7138</v>
      </c>
    </row>
    <row r="76" spans="1:3" x14ac:dyDescent="0.25">
      <c r="A76" s="28">
        <v>74</v>
      </c>
      <c r="B76" s="28">
        <v>274014</v>
      </c>
      <c r="C76" s="38" t="s">
        <v>7139</v>
      </c>
    </row>
    <row r="77" spans="1:3" x14ac:dyDescent="0.25">
      <c r="A77" s="28">
        <v>75</v>
      </c>
      <c r="B77" s="28">
        <v>304708</v>
      </c>
      <c r="C77" s="38" t="s">
        <v>7140</v>
      </c>
    </row>
    <row r="78" spans="1:3" x14ac:dyDescent="0.25">
      <c r="A78" s="28">
        <v>76</v>
      </c>
      <c r="B78" s="28">
        <v>320817</v>
      </c>
      <c r="C78" s="38" t="s">
        <v>7141</v>
      </c>
    </row>
    <row r="79" spans="1:3" x14ac:dyDescent="0.25">
      <c r="A79" s="28">
        <v>77</v>
      </c>
      <c r="B79" s="28">
        <v>168261</v>
      </c>
      <c r="C79" s="38" t="s">
        <v>7142</v>
      </c>
    </row>
    <row r="80" spans="1:3" x14ac:dyDescent="0.25">
      <c r="A80" s="28">
        <v>78</v>
      </c>
      <c r="B80" s="28">
        <v>168262</v>
      </c>
      <c r="C80" s="38" t="s">
        <v>7143</v>
      </c>
    </row>
    <row r="81" spans="1:3" x14ac:dyDescent="0.25">
      <c r="A81" s="28">
        <v>79</v>
      </c>
      <c r="B81" s="28">
        <v>168263</v>
      </c>
      <c r="C81" s="38" t="s">
        <v>7144</v>
      </c>
    </row>
    <row r="82" spans="1:3" x14ac:dyDescent="0.25">
      <c r="A82" s="28">
        <v>80</v>
      </c>
      <c r="B82" s="28">
        <v>168264</v>
      </c>
      <c r="C82" s="38" t="s">
        <v>7145</v>
      </c>
    </row>
    <row r="83" spans="1:3" x14ac:dyDescent="0.25">
      <c r="A83" s="28">
        <v>81</v>
      </c>
      <c r="B83" s="28">
        <v>168471</v>
      </c>
      <c r="C83" s="38" t="s">
        <v>7146</v>
      </c>
    </row>
    <row r="84" spans="1:3" x14ac:dyDescent="0.25">
      <c r="A84" s="28">
        <v>82</v>
      </c>
      <c r="B84" s="28">
        <v>168489</v>
      </c>
      <c r="C84" s="38" t="s">
        <v>7147</v>
      </c>
    </row>
    <row r="85" spans="1:3" x14ac:dyDescent="0.25">
      <c r="A85" s="28">
        <v>83</v>
      </c>
      <c r="B85" s="28">
        <v>168800</v>
      </c>
      <c r="C85" s="38" t="s">
        <v>7148</v>
      </c>
    </row>
    <row r="86" spans="1:3" x14ac:dyDescent="0.25">
      <c r="A86" s="28">
        <v>84</v>
      </c>
      <c r="B86" s="28">
        <v>313218</v>
      </c>
      <c r="C86" s="38" t="s">
        <v>7149</v>
      </c>
    </row>
    <row r="87" spans="1:3" x14ac:dyDescent="0.25">
      <c r="A87" s="28">
        <v>85</v>
      </c>
      <c r="B87" s="28">
        <v>314339</v>
      </c>
      <c r="C87" s="38" t="s">
        <v>7150</v>
      </c>
    </row>
    <row r="88" spans="1:3" x14ac:dyDescent="0.25">
      <c r="A88" s="28">
        <v>86</v>
      </c>
      <c r="B88" s="28">
        <v>162336</v>
      </c>
      <c r="C88" s="38" t="s">
        <v>7151</v>
      </c>
    </row>
    <row r="89" spans="1:3" x14ac:dyDescent="0.25">
      <c r="A89" s="28">
        <v>87</v>
      </c>
      <c r="B89" s="28">
        <v>168474</v>
      </c>
      <c r="C89" s="38" t="s">
        <v>7152</v>
      </c>
    </row>
    <row r="90" spans="1:3" x14ac:dyDescent="0.25">
      <c r="A90" s="28">
        <v>88</v>
      </c>
      <c r="B90" s="28">
        <v>168479</v>
      </c>
      <c r="C90" s="38" t="s">
        <v>7153</v>
      </c>
    </row>
    <row r="91" spans="1:3" x14ac:dyDescent="0.25">
      <c r="A91" s="28">
        <v>89</v>
      </c>
      <c r="B91" s="28">
        <v>168480</v>
      </c>
      <c r="C91" s="38" t="s">
        <v>7154</v>
      </c>
    </row>
    <row r="92" spans="1:3" x14ac:dyDescent="0.25">
      <c r="A92" s="28">
        <v>90</v>
      </c>
      <c r="B92" s="28">
        <v>168482</v>
      </c>
      <c r="C92" s="38" t="s">
        <v>7155</v>
      </c>
    </row>
    <row r="93" spans="1:3" x14ac:dyDescent="0.25">
      <c r="A93" s="28">
        <v>91</v>
      </c>
      <c r="B93" s="28">
        <v>168487</v>
      </c>
      <c r="C93" s="38" t="s">
        <v>7156</v>
      </c>
    </row>
    <row r="94" spans="1:3" x14ac:dyDescent="0.25">
      <c r="A94" s="28">
        <v>92</v>
      </c>
      <c r="B94" s="28">
        <v>168493</v>
      </c>
      <c r="C94" s="38" t="s">
        <v>7157</v>
      </c>
    </row>
    <row r="95" spans="1:3" x14ac:dyDescent="0.25">
      <c r="A95" s="28">
        <v>93</v>
      </c>
      <c r="B95" s="28">
        <v>168494</v>
      </c>
      <c r="C95" s="38" t="s">
        <v>7158</v>
      </c>
    </row>
    <row r="96" spans="1:3" x14ac:dyDescent="0.25">
      <c r="A96" s="28">
        <v>94</v>
      </c>
      <c r="B96" s="28">
        <v>168506</v>
      </c>
      <c r="C96" s="38" t="s">
        <v>7159</v>
      </c>
    </row>
    <row r="97" spans="1:3" x14ac:dyDescent="0.25">
      <c r="A97" s="28">
        <v>95</v>
      </c>
      <c r="B97" s="28">
        <v>168519</v>
      </c>
      <c r="C97" s="38" t="s">
        <v>7160</v>
      </c>
    </row>
    <row r="98" spans="1:3" x14ac:dyDescent="0.25">
      <c r="A98" s="28">
        <v>96</v>
      </c>
      <c r="B98" s="28">
        <v>168524</v>
      </c>
      <c r="C98" s="38" t="s">
        <v>7161</v>
      </c>
    </row>
    <row r="99" spans="1:3" x14ac:dyDescent="0.25">
      <c r="A99" s="28">
        <v>97</v>
      </c>
      <c r="B99" s="28">
        <v>168531</v>
      </c>
      <c r="C99" s="38" t="s">
        <v>7162</v>
      </c>
    </row>
    <row r="100" spans="1:3" x14ac:dyDescent="0.25">
      <c r="A100" s="28">
        <v>98</v>
      </c>
      <c r="B100" s="28">
        <v>168533</v>
      </c>
      <c r="C100" s="38" t="s">
        <v>7163</v>
      </c>
    </row>
    <row r="101" spans="1:3" x14ac:dyDescent="0.25">
      <c r="A101" s="28">
        <v>99</v>
      </c>
      <c r="B101" s="28">
        <v>168534</v>
      </c>
      <c r="C101" s="38" t="s">
        <v>7164</v>
      </c>
    </row>
    <row r="102" spans="1:3" x14ac:dyDescent="0.25">
      <c r="A102" s="28">
        <v>100</v>
      </c>
      <c r="B102" s="28">
        <v>168538</v>
      </c>
      <c r="C102" s="38" t="s">
        <v>7165</v>
      </c>
    </row>
    <row r="103" spans="1:3" x14ac:dyDescent="0.25">
      <c r="A103" s="28">
        <v>101</v>
      </c>
      <c r="B103" s="28">
        <v>168546</v>
      </c>
      <c r="C103" s="38" t="s">
        <v>7166</v>
      </c>
    </row>
    <row r="104" spans="1:3" x14ac:dyDescent="0.25">
      <c r="A104" s="28">
        <v>102</v>
      </c>
      <c r="B104" s="28">
        <v>168605</v>
      </c>
      <c r="C104" s="38" t="s">
        <v>7167</v>
      </c>
    </row>
    <row r="105" spans="1:3" x14ac:dyDescent="0.25">
      <c r="A105" s="28">
        <v>103</v>
      </c>
      <c r="B105" s="28">
        <v>168611</v>
      </c>
      <c r="C105" s="38" t="s">
        <v>7168</v>
      </c>
    </row>
    <row r="106" spans="1:3" x14ac:dyDescent="0.25">
      <c r="A106" s="28">
        <v>104</v>
      </c>
      <c r="B106" s="28">
        <v>168626</v>
      </c>
      <c r="C106" s="38" t="s">
        <v>7169</v>
      </c>
    </row>
    <row r="107" spans="1:3" x14ac:dyDescent="0.25">
      <c r="A107" s="28">
        <v>105</v>
      </c>
      <c r="B107" s="28">
        <v>168630</v>
      </c>
      <c r="C107" s="38" t="s">
        <v>7170</v>
      </c>
    </row>
    <row r="108" spans="1:3" x14ac:dyDescent="0.25">
      <c r="A108" s="28">
        <v>106</v>
      </c>
      <c r="B108" s="28">
        <v>168631</v>
      </c>
      <c r="C108" s="38" t="s">
        <v>7171</v>
      </c>
    </row>
    <row r="109" spans="1:3" x14ac:dyDescent="0.25">
      <c r="A109" s="28">
        <v>107</v>
      </c>
      <c r="B109" s="28">
        <v>168635</v>
      </c>
      <c r="C109" s="38" t="s">
        <v>7171</v>
      </c>
    </row>
    <row r="110" spans="1:3" x14ac:dyDescent="0.25">
      <c r="A110" s="28">
        <v>108</v>
      </c>
      <c r="B110" s="28">
        <v>168640</v>
      </c>
      <c r="C110" s="38" t="s">
        <v>7172</v>
      </c>
    </row>
    <row r="111" spans="1:3" x14ac:dyDescent="0.25">
      <c r="A111" s="28">
        <v>109</v>
      </c>
      <c r="B111" s="28">
        <v>168642</v>
      </c>
      <c r="C111" s="38" t="s">
        <v>7173</v>
      </c>
    </row>
    <row r="112" spans="1:3" x14ac:dyDescent="0.25">
      <c r="A112" s="28">
        <v>110</v>
      </c>
      <c r="B112" s="28">
        <v>168643</v>
      </c>
      <c r="C112" s="38" t="s">
        <v>7174</v>
      </c>
    </row>
    <row r="113" spans="1:3" x14ac:dyDescent="0.25">
      <c r="A113" s="28">
        <v>111</v>
      </c>
      <c r="B113" s="28">
        <v>168797</v>
      </c>
      <c r="C113" s="38" t="s">
        <v>7175</v>
      </c>
    </row>
    <row r="114" spans="1:3" x14ac:dyDescent="0.25">
      <c r="A114" s="28">
        <v>112</v>
      </c>
      <c r="B114" s="28">
        <v>168808</v>
      </c>
      <c r="C114" s="38" t="s">
        <v>7176</v>
      </c>
    </row>
    <row r="115" spans="1:3" x14ac:dyDescent="0.25">
      <c r="A115" s="28">
        <v>113</v>
      </c>
      <c r="B115" s="28">
        <v>168812</v>
      </c>
      <c r="C115" s="38" t="s">
        <v>7177</v>
      </c>
    </row>
    <row r="116" spans="1:3" x14ac:dyDescent="0.25">
      <c r="A116" s="28">
        <v>114</v>
      </c>
      <c r="B116" s="28">
        <v>168854</v>
      </c>
      <c r="C116" s="38" t="s">
        <v>7178</v>
      </c>
    </row>
    <row r="117" spans="1:3" x14ac:dyDescent="0.25">
      <c r="A117" s="28">
        <v>115</v>
      </c>
      <c r="B117" s="28">
        <v>203933</v>
      </c>
      <c r="C117" s="38" t="s">
        <v>7179</v>
      </c>
    </row>
    <row r="118" spans="1:3" x14ac:dyDescent="0.25">
      <c r="A118" s="28">
        <v>116</v>
      </c>
      <c r="B118" s="28">
        <v>310184</v>
      </c>
      <c r="C118" s="38" t="s">
        <v>7180</v>
      </c>
    </row>
    <row r="119" spans="1:3" x14ac:dyDescent="0.25">
      <c r="A119" s="28">
        <v>117</v>
      </c>
      <c r="B119" s="28">
        <v>313396</v>
      </c>
      <c r="C119" s="38" t="s">
        <v>7181</v>
      </c>
    </row>
    <row r="120" spans="1:3" x14ac:dyDescent="0.25">
      <c r="A120" s="28">
        <v>118</v>
      </c>
      <c r="B120" s="28">
        <v>313588</v>
      </c>
      <c r="C120" s="38" t="s">
        <v>7182</v>
      </c>
    </row>
    <row r="121" spans="1:3" x14ac:dyDescent="0.25">
      <c r="A121" s="28">
        <v>119</v>
      </c>
      <c r="B121" s="28">
        <v>314513</v>
      </c>
      <c r="C121" s="38" t="s">
        <v>7183</v>
      </c>
    </row>
    <row r="122" spans="1:3" x14ac:dyDescent="0.25">
      <c r="A122" s="28">
        <v>120</v>
      </c>
      <c r="B122" s="28">
        <v>316698</v>
      </c>
      <c r="C122" s="38" t="s">
        <v>7184</v>
      </c>
    </row>
    <row r="123" spans="1:3" x14ac:dyDescent="0.25">
      <c r="A123" s="28">
        <v>121</v>
      </c>
      <c r="B123" s="28">
        <v>318660</v>
      </c>
      <c r="C123" s="38" t="s">
        <v>7185</v>
      </c>
    </row>
    <row r="124" spans="1:3" x14ac:dyDescent="0.25">
      <c r="A124" s="28">
        <v>122</v>
      </c>
      <c r="B124" s="28">
        <v>318885</v>
      </c>
      <c r="C124" s="38" t="s">
        <v>7186</v>
      </c>
    </row>
    <row r="125" spans="1:3" x14ac:dyDescent="0.25">
      <c r="A125" s="28">
        <v>123</v>
      </c>
      <c r="B125" s="28">
        <v>318910</v>
      </c>
      <c r="C125" s="38" t="s">
        <v>7187</v>
      </c>
    </row>
    <row r="126" spans="1:3" x14ac:dyDescent="0.25">
      <c r="A126" s="28">
        <v>124</v>
      </c>
      <c r="B126" s="28">
        <v>318930</v>
      </c>
      <c r="C126" s="38" t="s">
        <v>7188</v>
      </c>
    </row>
    <row r="127" spans="1:3" x14ac:dyDescent="0.25">
      <c r="A127" s="28">
        <v>125</v>
      </c>
      <c r="B127" s="28">
        <v>318931</v>
      </c>
      <c r="C127" s="38" t="s">
        <v>7189</v>
      </c>
    </row>
    <row r="128" spans="1:3" x14ac:dyDescent="0.25">
      <c r="A128" s="28">
        <v>126</v>
      </c>
      <c r="B128" s="28">
        <v>318980</v>
      </c>
      <c r="C128" s="38" t="s">
        <v>7190</v>
      </c>
    </row>
    <row r="129" spans="1:3" x14ac:dyDescent="0.25">
      <c r="A129" s="28">
        <v>127</v>
      </c>
      <c r="B129" s="28">
        <v>318992</v>
      </c>
      <c r="C129" s="38" t="s">
        <v>7191</v>
      </c>
    </row>
    <row r="130" spans="1:3" x14ac:dyDescent="0.25">
      <c r="A130" s="28">
        <v>128</v>
      </c>
      <c r="B130" s="28">
        <v>318993</v>
      </c>
      <c r="C130" s="38" t="s">
        <v>7192</v>
      </c>
    </row>
    <row r="131" spans="1:3" x14ac:dyDescent="0.25">
      <c r="A131" s="28">
        <v>129</v>
      </c>
      <c r="B131" s="28">
        <v>319325</v>
      </c>
      <c r="C131" s="38" t="s">
        <v>7193</v>
      </c>
    </row>
    <row r="132" spans="1:3" x14ac:dyDescent="0.25">
      <c r="A132" s="28">
        <v>130</v>
      </c>
      <c r="B132" s="28">
        <v>319451</v>
      </c>
      <c r="C132" s="38" t="s">
        <v>7194</v>
      </c>
    </row>
    <row r="133" spans="1:3" x14ac:dyDescent="0.25">
      <c r="A133" s="28">
        <v>131</v>
      </c>
      <c r="B133" s="28">
        <v>319472</v>
      </c>
      <c r="C133" s="38" t="s">
        <v>7195</v>
      </c>
    </row>
    <row r="134" spans="1:3" x14ac:dyDescent="0.25">
      <c r="A134" s="28">
        <v>132</v>
      </c>
      <c r="B134" s="28">
        <v>319522</v>
      </c>
      <c r="C134" s="38" t="s">
        <v>7196</v>
      </c>
    </row>
    <row r="135" spans="1:3" x14ac:dyDescent="0.25">
      <c r="A135" s="28">
        <v>133</v>
      </c>
      <c r="B135" s="28">
        <v>321191</v>
      </c>
      <c r="C135" s="38" t="s">
        <v>7197</v>
      </c>
    </row>
    <row r="136" spans="1:3" x14ac:dyDescent="0.25">
      <c r="A136" s="28">
        <v>134</v>
      </c>
      <c r="B136" s="28">
        <v>322129</v>
      </c>
      <c r="C136" s="38" t="s">
        <v>7198</v>
      </c>
    </row>
    <row r="137" spans="1:3" x14ac:dyDescent="0.25">
      <c r="A137" s="28">
        <v>135</v>
      </c>
      <c r="B137" s="28">
        <v>324002</v>
      </c>
      <c r="C137" s="38" t="s">
        <v>7199</v>
      </c>
    </row>
  </sheetData>
  <hyperlinks>
    <hyperlink ref="C1" r:id="rId1" xr:uid="{B8FFA580-D31C-4749-8361-94EE7FAD5C5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34AC-BB6B-424D-B915-878C000A1B03}">
  <sheetPr>
    <tabColor rgb="FF1E785A"/>
  </sheetPr>
  <dimension ref="A1:D88"/>
  <sheetViews>
    <sheetView topLeftCell="A68" workbookViewId="0">
      <selection activeCell="G85" sqref="G85"/>
    </sheetView>
  </sheetViews>
  <sheetFormatPr baseColWidth="10" defaultRowHeight="15" x14ac:dyDescent="0.25"/>
  <cols>
    <col min="1" max="1" width="5" style="37" bestFit="1" customWidth="1"/>
    <col min="2" max="2" width="22.28515625" style="37" bestFit="1" customWidth="1"/>
    <col min="3" max="3" width="84.5703125" bestFit="1" customWidth="1"/>
    <col min="4" max="4" width="8.5703125" bestFit="1" customWidth="1"/>
  </cols>
  <sheetData>
    <row r="1" spans="1:4" x14ac:dyDescent="0.25">
      <c r="A1" s="41"/>
      <c r="B1" s="42" t="s">
        <v>6650</v>
      </c>
      <c r="C1" s="47" t="s">
        <v>7649</v>
      </c>
      <c r="D1" s="48"/>
    </row>
    <row r="2" spans="1:4" ht="15.75" thickBot="1" x14ac:dyDescent="0.3">
      <c r="A2" s="44" t="s">
        <v>6651</v>
      </c>
      <c r="B2" s="45" t="s">
        <v>7647</v>
      </c>
      <c r="C2" s="45" t="s">
        <v>6652</v>
      </c>
      <c r="D2" s="49" t="s">
        <v>6653</v>
      </c>
    </row>
    <row r="3" spans="1:4" x14ac:dyDescent="0.25">
      <c r="A3" s="39">
        <v>1</v>
      </c>
      <c r="B3" s="39">
        <v>168380</v>
      </c>
      <c r="C3" s="40" t="s">
        <v>6654</v>
      </c>
      <c r="D3" s="40" t="s">
        <v>6655</v>
      </c>
    </row>
    <row r="4" spans="1:4" x14ac:dyDescent="0.25">
      <c r="A4" s="28">
        <v>2</v>
      </c>
      <c r="B4" s="28">
        <v>168381</v>
      </c>
      <c r="C4" s="38" t="s">
        <v>6656</v>
      </c>
      <c r="D4" s="38" t="s">
        <v>6655</v>
      </c>
    </row>
    <row r="5" spans="1:4" x14ac:dyDescent="0.25">
      <c r="A5" s="28">
        <v>3</v>
      </c>
      <c r="B5" s="28">
        <v>168383</v>
      </c>
      <c r="C5" s="38" t="s">
        <v>6657</v>
      </c>
      <c r="D5" s="38" t="s">
        <v>6655</v>
      </c>
    </row>
    <row r="6" spans="1:4" x14ac:dyDescent="0.25">
      <c r="A6" s="28">
        <v>4</v>
      </c>
      <c r="B6" s="28">
        <v>168384</v>
      </c>
      <c r="C6" s="38" t="s">
        <v>6658</v>
      </c>
      <c r="D6" s="38" t="s">
        <v>6655</v>
      </c>
    </row>
    <row r="7" spans="1:4" x14ac:dyDescent="0.25">
      <c r="A7" s="28">
        <v>5</v>
      </c>
      <c r="B7" s="28">
        <v>168385</v>
      </c>
      <c r="C7" s="38" t="s">
        <v>6659</v>
      </c>
      <c r="D7" s="38" t="s">
        <v>6655</v>
      </c>
    </row>
    <row r="8" spans="1:4" x14ac:dyDescent="0.25">
      <c r="A8" s="28">
        <v>6</v>
      </c>
      <c r="B8" s="28">
        <v>168387</v>
      </c>
      <c r="C8" s="38" t="s">
        <v>6660</v>
      </c>
      <c r="D8" s="38" t="s">
        <v>6655</v>
      </c>
    </row>
    <row r="9" spans="1:4" x14ac:dyDescent="0.25">
      <c r="A9" s="28">
        <v>7</v>
      </c>
      <c r="B9" s="28">
        <v>168388</v>
      </c>
      <c r="C9" s="38" t="s">
        <v>6661</v>
      </c>
      <c r="D9" s="38" t="s">
        <v>6655</v>
      </c>
    </row>
    <row r="10" spans="1:4" x14ac:dyDescent="0.25">
      <c r="A10" s="28">
        <v>8</v>
      </c>
      <c r="B10" s="28">
        <v>168389</v>
      </c>
      <c r="C10" s="38" t="s">
        <v>6662</v>
      </c>
      <c r="D10" s="38" t="s">
        <v>6655</v>
      </c>
    </row>
    <row r="11" spans="1:4" x14ac:dyDescent="0.25">
      <c r="A11" s="28">
        <v>9</v>
      </c>
      <c r="B11" s="28">
        <v>168391</v>
      </c>
      <c r="C11" s="38" t="s">
        <v>6663</v>
      </c>
      <c r="D11" s="38" t="s">
        <v>6655</v>
      </c>
    </row>
    <row r="12" spans="1:4" x14ac:dyDescent="0.25">
      <c r="A12" s="28">
        <v>10</v>
      </c>
      <c r="B12" s="28">
        <v>168393</v>
      </c>
      <c r="C12" s="38" t="s">
        <v>6664</v>
      </c>
      <c r="D12" s="38" t="s">
        <v>6655</v>
      </c>
    </row>
    <row r="13" spans="1:4" x14ac:dyDescent="0.25">
      <c r="A13" s="28">
        <v>11</v>
      </c>
      <c r="B13" s="28">
        <v>168394</v>
      </c>
      <c r="C13" s="38" t="s">
        <v>6665</v>
      </c>
      <c r="D13" s="38" t="s">
        <v>6655</v>
      </c>
    </row>
    <row r="14" spans="1:4" x14ac:dyDescent="0.25">
      <c r="A14" s="28">
        <v>12</v>
      </c>
      <c r="B14" s="28">
        <v>168395</v>
      </c>
      <c r="C14" s="38" t="s">
        <v>6666</v>
      </c>
      <c r="D14" s="38" t="s">
        <v>6655</v>
      </c>
    </row>
    <row r="15" spans="1:4" x14ac:dyDescent="0.25">
      <c r="A15" s="28">
        <v>13</v>
      </c>
      <c r="B15" s="28">
        <v>168396</v>
      </c>
      <c r="C15" s="38" t="s">
        <v>6667</v>
      </c>
      <c r="D15" s="38" t="s">
        <v>6655</v>
      </c>
    </row>
    <row r="16" spans="1:4" x14ac:dyDescent="0.25">
      <c r="A16" s="28">
        <v>14</v>
      </c>
      <c r="B16" s="28">
        <v>168397</v>
      </c>
      <c r="C16" s="38" t="s">
        <v>6668</v>
      </c>
      <c r="D16" s="38" t="s">
        <v>6655</v>
      </c>
    </row>
    <row r="17" spans="1:4" x14ac:dyDescent="0.25">
      <c r="A17" s="28">
        <v>15</v>
      </c>
      <c r="B17" s="28">
        <v>168398</v>
      </c>
      <c r="C17" s="38" t="s">
        <v>6669</v>
      </c>
      <c r="D17" s="38" t="s">
        <v>6655</v>
      </c>
    </row>
    <row r="18" spans="1:4" x14ac:dyDescent="0.25">
      <c r="A18" s="28">
        <v>16</v>
      </c>
      <c r="B18" s="28">
        <v>168399</v>
      </c>
      <c r="C18" s="38" t="s">
        <v>6670</v>
      </c>
      <c r="D18" s="38" t="s">
        <v>6655</v>
      </c>
    </row>
    <row r="19" spans="1:4" x14ac:dyDescent="0.25">
      <c r="A19" s="28">
        <v>17</v>
      </c>
      <c r="B19" s="28">
        <v>168400</v>
      </c>
      <c r="C19" s="38" t="s">
        <v>6671</v>
      </c>
      <c r="D19" s="38" t="s">
        <v>6655</v>
      </c>
    </row>
    <row r="20" spans="1:4" x14ac:dyDescent="0.25">
      <c r="A20" s="28">
        <v>18</v>
      </c>
      <c r="B20" s="28">
        <v>168401</v>
      </c>
      <c r="C20" s="38" t="s">
        <v>6672</v>
      </c>
      <c r="D20" s="38" t="s">
        <v>6655</v>
      </c>
    </row>
    <row r="21" spans="1:4" x14ac:dyDescent="0.25">
      <c r="A21" s="28">
        <v>19</v>
      </c>
      <c r="B21" s="28">
        <v>168402</v>
      </c>
      <c r="C21" s="38" t="s">
        <v>6673</v>
      </c>
      <c r="D21" s="38" t="s">
        <v>6655</v>
      </c>
    </row>
    <row r="22" spans="1:4" x14ac:dyDescent="0.25">
      <c r="A22" s="28">
        <v>20</v>
      </c>
      <c r="B22" s="28">
        <v>168403</v>
      </c>
      <c r="C22" s="38" t="s">
        <v>6674</v>
      </c>
      <c r="D22" s="38" t="s">
        <v>6655</v>
      </c>
    </row>
    <row r="23" spans="1:4" x14ac:dyDescent="0.25">
      <c r="A23" s="28">
        <v>21</v>
      </c>
      <c r="B23" s="28">
        <v>168404</v>
      </c>
      <c r="C23" s="38" t="s">
        <v>6675</v>
      </c>
      <c r="D23" s="38" t="s">
        <v>6655</v>
      </c>
    </row>
    <row r="24" spans="1:4" x14ac:dyDescent="0.25">
      <c r="A24" s="28">
        <v>22</v>
      </c>
      <c r="B24" s="28">
        <v>168405</v>
      </c>
      <c r="C24" s="38" t="s">
        <v>6676</v>
      </c>
      <c r="D24" s="38" t="s">
        <v>6655</v>
      </c>
    </row>
    <row r="25" spans="1:4" x14ac:dyDescent="0.25">
      <c r="A25" s="28">
        <v>23</v>
      </c>
      <c r="B25" s="28">
        <v>168406</v>
      </c>
      <c r="C25" s="38" t="s">
        <v>6677</v>
      </c>
      <c r="D25" s="38" t="s">
        <v>6655</v>
      </c>
    </row>
    <row r="26" spans="1:4" x14ac:dyDescent="0.25">
      <c r="A26" s="28">
        <v>24</v>
      </c>
      <c r="B26" s="28">
        <v>168407</v>
      </c>
      <c r="C26" s="38" t="s">
        <v>6678</v>
      </c>
      <c r="D26" s="38" t="s">
        <v>6655</v>
      </c>
    </row>
    <row r="27" spans="1:4" x14ac:dyDescent="0.25">
      <c r="A27" s="28">
        <v>25</v>
      </c>
      <c r="B27" s="28">
        <v>168408</v>
      </c>
      <c r="C27" s="38" t="s">
        <v>6679</v>
      </c>
      <c r="D27" s="38" t="s">
        <v>6655</v>
      </c>
    </row>
    <row r="28" spans="1:4" x14ac:dyDescent="0.25">
      <c r="A28" s="28">
        <v>26</v>
      </c>
      <c r="B28" s="28">
        <v>168409</v>
      </c>
      <c r="C28" s="38" t="s">
        <v>6680</v>
      </c>
      <c r="D28" s="38" t="s">
        <v>6655</v>
      </c>
    </row>
    <row r="29" spans="1:4" x14ac:dyDescent="0.25">
      <c r="A29" s="28">
        <v>27</v>
      </c>
      <c r="B29" s="28">
        <v>168410</v>
      </c>
      <c r="C29" s="38" t="s">
        <v>6681</v>
      </c>
      <c r="D29" s="38" t="s">
        <v>6655</v>
      </c>
    </row>
    <row r="30" spans="1:4" x14ac:dyDescent="0.25">
      <c r="A30" s="28">
        <v>28</v>
      </c>
      <c r="B30" s="28">
        <v>168412</v>
      </c>
      <c r="C30" s="38" t="s">
        <v>6682</v>
      </c>
      <c r="D30" s="38" t="s">
        <v>6655</v>
      </c>
    </row>
    <row r="31" spans="1:4" x14ac:dyDescent="0.25">
      <c r="A31" s="28">
        <v>29</v>
      </c>
      <c r="B31" s="28">
        <v>168413</v>
      </c>
      <c r="C31" s="38" t="s">
        <v>6683</v>
      </c>
      <c r="D31" s="38" t="s">
        <v>6655</v>
      </c>
    </row>
    <row r="32" spans="1:4" x14ac:dyDescent="0.25">
      <c r="A32" s="28">
        <v>30</v>
      </c>
      <c r="B32" s="28">
        <v>168414</v>
      </c>
      <c r="C32" s="38" t="s">
        <v>6684</v>
      </c>
      <c r="D32" s="38" t="s">
        <v>6655</v>
      </c>
    </row>
    <row r="33" spans="1:4" x14ac:dyDescent="0.25">
      <c r="A33" s="28">
        <v>31</v>
      </c>
      <c r="B33" s="28">
        <v>168415</v>
      </c>
      <c r="C33" s="38" t="s">
        <v>6685</v>
      </c>
      <c r="D33" s="38" t="s">
        <v>6655</v>
      </c>
    </row>
    <row r="34" spans="1:4" x14ac:dyDescent="0.25">
      <c r="A34" s="28">
        <v>32</v>
      </c>
      <c r="B34" s="28">
        <v>168416</v>
      </c>
      <c r="C34" s="38" t="s">
        <v>6686</v>
      </c>
      <c r="D34" s="38" t="s">
        <v>6655</v>
      </c>
    </row>
    <row r="35" spans="1:4" x14ac:dyDescent="0.25">
      <c r="A35" s="28">
        <v>33</v>
      </c>
      <c r="B35" s="28">
        <v>168419</v>
      </c>
      <c r="C35" s="38" t="s">
        <v>6687</v>
      </c>
      <c r="D35" s="38" t="s">
        <v>6655</v>
      </c>
    </row>
    <row r="36" spans="1:4" x14ac:dyDescent="0.25">
      <c r="A36" s="28">
        <v>34</v>
      </c>
      <c r="B36" s="28">
        <v>168420</v>
      </c>
      <c r="C36" s="38" t="s">
        <v>6688</v>
      </c>
      <c r="D36" s="38" t="s">
        <v>6655</v>
      </c>
    </row>
    <row r="37" spans="1:4" x14ac:dyDescent="0.25">
      <c r="A37" s="28">
        <v>35</v>
      </c>
      <c r="B37" s="28">
        <v>168421</v>
      </c>
      <c r="C37" s="38" t="s">
        <v>6689</v>
      </c>
      <c r="D37" s="38" t="s">
        <v>6655</v>
      </c>
    </row>
    <row r="38" spans="1:4" x14ac:dyDescent="0.25">
      <c r="A38" s="28">
        <v>36</v>
      </c>
      <c r="B38" s="28">
        <v>168422</v>
      </c>
      <c r="C38" s="38" t="s">
        <v>6690</v>
      </c>
      <c r="D38" s="38" t="s">
        <v>6655</v>
      </c>
    </row>
    <row r="39" spans="1:4" x14ac:dyDescent="0.25">
      <c r="A39" s="28">
        <v>37</v>
      </c>
      <c r="B39" s="28">
        <v>168424</v>
      </c>
      <c r="C39" s="38" t="s">
        <v>6691</v>
      </c>
      <c r="D39" s="38" t="s">
        <v>6655</v>
      </c>
    </row>
    <row r="40" spans="1:4" x14ac:dyDescent="0.25">
      <c r="A40" s="28">
        <v>38</v>
      </c>
      <c r="B40" s="28">
        <v>168425</v>
      </c>
      <c r="C40" s="38" t="s">
        <v>6692</v>
      </c>
      <c r="D40" s="38" t="s">
        <v>6655</v>
      </c>
    </row>
    <row r="41" spans="1:4" x14ac:dyDescent="0.25">
      <c r="A41" s="28">
        <v>39</v>
      </c>
      <c r="B41" s="28">
        <v>168426</v>
      </c>
      <c r="C41" s="38" t="s">
        <v>6693</v>
      </c>
      <c r="D41" s="38" t="s">
        <v>6655</v>
      </c>
    </row>
    <row r="42" spans="1:4" x14ac:dyDescent="0.25">
      <c r="A42" s="28">
        <v>40</v>
      </c>
      <c r="B42" s="28">
        <v>168427</v>
      </c>
      <c r="C42" s="38" t="s">
        <v>6694</v>
      </c>
      <c r="D42" s="38" t="s">
        <v>6655</v>
      </c>
    </row>
    <row r="43" spans="1:4" x14ac:dyDescent="0.25">
      <c r="A43" s="28">
        <v>41</v>
      </c>
      <c r="B43" s="28">
        <v>168428</v>
      </c>
      <c r="C43" s="38" t="s">
        <v>6695</v>
      </c>
      <c r="D43" s="38" t="s">
        <v>6655</v>
      </c>
    </row>
    <row r="44" spans="1:4" x14ac:dyDescent="0.25">
      <c r="A44" s="28">
        <v>42</v>
      </c>
      <c r="B44" s="28">
        <v>168430</v>
      </c>
      <c r="C44" s="38" t="s">
        <v>6696</v>
      </c>
      <c r="D44" s="38" t="s">
        <v>6655</v>
      </c>
    </row>
    <row r="45" spans="1:4" x14ac:dyDescent="0.25">
      <c r="A45" s="28">
        <v>43</v>
      </c>
      <c r="B45" s="28">
        <v>168431</v>
      </c>
      <c r="C45" s="38" t="s">
        <v>6697</v>
      </c>
      <c r="D45" s="38" t="s">
        <v>6655</v>
      </c>
    </row>
    <row r="46" spans="1:4" x14ac:dyDescent="0.25">
      <c r="A46" s="28">
        <v>44</v>
      </c>
      <c r="B46" s="28">
        <v>168434</v>
      </c>
      <c r="C46" s="38" t="s">
        <v>6698</v>
      </c>
      <c r="D46" s="38" t="s">
        <v>6655</v>
      </c>
    </row>
    <row r="47" spans="1:4" x14ac:dyDescent="0.25">
      <c r="A47" s="28">
        <v>45</v>
      </c>
      <c r="B47" s="28">
        <v>168437</v>
      </c>
      <c r="C47" s="38" t="s">
        <v>6699</v>
      </c>
      <c r="D47" s="38" t="s">
        <v>6655</v>
      </c>
    </row>
    <row r="48" spans="1:4" x14ac:dyDescent="0.25">
      <c r="A48" s="28">
        <v>46</v>
      </c>
      <c r="B48" s="28">
        <v>168438</v>
      </c>
      <c r="C48" s="38" t="s">
        <v>6700</v>
      </c>
      <c r="D48" s="38" t="s">
        <v>6655</v>
      </c>
    </row>
    <row r="49" spans="1:4" x14ac:dyDescent="0.25">
      <c r="A49" s="28">
        <v>47</v>
      </c>
      <c r="B49" s="28">
        <v>168439</v>
      </c>
      <c r="C49" s="38" t="s">
        <v>6701</v>
      </c>
      <c r="D49" s="38" t="s">
        <v>6655</v>
      </c>
    </row>
    <row r="50" spans="1:4" x14ac:dyDescent="0.25">
      <c r="A50" s="28">
        <v>48</v>
      </c>
      <c r="B50" s="28">
        <v>168441</v>
      </c>
      <c r="C50" s="38" t="s">
        <v>6702</v>
      </c>
      <c r="D50" s="38" t="s">
        <v>6655</v>
      </c>
    </row>
    <row r="51" spans="1:4" x14ac:dyDescent="0.25">
      <c r="A51" s="28">
        <v>49</v>
      </c>
      <c r="B51" s="28">
        <v>168442</v>
      </c>
      <c r="C51" s="38" t="s">
        <v>6703</v>
      </c>
      <c r="D51" s="38" t="s">
        <v>6655</v>
      </c>
    </row>
    <row r="52" spans="1:4" x14ac:dyDescent="0.25">
      <c r="A52" s="28">
        <v>50</v>
      </c>
      <c r="B52" s="28">
        <v>168443</v>
      </c>
      <c r="C52" s="38" t="s">
        <v>6704</v>
      </c>
      <c r="D52" s="38" t="s">
        <v>6655</v>
      </c>
    </row>
    <row r="53" spans="1:4" x14ac:dyDescent="0.25">
      <c r="A53" s="28">
        <v>51</v>
      </c>
      <c r="B53" s="28">
        <v>168444</v>
      </c>
      <c r="C53" s="38" t="s">
        <v>6705</v>
      </c>
      <c r="D53" s="38" t="s">
        <v>6655</v>
      </c>
    </row>
    <row r="54" spans="1:4" x14ac:dyDescent="0.25">
      <c r="A54" s="28">
        <v>52</v>
      </c>
      <c r="B54" s="28">
        <v>168445</v>
      </c>
      <c r="C54" s="38" t="s">
        <v>6706</v>
      </c>
      <c r="D54" s="38" t="s">
        <v>6655</v>
      </c>
    </row>
    <row r="55" spans="1:4" x14ac:dyDescent="0.25">
      <c r="A55" s="28">
        <v>53</v>
      </c>
      <c r="B55" s="28">
        <v>168446</v>
      </c>
      <c r="C55" s="38" t="s">
        <v>6707</v>
      </c>
      <c r="D55" s="38" t="s">
        <v>6655</v>
      </c>
    </row>
    <row r="56" spans="1:4" x14ac:dyDescent="0.25">
      <c r="A56" s="28">
        <v>54</v>
      </c>
      <c r="B56" s="28">
        <v>168447</v>
      </c>
      <c r="C56" s="38" t="s">
        <v>6708</v>
      </c>
      <c r="D56" s="38" t="s">
        <v>6655</v>
      </c>
    </row>
    <row r="57" spans="1:4" x14ac:dyDescent="0.25">
      <c r="A57" s="28">
        <v>55</v>
      </c>
      <c r="B57" s="28">
        <v>168448</v>
      </c>
      <c r="C57" s="38" t="s">
        <v>6709</v>
      </c>
      <c r="D57" s="38" t="s">
        <v>6655</v>
      </c>
    </row>
    <row r="58" spans="1:4" x14ac:dyDescent="0.25">
      <c r="A58" s="28">
        <v>56</v>
      </c>
      <c r="B58" s="28">
        <v>168449</v>
      </c>
      <c r="C58" s="38" t="s">
        <v>6710</v>
      </c>
      <c r="D58" s="38" t="s">
        <v>6655</v>
      </c>
    </row>
    <row r="59" spans="1:4" x14ac:dyDescent="0.25">
      <c r="A59" s="28">
        <v>57</v>
      </c>
      <c r="B59" s="28">
        <v>168450</v>
      </c>
      <c r="C59" s="38" t="s">
        <v>6711</v>
      </c>
      <c r="D59" s="38" t="s">
        <v>6655</v>
      </c>
    </row>
    <row r="60" spans="1:4" x14ac:dyDescent="0.25">
      <c r="A60" s="28">
        <v>58</v>
      </c>
      <c r="B60" s="28">
        <v>168452</v>
      </c>
      <c r="C60" s="38" t="s">
        <v>6712</v>
      </c>
      <c r="D60" s="38" t="s">
        <v>6655</v>
      </c>
    </row>
    <row r="61" spans="1:4" x14ac:dyDescent="0.25">
      <c r="A61" s="28">
        <v>59</v>
      </c>
      <c r="B61" s="28">
        <v>168454</v>
      </c>
      <c r="C61" s="38" t="s">
        <v>6713</v>
      </c>
      <c r="D61" s="38" t="s">
        <v>6655</v>
      </c>
    </row>
    <row r="62" spans="1:4" x14ac:dyDescent="0.25">
      <c r="A62" s="28">
        <v>60</v>
      </c>
      <c r="B62" s="28">
        <v>168455</v>
      </c>
      <c r="C62" s="38" t="s">
        <v>6714</v>
      </c>
      <c r="D62" s="38" t="s">
        <v>6655</v>
      </c>
    </row>
    <row r="63" spans="1:4" x14ac:dyDescent="0.25">
      <c r="A63" s="28">
        <v>61</v>
      </c>
      <c r="B63" s="28">
        <v>168456</v>
      </c>
      <c r="C63" s="38" t="s">
        <v>6715</v>
      </c>
      <c r="D63" s="38" t="s">
        <v>6655</v>
      </c>
    </row>
    <row r="64" spans="1:4" x14ac:dyDescent="0.25">
      <c r="A64" s="28">
        <v>62</v>
      </c>
      <c r="B64" s="28">
        <v>168457</v>
      </c>
      <c r="C64" s="38" t="s">
        <v>6716</v>
      </c>
      <c r="D64" s="38" t="s">
        <v>6655</v>
      </c>
    </row>
    <row r="65" spans="1:4" x14ac:dyDescent="0.25">
      <c r="A65" s="28">
        <v>63</v>
      </c>
      <c r="B65" s="28">
        <v>168458</v>
      </c>
      <c r="C65" s="38" t="s">
        <v>6717</v>
      </c>
      <c r="D65" s="38" t="s">
        <v>6655</v>
      </c>
    </row>
    <row r="66" spans="1:4" x14ac:dyDescent="0.25">
      <c r="A66" s="28">
        <v>64</v>
      </c>
      <c r="B66" s="28">
        <v>168460</v>
      </c>
      <c r="C66" s="38" t="s">
        <v>6718</v>
      </c>
      <c r="D66" s="38" t="s">
        <v>6655</v>
      </c>
    </row>
    <row r="67" spans="1:4" x14ac:dyDescent="0.25">
      <c r="A67" s="28">
        <v>65</v>
      </c>
      <c r="B67" s="28">
        <v>168463</v>
      </c>
      <c r="C67" s="38" t="s">
        <v>6719</v>
      </c>
      <c r="D67" s="38" t="s">
        <v>6655</v>
      </c>
    </row>
    <row r="68" spans="1:4" x14ac:dyDescent="0.25">
      <c r="A68" s="28">
        <v>66</v>
      </c>
      <c r="B68" s="28">
        <v>168464</v>
      </c>
      <c r="C68" s="38" t="s">
        <v>6720</v>
      </c>
      <c r="D68" s="38" t="s">
        <v>6655</v>
      </c>
    </row>
    <row r="69" spans="1:4" x14ac:dyDescent="0.25">
      <c r="A69" s="28">
        <v>67</v>
      </c>
      <c r="B69" s="28">
        <v>168465</v>
      </c>
      <c r="C69" s="38" t="s">
        <v>6721</v>
      </c>
      <c r="D69" s="38" t="s">
        <v>6655</v>
      </c>
    </row>
    <row r="70" spans="1:4" x14ac:dyDescent="0.25">
      <c r="A70" s="28">
        <v>68</v>
      </c>
      <c r="B70" s="28">
        <v>168466</v>
      </c>
      <c r="C70" s="38" t="s">
        <v>6722</v>
      </c>
      <c r="D70" s="38" t="s">
        <v>6655</v>
      </c>
    </row>
    <row r="71" spans="1:4" x14ac:dyDescent="0.25">
      <c r="A71" s="28">
        <v>69</v>
      </c>
      <c r="B71" s="28">
        <v>168467</v>
      </c>
      <c r="C71" s="38" t="s">
        <v>6723</v>
      </c>
      <c r="D71" s="38" t="s">
        <v>6655</v>
      </c>
    </row>
    <row r="72" spans="1:4" x14ac:dyDescent="0.25">
      <c r="A72" s="28">
        <v>70</v>
      </c>
      <c r="B72" s="28">
        <v>168468</v>
      </c>
      <c r="C72" s="38" t="s">
        <v>6724</v>
      </c>
      <c r="D72" s="38" t="s">
        <v>6655</v>
      </c>
    </row>
    <row r="73" spans="1:4" x14ac:dyDescent="0.25">
      <c r="A73" s="28">
        <v>71</v>
      </c>
      <c r="B73" s="28">
        <v>168469</v>
      </c>
      <c r="C73" s="38" t="s">
        <v>6725</v>
      </c>
      <c r="D73" s="38" t="s">
        <v>6655</v>
      </c>
    </row>
    <row r="74" spans="1:4" x14ac:dyDescent="0.25">
      <c r="A74" s="28">
        <v>72</v>
      </c>
      <c r="B74" s="28">
        <v>314207</v>
      </c>
      <c r="C74" s="38" t="s">
        <v>6726</v>
      </c>
      <c r="D74" s="38" t="s">
        <v>6655</v>
      </c>
    </row>
    <row r="75" spans="1:4" x14ac:dyDescent="0.25">
      <c r="A75" s="28">
        <v>73</v>
      </c>
      <c r="B75" s="28">
        <v>314429</v>
      </c>
      <c r="C75" s="38" t="s">
        <v>6727</v>
      </c>
      <c r="D75" s="38" t="s">
        <v>6655</v>
      </c>
    </row>
    <row r="76" spans="1:4" x14ac:dyDescent="0.25">
      <c r="A76" s="28">
        <v>74</v>
      </c>
      <c r="B76" s="28">
        <v>316372</v>
      </c>
      <c r="C76" s="38" t="s">
        <v>6728</v>
      </c>
      <c r="D76" s="38" t="s">
        <v>6655</v>
      </c>
    </row>
    <row r="77" spans="1:4" x14ac:dyDescent="0.25">
      <c r="A77" s="28">
        <v>75</v>
      </c>
      <c r="B77" s="28">
        <v>316373</v>
      </c>
      <c r="C77" s="38" t="s">
        <v>6729</v>
      </c>
      <c r="D77" s="38" t="s">
        <v>6655</v>
      </c>
    </row>
    <row r="78" spans="1:4" x14ac:dyDescent="0.25">
      <c r="A78" s="28">
        <v>76</v>
      </c>
      <c r="B78" s="28">
        <v>316374</v>
      </c>
      <c r="C78" s="38" t="s">
        <v>6730</v>
      </c>
      <c r="D78" s="38" t="s">
        <v>6655</v>
      </c>
    </row>
    <row r="79" spans="1:4" x14ac:dyDescent="0.25">
      <c r="A79" s="28">
        <v>77</v>
      </c>
      <c r="B79" s="28">
        <v>316375</v>
      </c>
      <c r="C79" s="38" t="s">
        <v>6731</v>
      </c>
      <c r="D79" s="38" t="s">
        <v>6655</v>
      </c>
    </row>
    <row r="80" spans="1:4" x14ac:dyDescent="0.25">
      <c r="A80" s="28">
        <v>78</v>
      </c>
      <c r="B80" s="28">
        <v>316376</v>
      </c>
      <c r="C80" s="38" t="s">
        <v>6732</v>
      </c>
      <c r="D80" s="38" t="s">
        <v>6655</v>
      </c>
    </row>
    <row r="81" spans="1:4" x14ac:dyDescent="0.25">
      <c r="A81" s="28">
        <v>79</v>
      </c>
      <c r="B81" s="28">
        <v>316377</v>
      </c>
      <c r="C81" s="38" t="s">
        <v>6733</v>
      </c>
      <c r="D81" s="38" t="s">
        <v>6655</v>
      </c>
    </row>
    <row r="82" spans="1:4" x14ac:dyDescent="0.25">
      <c r="A82" s="28">
        <v>80</v>
      </c>
      <c r="B82" s="28">
        <v>316379</v>
      </c>
      <c r="C82" s="38" t="s">
        <v>6734</v>
      </c>
      <c r="D82" s="38" t="s">
        <v>6655</v>
      </c>
    </row>
    <row r="83" spans="1:4" x14ac:dyDescent="0.25">
      <c r="A83" s="28">
        <v>81</v>
      </c>
      <c r="B83" s="28">
        <v>316684</v>
      </c>
      <c r="C83" s="38" t="s">
        <v>6735</v>
      </c>
      <c r="D83" s="38" t="s">
        <v>6655</v>
      </c>
    </row>
    <row r="84" spans="1:4" x14ac:dyDescent="0.25">
      <c r="A84" s="28">
        <v>82</v>
      </c>
      <c r="B84" s="28">
        <v>316697</v>
      </c>
      <c r="C84" s="38" t="s">
        <v>6736</v>
      </c>
      <c r="D84" s="38" t="s">
        <v>6655</v>
      </c>
    </row>
    <row r="85" spans="1:4" x14ac:dyDescent="0.25">
      <c r="A85" s="28">
        <v>83</v>
      </c>
      <c r="B85" s="28">
        <v>212911</v>
      </c>
      <c r="C85" s="38" t="s">
        <v>6737</v>
      </c>
      <c r="D85" s="38" t="s">
        <v>6655</v>
      </c>
    </row>
    <row r="86" spans="1:4" x14ac:dyDescent="0.25">
      <c r="A86" s="28">
        <v>84</v>
      </c>
      <c r="B86" s="28">
        <v>314185</v>
      </c>
      <c r="C86" s="38" t="s">
        <v>6738</v>
      </c>
      <c r="D86" s="38" t="s">
        <v>6655</v>
      </c>
    </row>
    <row r="87" spans="1:4" x14ac:dyDescent="0.25">
      <c r="A87" s="28">
        <v>85</v>
      </c>
      <c r="B87" s="28">
        <v>316371</v>
      </c>
      <c r="C87" s="38" t="s">
        <v>6739</v>
      </c>
      <c r="D87" s="38" t="s">
        <v>6655</v>
      </c>
    </row>
    <row r="88" spans="1:4" x14ac:dyDescent="0.25">
      <c r="A88" s="28">
        <v>86</v>
      </c>
      <c r="B88" s="28">
        <v>168379</v>
      </c>
      <c r="C88" s="38" t="s">
        <v>6740</v>
      </c>
      <c r="D88" s="38" t="s">
        <v>6655</v>
      </c>
    </row>
  </sheetData>
  <hyperlinks>
    <hyperlink ref="C1" r:id="rId1" xr:uid="{B360C239-7F34-4A22-BDC7-D920C4DA806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117CD-B30E-490F-9E77-4DA6668B7400}">
  <sheetPr>
    <tabColor rgb="FF1E785A"/>
  </sheetPr>
  <dimension ref="A1:N81"/>
  <sheetViews>
    <sheetView topLeftCell="A79" zoomScale="91" zoomScaleNormal="91" workbookViewId="0">
      <selection activeCell="C80" sqref="C80"/>
    </sheetView>
  </sheetViews>
  <sheetFormatPr baseColWidth="10" defaultRowHeight="12.75" x14ac:dyDescent="0.25"/>
  <cols>
    <col min="1" max="1" width="3.28515625" style="8" bestFit="1" customWidth="1"/>
    <col min="2" max="2" width="15.7109375" style="8" customWidth="1"/>
    <col min="3" max="3" width="31.85546875" style="8" bestFit="1" customWidth="1"/>
    <col min="4" max="5" width="15.7109375" style="8" customWidth="1"/>
    <col min="6" max="6" width="16.140625" style="8" bestFit="1" customWidth="1"/>
    <col min="7" max="7" width="15.7109375" style="8" customWidth="1"/>
    <col min="8" max="8" width="17.7109375" style="8" bestFit="1" customWidth="1"/>
    <col min="9" max="10" width="15.7109375" style="8" customWidth="1"/>
    <col min="11" max="11" width="15.5703125" style="8" bestFit="1" customWidth="1"/>
    <col min="12" max="12" width="14.7109375" style="8" bestFit="1" customWidth="1"/>
    <col min="13" max="13" width="11.140625" style="8" bestFit="1" customWidth="1"/>
    <col min="14" max="14" width="13.42578125" style="8" bestFit="1" customWidth="1"/>
    <col min="15" max="16384" width="11.42578125" style="8"/>
  </cols>
  <sheetData>
    <row r="1" spans="1:14" ht="18" x14ac:dyDescent="0.25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s="9" customFormat="1" ht="25.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11</v>
      </c>
      <c r="L2" s="2" t="s">
        <v>12</v>
      </c>
      <c r="M2" s="2" t="s">
        <v>13</v>
      </c>
      <c r="N2" s="2" t="s">
        <v>15</v>
      </c>
    </row>
    <row r="3" spans="1:14" ht="60" customHeight="1" x14ac:dyDescent="0.25">
      <c r="A3" s="3">
        <v>1</v>
      </c>
      <c r="B3" s="3" t="s">
        <v>16</v>
      </c>
      <c r="C3" s="3" t="s">
        <v>17</v>
      </c>
      <c r="D3" s="3" t="s">
        <v>18</v>
      </c>
      <c r="E3" s="5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4">
        <v>44793</v>
      </c>
      <c r="M3" s="4">
        <v>45888</v>
      </c>
      <c r="N3" s="3">
        <v>168379</v>
      </c>
    </row>
    <row r="4" spans="1:14" ht="60" customHeight="1" x14ac:dyDescent="0.25">
      <c r="A4" s="3">
        <v>2</v>
      </c>
      <c r="B4" s="3" t="s">
        <v>26</v>
      </c>
      <c r="C4" s="3"/>
      <c r="D4" s="3" t="s">
        <v>27</v>
      </c>
      <c r="E4" s="3" t="s">
        <v>28</v>
      </c>
      <c r="F4" s="3" t="s">
        <v>29</v>
      </c>
      <c r="G4" s="3" t="s">
        <v>30</v>
      </c>
      <c r="H4" s="3"/>
      <c r="I4" s="3"/>
      <c r="J4" s="3"/>
      <c r="K4" s="3" t="s">
        <v>31</v>
      </c>
      <c r="L4" s="4">
        <v>44793</v>
      </c>
      <c r="M4" s="4">
        <v>45888</v>
      </c>
      <c r="N4" s="3">
        <v>168380</v>
      </c>
    </row>
    <row r="5" spans="1:14" ht="60" customHeight="1" x14ac:dyDescent="0.25">
      <c r="A5" s="3">
        <v>3</v>
      </c>
      <c r="B5" s="3" t="s">
        <v>32</v>
      </c>
      <c r="C5" s="3" t="s">
        <v>33</v>
      </c>
      <c r="D5" s="3" t="s">
        <v>34</v>
      </c>
      <c r="E5" s="5" t="s">
        <v>35</v>
      </c>
      <c r="F5" s="3" t="s">
        <v>36</v>
      </c>
      <c r="G5" s="3" t="s">
        <v>37</v>
      </c>
      <c r="H5" s="3" t="s">
        <v>38</v>
      </c>
      <c r="I5" s="3" t="s">
        <v>39</v>
      </c>
      <c r="J5" s="3"/>
      <c r="K5" s="3" t="s">
        <v>40</v>
      </c>
      <c r="L5" s="4">
        <v>44895</v>
      </c>
      <c r="M5" s="4">
        <v>45990</v>
      </c>
      <c r="N5" s="3">
        <v>168381</v>
      </c>
    </row>
    <row r="6" spans="1:14" ht="60" customHeight="1" x14ac:dyDescent="0.25">
      <c r="A6" s="3">
        <v>4</v>
      </c>
      <c r="B6" s="3" t="s">
        <v>41</v>
      </c>
      <c r="C6" s="3"/>
      <c r="D6" s="3" t="s">
        <v>42</v>
      </c>
      <c r="E6" s="3" t="s">
        <v>43</v>
      </c>
      <c r="F6" s="3" t="s">
        <v>44</v>
      </c>
      <c r="G6" s="3" t="s">
        <v>45</v>
      </c>
      <c r="H6" s="3" t="s">
        <v>46</v>
      </c>
      <c r="I6" s="3" t="s">
        <v>47</v>
      </c>
      <c r="J6" s="3"/>
      <c r="K6" s="3" t="s">
        <v>48</v>
      </c>
      <c r="L6" s="4">
        <v>45353</v>
      </c>
      <c r="M6" s="4">
        <v>46448</v>
      </c>
      <c r="N6" s="3">
        <v>168382</v>
      </c>
    </row>
    <row r="7" spans="1:14" ht="60" customHeight="1" x14ac:dyDescent="0.25">
      <c r="A7" s="3">
        <v>5</v>
      </c>
      <c r="B7" s="3" t="s">
        <v>49</v>
      </c>
      <c r="C7" s="3"/>
      <c r="D7" s="3" t="s">
        <v>50</v>
      </c>
      <c r="E7" s="3"/>
      <c r="F7" s="3" t="s">
        <v>51</v>
      </c>
      <c r="G7" s="3" t="s">
        <v>52</v>
      </c>
      <c r="H7" s="3"/>
      <c r="I7" s="3"/>
      <c r="J7" s="3"/>
      <c r="K7" s="3" t="s">
        <v>53</v>
      </c>
      <c r="L7" s="4">
        <v>44703</v>
      </c>
      <c r="M7" s="4">
        <v>45798</v>
      </c>
      <c r="N7" s="3">
        <v>168383</v>
      </c>
    </row>
    <row r="8" spans="1:14" ht="60" customHeight="1" x14ac:dyDescent="0.25">
      <c r="A8" s="3">
        <v>6</v>
      </c>
      <c r="B8" s="3" t="s">
        <v>54</v>
      </c>
      <c r="C8" s="3"/>
      <c r="D8" s="3" t="s">
        <v>20</v>
      </c>
      <c r="E8" s="5" t="s">
        <v>55</v>
      </c>
      <c r="F8" s="3" t="s">
        <v>56</v>
      </c>
      <c r="G8" s="3" t="s">
        <v>57</v>
      </c>
      <c r="H8" s="3"/>
      <c r="I8" s="3"/>
      <c r="J8" s="3"/>
      <c r="K8" s="3" t="s">
        <v>58</v>
      </c>
      <c r="L8" s="4">
        <v>44914</v>
      </c>
      <c r="M8" s="4">
        <v>46009</v>
      </c>
      <c r="N8" s="3">
        <v>168384</v>
      </c>
    </row>
    <row r="9" spans="1:14" ht="60" customHeight="1" x14ac:dyDescent="0.25">
      <c r="A9" s="3">
        <v>7</v>
      </c>
      <c r="B9" s="3" t="s">
        <v>59</v>
      </c>
      <c r="C9" s="3"/>
      <c r="D9" s="3" t="s">
        <v>60</v>
      </c>
      <c r="E9" s="3" t="s">
        <v>61</v>
      </c>
      <c r="F9" s="3" t="s">
        <v>62</v>
      </c>
      <c r="G9" s="3" t="s">
        <v>63</v>
      </c>
      <c r="H9" s="3"/>
      <c r="I9" s="3"/>
      <c r="J9" s="3"/>
      <c r="K9" s="3" t="s">
        <v>64</v>
      </c>
      <c r="L9" s="4">
        <v>44541</v>
      </c>
      <c r="M9" s="4">
        <v>45636</v>
      </c>
      <c r="N9" s="3">
        <v>168385</v>
      </c>
    </row>
    <row r="10" spans="1:14" ht="60" customHeight="1" x14ac:dyDescent="0.25">
      <c r="A10" s="3">
        <v>8</v>
      </c>
      <c r="B10" s="3" t="s">
        <v>65</v>
      </c>
      <c r="C10" s="3"/>
      <c r="D10" s="3" t="s">
        <v>66</v>
      </c>
      <c r="E10" s="3" t="s">
        <v>67</v>
      </c>
      <c r="F10" s="3" t="s">
        <v>68</v>
      </c>
      <c r="G10" s="3" t="s">
        <v>69</v>
      </c>
      <c r="H10" s="3" t="s">
        <v>70</v>
      </c>
      <c r="I10" s="3" t="s">
        <v>71</v>
      </c>
      <c r="J10" s="3"/>
      <c r="K10" s="3" t="s">
        <v>72</v>
      </c>
      <c r="L10" s="4">
        <v>45290</v>
      </c>
      <c r="M10" s="4">
        <v>46385</v>
      </c>
      <c r="N10" s="3">
        <v>168387</v>
      </c>
    </row>
    <row r="11" spans="1:14" ht="60" customHeight="1" x14ac:dyDescent="0.25">
      <c r="A11" s="3">
        <v>9</v>
      </c>
      <c r="B11" s="3" t="s">
        <v>73</v>
      </c>
      <c r="C11" s="3" t="s">
        <v>74</v>
      </c>
      <c r="D11" s="3" t="s">
        <v>75</v>
      </c>
      <c r="E11" s="3"/>
      <c r="F11" s="3" t="s">
        <v>76</v>
      </c>
      <c r="G11" s="3" t="s">
        <v>77</v>
      </c>
      <c r="H11" s="3"/>
      <c r="I11" s="3"/>
      <c r="J11" s="3"/>
      <c r="K11" s="3" t="s">
        <v>78</v>
      </c>
      <c r="L11" s="4">
        <v>44625</v>
      </c>
      <c r="M11" s="4">
        <v>45720</v>
      </c>
      <c r="N11" s="3">
        <v>168389</v>
      </c>
    </row>
    <row r="12" spans="1:14" ht="60" customHeight="1" x14ac:dyDescent="0.25">
      <c r="A12" s="3">
        <v>10</v>
      </c>
      <c r="B12" s="3" t="s">
        <v>79</v>
      </c>
      <c r="C12" s="3"/>
      <c r="D12" s="3" t="s">
        <v>80</v>
      </c>
      <c r="E12" s="3" t="s">
        <v>81</v>
      </c>
      <c r="F12" s="3" t="s">
        <v>82</v>
      </c>
      <c r="G12" s="3" t="s">
        <v>83</v>
      </c>
      <c r="H12" s="3"/>
      <c r="I12" s="3"/>
      <c r="J12" s="3"/>
      <c r="K12" s="3" t="s">
        <v>84</v>
      </c>
      <c r="L12" s="4">
        <v>44758</v>
      </c>
      <c r="M12" s="4">
        <v>45853</v>
      </c>
      <c r="N12" s="3">
        <v>168391</v>
      </c>
    </row>
    <row r="13" spans="1:14" ht="60" customHeight="1" x14ac:dyDescent="0.25">
      <c r="A13" s="3">
        <v>11</v>
      </c>
      <c r="B13" s="3" t="s">
        <v>85</v>
      </c>
      <c r="C13" s="3" t="s">
        <v>86</v>
      </c>
      <c r="D13" s="3" t="s">
        <v>87</v>
      </c>
      <c r="E13" s="6" t="s">
        <v>88</v>
      </c>
      <c r="F13" s="3" t="s">
        <v>89</v>
      </c>
      <c r="G13" s="3" t="s">
        <v>90</v>
      </c>
      <c r="H13" s="3" t="s">
        <v>91</v>
      </c>
      <c r="I13" s="3"/>
      <c r="J13" s="3"/>
      <c r="K13" s="3" t="s">
        <v>92</v>
      </c>
      <c r="L13" s="4">
        <v>44780</v>
      </c>
      <c r="M13" s="4">
        <v>45875</v>
      </c>
      <c r="N13" s="3">
        <v>168392</v>
      </c>
    </row>
    <row r="14" spans="1:14" ht="60" customHeight="1" x14ac:dyDescent="0.25">
      <c r="A14" s="3">
        <v>12</v>
      </c>
      <c r="B14" s="3" t="s">
        <v>93</v>
      </c>
      <c r="C14" s="3" t="s">
        <v>94</v>
      </c>
      <c r="D14" s="3" t="s">
        <v>95</v>
      </c>
      <c r="E14" s="3"/>
      <c r="F14" s="3" t="s">
        <v>96</v>
      </c>
      <c r="G14" s="3" t="s">
        <v>97</v>
      </c>
      <c r="H14" s="3" t="s">
        <v>98</v>
      </c>
      <c r="I14" s="3" t="s">
        <v>99</v>
      </c>
      <c r="J14" s="3"/>
      <c r="K14" s="3" t="s">
        <v>100</v>
      </c>
      <c r="L14" s="4">
        <v>45136</v>
      </c>
      <c r="M14" s="4">
        <v>46231</v>
      </c>
      <c r="N14" s="3">
        <v>168393</v>
      </c>
    </row>
    <row r="15" spans="1:14" ht="60" customHeight="1" x14ac:dyDescent="0.25">
      <c r="A15" s="3">
        <v>13</v>
      </c>
      <c r="B15" s="3" t="s">
        <v>101</v>
      </c>
      <c r="C15" s="3" t="s">
        <v>102</v>
      </c>
      <c r="D15" s="3" t="s">
        <v>103</v>
      </c>
      <c r="E15" s="6" t="s">
        <v>104</v>
      </c>
      <c r="F15" s="3" t="s">
        <v>105</v>
      </c>
      <c r="G15" s="3" t="s">
        <v>106</v>
      </c>
      <c r="H15" s="3" t="s">
        <v>107</v>
      </c>
      <c r="I15" s="3" t="s">
        <v>108</v>
      </c>
      <c r="J15" s="3" t="s">
        <v>109</v>
      </c>
      <c r="K15" s="3" t="s">
        <v>110</v>
      </c>
      <c r="L15" s="4">
        <v>45543</v>
      </c>
      <c r="M15" s="4">
        <v>46638</v>
      </c>
      <c r="N15" s="3">
        <v>168394</v>
      </c>
    </row>
    <row r="16" spans="1:14" ht="60" customHeight="1" x14ac:dyDescent="0.25">
      <c r="A16" s="3">
        <v>14</v>
      </c>
      <c r="B16" s="3" t="s">
        <v>111</v>
      </c>
      <c r="C16" s="3"/>
      <c r="D16" s="3" t="s">
        <v>112</v>
      </c>
      <c r="E16" s="6" t="s">
        <v>113</v>
      </c>
      <c r="F16" s="3" t="s">
        <v>114</v>
      </c>
      <c r="G16" s="3" t="s">
        <v>115</v>
      </c>
      <c r="H16" s="3" t="s">
        <v>116</v>
      </c>
      <c r="I16" s="3" t="s">
        <v>117</v>
      </c>
      <c r="J16" s="3"/>
      <c r="K16" s="3" t="s">
        <v>118</v>
      </c>
      <c r="L16" s="4">
        <v>45340</v>
      </c>
      <c r="M16" s="4">
        <v>46435</v>
      </c>
      <c r="N16" s="3">
        <v>168395</v>
      </c>
    </row>
    <row r="17" spans="1:14" ht="60" customHeight="1" x14ac:dyDescent="0.25">
      <c r="A17" s="3">
        <v>15</v>
      </c>
      <c r="B17" s="3" t="s">
        <v>119</v>
      </c>
      <c r="C17" s="3" t="s">
        <v>120</v>
      </c>
      <c r="D17" s="3" t="s">
        <v>121</v>
      </c>
      <c r="E17" s="3"/>
      <c r="F17" s="3" t="s">
        <v>122</v>
      </c>
      <c r="G17" s="3" t="s">
        <v>123</v>
      </c>
      <c r="H17" s="3" t="s">
        <v>124</v>
      </c>
      <c r="I17" s="3"/>
      <c r="J17" s="3"/>
      <c r="K17" s="3" t="s">
        <v>125</v>
      </c>
      <c r="L17" s="4">
        <v>44891</v>
      </c>
      <c r="M17" s="4">
        <v>45986</v>
      </c>
      <c r="N17" s="3">
        <v>168396</v>
      </c>
    </row>
    <row r="18" spans="1:14" ht="60" customHeight="1" x14ac:dyDescent="0.25">
      <c r="A18" s="3">
        <v>16</v>
      </c>
      <c r="B18" s="3" t="s">
        <v>126</v>
      </c>
      <c r="C18" s="3"/>
      <c r="D18" s="3" t="s">
        <v>127</v>
      </c>
      <c r="E18" s="7" t="s">
        <v>128</v>
      </c>
      <c r="F18" s="3" t="s">
        <v>129</v>
      </c>
      <c r="G18" s="3" t="s">
        <v>130</v>
      </c>
      <c r="H18" s="3"/>
      <c r="I18" s="3"/>
      <c r="J18" s="3"/>
      <c r="K18" s="3" t="s">
        <v>131</v>
      </c>
      <c r="L18" s="4">
        <v>45150</v>
      </c>
      <c r="M18" s="4">
        <v>46245</v>
      </c>
      <c r="N18" s="3">
        <v>168397</v>
      </c>
    </row>
    <row r="19" spans="1:14" ht="60" customHeight="1" x14ac:dyDescent="0.25">
      <c r="A19" s="3">
        <v>17</v>
      </c>
      <c r="B19" s="3" t="s">
        <v>132</v>
      </c>
      <c r="C19" s="3" t="s">
        <v>133</v>
      </c>
      <c r="D19" s="3" t="s">
        <v>134</v>
      </c>
      <c r="E19" s="3" t="s">
        <v>135</v>
      </c>
      <c r="F19" s="3" t="s">
        <v>136</v>
      </c>
      <c r="G19" s="3" t="s">
        <v>137</v>
      </c>
      <c r="H19" s="3" t="s">
        <v>138</v>
      </c>
      <c r="I19" s="3" t="s">
        <v>139</v>
      </c>
      <c r="J19" s="3" t="s">
        <v>140</v>
      </c>
      <c r="K19" s="3" t="s">
        <v>141</v>
      </c>
      <c r="L19" s="4">
        <v>45396</v>
      </c>
      <c r="M19" s="4">
        <v>46491</v>
      </c>
      <c r="N19" s="3">
        <v>168398</v>
      </c>
    </row>
    <row r="20" spans="1:14" ht="60" customHeight="1" x14ac:dyDescent="0.25">
      <c r="A20" s="3">
        <v>18</v>
      </c>
      <c r="B20" s="3" t="s">
        <v>142</v>
      </c>
      <c r="C20" s="3" t="s">
        <v>143</v>
      </c>
      <c r="D20" s="3" t="s">
        <v>144</v>
      </c>
      <c r="E20" s="3"/>
      <c r="F20" s="3" t="s">
        <v>145</v>
      </c>
      <c r="G20" s="3" t="s">
        <v>146</v>
      </c>
      <c r="H20" s="3" t="s">
        <v>147</v>
      </c>
      <c r="I20" s="3" t="s">
        <v>148</v>
      </c>
      <c r="J20" s="3" t="s">
        <v>149</v>
      </c>
      <c r="K20" s="3" t="s">
        <v>150</v>
      </c>
      <c r="L20" s="4">
        <v>44604</v>
      </c>
      <c r="M20" s="4">
        <v>45699</v>
      </c>
      <c r="N20" s="3">
        <v>168400</v>
      </c>
    </row>
    <row r="21" spans="1:14" ht="60" customHeight="1" x14ac:dyDescent="0.25">
      <c r="A21" s="3">
        <v>19</v>
      </c>
      <c r="B21" s="3" t="s">
        <v>151</v>
      </c>
      <c r="C21" s="3" t="s">
        <v>152</v>
      </c>
      <c r="D21" s="3" t="s">
        <v>153</v>
      </c>
      <c r="E21" s="3"/>
      <c r="F21" s="3" t="s">
        <v>154</v>
      </c>
      <c r="G21" s="3" t="s">
        <v>155</v>
      </c>
      <c r="H21" s="3" t="s">
        <v>156</v>
      </c>
      <c r="I21" s="3" t="s">
        <v>157</v>
      </c>
      <c r="J21" s="3" t="s">
        <v>158</v>
      </c>
      <c r="K21" s="3" t="s">
        <v>159</v>
      </c>
      <c r="L21" s="4">
        <v>44519</v>
      </c>
      <c r="M21" s="4">
        <v>45614</v>
      </c>
      <c r="N21" s="3">
        <v>168401</v>
      </c>
    </row>
    <row r="22" spans="1:14" ht="60" customHeight="1" x14ac:dyDescent="0.25">
      <c r="A22" s="3">
        <v>20</v>
      </c>
      <c r="B22" s="3" t="s">
        <v>160</v>
      </c>
      <c r="C22" s="3"/>
      <c r="D22" s="3" t="s">
        <v>161</v>
      </c>
      <c r="E22" s="3" t="s">
        <v>162</v>
      </c>
      <c r="F22" s="3" t="s">
        <v>163</v>
      </c>
      <c r="G22" s="3" t="s">
        <v>164</v>
      </c>
      <c r="H22" s="3" t="s">
        <v>165</v>
      </c>
      <c r="I22" s="3" t="s">
        <v>166</v>
      </c>
      <c r="J22" s="3" t="s">
        <v>167</v>
      </c>
      <c r="K22" s="3" t="s">
        <v>168</v>
      </c>
      <c r="L22" s="4">
        <v>44737</v>
      </c>
      <c r="M22" s="4">
        <v>45832</v>
      </c>
      <c r="N22" s="3">
        <v>168402</v>
      </c>
    </row>
    <row r="23" spans="1:14" ht="60" customHeight="1" x14ac:dyDescent="0.25">
      <c r="A23" s="3">
        <v>21</v>
      </c>
      <c r="B23" s="3" t="s">
        <v>169</v>
      </c>
      <c r="C23" s="3"/>
      <c r="D23" s="3" t="s">
        <v>170</v>
      </c>
      <c r="E23" s="3" t="s">
        <v>171</v>
      </c>
      <c r="F23" s="3" t="s">
        <v>172</v>
      </c>
      <c r="G23" s="3" t="s">
        <v>173</v>
      </c>
      <c r="H23" s="3" t="s">
        <v>174</v>
      </c>
      <c r="I23" s="3"/>
      <c r="J23" s="3"/>
      <c r="K23" s="3" t="s">
        <v>175</v>
      </c>
      <c r="L23" s="4">
        <v>44520</v>
      </c>
      <c r="M23" s="4">
        <v>45615</v>
      </c>
      <c r="N23" s="3">
        <v>168404</v>
      </c>
    </row>
    <row r="24" spans="1:14" ht="60" customHeight="1" x14ac:dyDescent="0.25">
      <c r="A24" s="3">
        <v>22</v>
      </c>
      <c r="B24" s="3" t="s">
        <v>176</v>
      </c>
      <c r="C24" s="3" t="s">
        <v>177</v>
      </c>
      <c r="D24" s="3" t="s">
        <v>178</v>
      </c>
      <c r="E24" s="5" t="s">
        <v>179</v>
      </c>
      <c r="F24" s="3" t="s">
        <v>180</v>
      </c>
      <c r="G24" s="3" t="s">
        <v>181</v>
      </c>
      <c r="H24" s="3" t="s">
        <v>182</v>
      </c>
      <c r="I24" s="3" t="s">
        <v>183</v>
      </c>
      <c r="J24" s="3"/>
      <c r="K24" s="3" t="s">
        <v>184</v>
      </c>
      <c r="L24" s="4">
        <v>44983</v>
      </c>
      <c r="M24" s="4">
        <v>46078</v>
      </c>
      <c r="N24" s="3">
        <v>168405</v>
      </c>
    </row>
    <row r="25" spans="1:14" ht="60" customHeight="1" x14ac:dyDescent="0.25">
      <c r="A25" s="3">
        <v>23</v>
      </c>
      <c r="B25" s="3" t="s">
        <v>185</v>
      </c>
      <c r="C25" s="3"/>
      <c r="D25" s="3" t="s">
        <v>186</v>
      </c>
      <c r="E25" s="3"/>
      <c r="F25" s="3" t="s">
        <v>187</v>
      </c>
      <c r="G25" s="3" t="s">
        <v>188</v>
      </c>
      <c r="H25" s="3"/>
      <c r="I25" s="3"/>
      <c r="J25" s="3"/>
      <c r="K25" s="3" t="s">
        <v>189</v>
      </c>
      <c r="L25" s="4">
        <v>45179</v>
      </c>
      <c r="M25" s="4">
        <v>46274</v>
      </c>
      <c r="N25" s="3">
        <v>168406</v>
      </c>
    </row>
    <row r="26" spans="1:14" ht="60" customHeight="1" x14ac:dyDescent="0.25">
      <c r="A26" s="3">
        <v>24</v>
      </c>
      <c r="B26" s="3" t="s">
        <v>190</v>
      </c>
      <c r="C26" s="3"/>
      <c r="D26" s="3" t="s">
        <v>21</v>
      </c>
      <c r="E26" s="3" t="s">
        <v>191</v>
      </c>
      <c r="F26" s="3" t="s">
        <v>192</v>
      </c>
      <c r="G26" s="3" t="s">
        <v>193</v>
      </c>
      <c r="H26" s="3" t="s">
        <v>194</v>
      </c>
      <c r="I26" s="3" t="s">
        <v>195</v>
      </c>
      <c r="J26" s="3"/>
      <c r="K26" s="3" t="s">
        <v>196</v>
      </c>
      <c r="L26" s="4">
        <v>44553</v>
      </c>
      <c r="M26" s="4">
        <v>45648</v>
      </c>
      <c r="N26" s="3">
        <v>168407</v>
      </c>
    </row>
    <row r="27" spans="1:14" ht="60" customHeight="1" x14ac:dyDescent="0.25">
      <c r="A27" s="3">
        <v>25</v>
      </c>
      <c r="B27" s="3" t="s">
        <v>197</v>
      </c>
      <c r="C27" s="3" t="s">
        <v>198</v>
      </c>
      <c r="D27" s="3" t="s">
        <v>199</v>
      </c>
      <c r="E27" s="3" t="s">
        <v>200</v>
      </c>
      <c r="F27" s="3" t="s">
        <v>201</v>
      </c>
      <c r="G27" s="3" t="s">
        <v>202</v>
      </c>
      <c r="H27" s="3" t="s">
        <v>203</v>
      </c>
      <c r="I27" s="3"/>
      <c r="J27" s="3"/>
      <c r="K27" s="3" t="s">
        <v>204</v>
      </c>
      <c r="L27" s="4">
        <v>44911</v>
      </c>
      <c r="M27" s="4">
        <v>46006</v>
      </c>
      <c r="N27" s="3">
        <v>168408</v>
      </c>
    </row>
    <row r="28" spans="1:14" ht="60" customHeight="1" x14ac:dyDescent="0.25">
      <c r="A28" s="3">
        <v>26</v>
      </c>
      <c r="B28" s="3" t="s">
        <v>205</v>
      </c>
      <c r="C28" s="3"/>
      <c r="D28" s="3" t="s">
        <v>206</v>
      </c>
      <c r="E28" s="3" t="s">
        <v>207</v>
      </c>
      <c r="F28" s="3" t="s">
        <v>208</v>
      </c>
      <c r="G28" s="3" t="s">
        <v>209</v>
      </c>
      <c r="H28" s="3" t="s">
        <v>210</v>
      </c>
      <c r="I28" s="3" t="s">
        <v>211</v>
      </c>
      <c r="J28" s="3"/>
      <c r="K28" s="3" t="s">
        <v>212</v>
      </c>
      <c r="L28" s="4">
        <v>45381</v>
      </c>
      <c r="M28" s="4">
        <v>46476</v>
      </c>
      <c r="N28" s="3">
        <v>168409</v>
      </c>
    </row>
    <row r="29" spans="1:14" ht="60" customHeight="1" x14ac:dyDescent="0.25">
      <c r="A29" s="3">
        <v>27</v>
      </c>
      <c r="B29" s="3" t="s">
        <v>213</v>
      </c>
      <c r="C29" s="3" t="s">
        <v>214</v>
      </c>
      <c r="D29" s="3" t="s">
        <v>215</v>
      </c>
      <c r="E29" s="3" t="s">
        <v>216</v>
      </c>
      <c r="F29" s="3" t="s">
        <v>217</v>
      </c>
      <c r="G29" s="3" t="s">
        <v>218</v>
      </c>
      <c r="H29" s="3" t="s">
        <v>219</v>
      </c>
      <c r="I29" s="3"/>
      <c r="J29" s="3"/>
      <c r="K29" s="3" t="s">
        <v>220</v>
      </c>
      <c r="L29" s="4">
        <v>44765</v>
      </c>
      <c r="M29" s="4">
        <v>45860</v>
      </c>
      <c r="N29" s="3">
        <v>168410</v>
      </c>
    </row>
    <row r="30" spans="1:14" ht="60" customHeight="1" x14ac:dyDescent="0.25">
      <c r="A30" s="3">
        <v>28</v>
      </c>
      <c r="B30" s="3" t="s">
        <v>221</v>
      </c>
      <c r="C30" s="3"/>
      <c r="D30" s="3" t="s">
        <v>222</v>
      </c>
      <c r="E30" s="3" t="s">
        <v>223</v>
      </c>
      <c r="F30" s="3" t="s">
        <v>224</v>
      </c>
      <c r="G30" s="3" t="s">
        <v>225</v>
      </c>
      <c r="H30" s="3" t="s">
        <v>226</v>
      </c>
      <c r="I30" s="3" t="s">
        <v>227</v>
      </c>
      <c r="J30" s="3" t="s">
        <v>228</v>
      </c>
      <c r="K30" s="3" t="s">
        <v>229</v>
      </c>
      <c r="L30" s="4">
        <v>44541</v>
      </c>
      <c r="M30" s="4">
        <v>45636</v>
      </c>
      <c r="N30" s="3">
        <v>168412</v>
      </c>
    </row>
    <row r="31" spans="1:14" ht="60" customHeight="1" x14ac:dyDescent="0.25">
      <c r="A31" s="3">
        <v>29</v>
      </c>
      <c r="B31" s="3" t="s">
        <v>230</v>
      </c>
      <c r="C31" s="3"/>
      <c r="D31" s="3" t="s">
        <v>231</v>
      </c>
      <c r="E31" s="5" t="s">
        <v>232</v>
      </c>
      <c r="F31" s="3" t="s">
        <v>233</v>
      </c>
      <c r="G31" s="3" t="s">
        <v>234</v>
      </c>
      <c r="H31" s="3" t="s">
        <v>235</v>
      </c>
      <c r="I31" s="3"/>
      <c r="J31" s="3"/>
      <c r="K31" s="3" t="s">
        <v>236</v>
      </c>
      <c r="L31" s="4">
        <v>44989</v>
      </c>
      <c r="M31" s="4">
        <v>46084</v>
      </c>
      <c r="N31" s="3">
        <v>168413</v>
      </c>
    </row>
    <row r="32" spans="1:14" ht="60" customHeight="1" x14ac:dyDescent="0.25">
      <c r="A32" s="3">
        <v>30</v>
      </c>
      <c r="B32" s="3" t="s">
        <v>237</v>
      </c>
      <c r="C32" s="3"/>
      <c r="D32" s="3" t="s">
        <v>238</v>
      </c>
      <c r="E32" s="6" t="s">
        <v>239</v>
      </c>
      <c r="F32" s="3" t="s">
        <v>240</v>
      </c>
      <c r="G32" s="3" t="s">
        <v>241</v>
      </c>
      <c r="H32" s="3" t="s">
        <v>242</v>
      </c>
      <c r="I32" s="3"/>
      <c r="J32" s="3"/>
      <c r="K32" s="3" t="s">
        <v>243</v>
      </c>
      <c r="L32" s="4">
        <v>44632</v>
      </c>
      <c r="M32" s="4">
        <v>45727</v>
      </c>
      <c r="N32" s="3">
        <v>168414</v>
      </c>
    </row>
    <row r="33" spans="1:14" ht="60" customHeight="1" x14ac:dyDescent="0.25">
      <c r="A33" s="3">
        <v>31</v>
      </c>
      <c r="B33" s="3" t="s">
        <v>244</v>
      </c>
      <c r="C33" s="3"/>
      <c r="D33" s="3" t="s">
        <v>245</v>
      </c>
      <c r="E33" s="6" t="s">
        <v>246</v>
      </c>
      <c r="F33" s="3" t="s">
        <v>247</v>
      </c>
      <c r="G33" s="3" t="s">
        <v>248</v>
      </c>
      <c r="H33" s="3" t="s">
        <v>249</v>
      </c>
      <c r="I33" s="3" t="s">
        <v>250</v>
      </c>
      <c r="J33" s="3"/>
      <c r="K33" s="3" t="s">
        <v>251</v>
      </c>
      <c r="L33" s="4">
        <v>45403</v>
      </c>
      <c r="M33" s="4">
        <v>46498</v>
      </c>
      <c r="N33" s="3">
        <v>168416</v>
      </c>
    </row>
    <row r="34" spans="1:14" ht="60" customHeight="1" x14ac:dyDescent="0.25">
      <c r="A34" s="3">
        <v>32</v>
      </c>
      <c r="B34" s="3" t="s">
        <v>252</v>
      </c>
      <c r="C34" s="3" t="s">
        <v>253</v>
      </c>
      <c r="D34" s="3" t="s">
        <v>254</v>
      </c>
      <c r="E34" s="3" t="s">
        <v>255</v>
      </c>
      <c r="F34" s="3" t="s">
        <v>256</v>
      </c>
      <c r="G34" s="3" t="s">
        <v>257</v>
      </c>
      <c r="H34" s="3" t="s">
        <v>258</v>
      </c>
      <c r="I34" s="3" t="s">
        <v>259</v>
      </c>
      <c r="J34" s="3" t="s">
        <v>260</v>
      </c>
      <c r="K34" s="3" t="s">
        <v>261</v>
      </c>
      <c r="L34" s="4">
        <v>44934</v>
      </c>
      <c r="M34" s="4">
        <v>46029</v>
      </c>
      <c r="N34" s="3">
        <v>168418</v>
      </c>
    </row>
    <row r="35" spans="1:14" ht="60" customHeight="1" x14ac:dyDescent="0.25">
      <c r="A35" s="3">
        <v>33</v>
      </c>
      <c r="B35" s="3" t="s">
        <v>262</v>
      </c>
      <c r="C35" s="3"/>
      <c r="D35" s="3" t="s">
        <v>24</v>
      </c>
      <c r="E35" s="3" t="s">
        <v>263</v>
      </c>
      <c r="F35" s="3" t="s">
        <v>264</v>
      </c>
      <c r="G35" s="3" t="s">
        <v>265</v>
      </c>
      <c r="H35" s="3" t="s">
        <v>266</v>
      </c>
      <c r="I35" s="3" t="s">
        <v>267</v>
      </c>
      <c r="J35" s="3" t="s">
        <v>268</v>
      </c>
      <c r="K35" s="3" t="s">
        <v>269</v>
      </c>
      <c r="L35" s="4">
        <v>45227</v>
      </c>
      <c r="M35" s="4">
        <v>46322</v>
      </c>
      <c r="N35" s="3">
        <v>168419</v>
      </c>
    </row>
    <row r="36" spans="1:14" ht="60" customHeight="1" x14ac:dyDescent="0.25">
      <c r="A36" s="3">
        <v>34</v>
      </c>
      <c r="B36" s="3" t="s">
        <v>270</v>
      </c>
      <c r="C36" s="3"/>
      <c r="D36" s="3" t="s">
        <v>271</v>
      </c>
      <c r="E36" s="3" t="s">
        <v>272</v>
      </c>
      <c r="F36" s="3" t="s">
        <v>273</v>
      </c>
      <c r="G36" s="3" t="s">
        <v>274</v>
      </c>
      <c r="H36" s="3" t="s">
        <v>275</v>
      </c>
      <c r="I36" s="3"/>
      <c r="J36" s="3"/>
      <c r="K36" s="3" t="s">
        <v>276</v>
      </c>
      <c r="L36" s="4">
        <v>45010</v>
      </c>
      <c r="M36" s="4">
        <v>46105</v>
      </c>
      <c r="N36" s="3">
        <v>168420</v>
      </c>
    </row>
    <row r="37" spans="1:14" ht="60" customHeight="1" x14ac:dyDescent="0.25">
      <c r="A37" s="3">
        <v>35</v>
      </c>
      <c r="B37" s="3" t="s">
        <v>277</v>
      </c>
      <c r="C37" s="3" t="s">
        <v>278</v>
      </c>
      <c r="D37" s="3" t="s">
        <v>279</v>
      </c>
      <c r="E37" s="5" t="s">
        <v>280</v>
      </c>
      <c r="F37" s="3" t="s">
        <v>281</v>
      </c>
      <c r="G37" s="3" t="s">
        <v>282</v>
      </c>
      <c r="H37" s="3" t="s">
        <v>283</v>
      </c>
      <c r="I37" s="3" t="s">
        <v>284</v>
      </c>
      <c r="J37" s="3"/>
      <c r="K37" s="3" t="s">
        <v>285</v>
      </c>
      <c r="L37" s="4">
        <v>44996</v>
      </c>
      <c r="M37" s="4">
        <v>46091</v>
      </c>
      <c r="N37" s="3">
        <v>168421</v>
      </c>
    </row>
    <row r="38" spans="1:14" ht="60" customHeight="1" x14ac:dyDescent="0.25">
      <c r="A38" s="3">
        <v>36</v>
      </c>
      <c r="B38" s="3" t="s">
        <v>286</v>
      </c>
      <c r="C38" s="3"/>
      <c r="D38" s="3" t="s">
        <v>287</v>
      </c>
      <c r="E38" s="5" t="s">
        <v>288</v>
      </c>
      <c r="F38" s="3" t="s">
        <v>289</v>
      </c>
      <c r="G38" s="3" t="s">
        <v>290</v>
      </c>
      <c r="H38" s="3" t="s">
        <v>291</v>
      </c>
      <c r="I38" s="3" t="s">
        <v>292</v>
      </c>
      <c r="J38" s="3" t="s">
        <v>293</v>
      </c>
      <c r="K38" s="3" t="s">
        <v>294</v>
      </c>
      <c r="L38" s="4">
        <v>45016</v>
      </c>
      <c r="M38" s="4">
        <v>46111</v>
      </c>
      <c r="N38" s="3">
        <v>168422</v>
      </c>
    </row>
    <row r="39" spans="1:14" ht="60" customHeight="1" x14ac:dyDescent="0.25">
      <c r="A39" s="3">
        <v>37</v>
      </c>
      <c r="B39" s="3" t="s">
        <v>295</v>
      </c>
      <c r="C39" s="3" t="s">
        <v>296</v>
      </c>
      <c r="D39" s="3" t="s">
        <v>297</v>
      </c>
      <c r="E39" s="5" t="s">
        <v>298</v>
      </c>
      <c r="F39" s="3" t="s">
        <v>299</v>
      </c>
      <c r="G39" s="3" t="s">
        <v>300</v>
      </c>
      <c r="H39" s="3" t="s">
        <v>301</v>
      </c>
      <c r="I39" s="3" t="s">
        <v>302</v>
      </c>
      <c r="J39" s="3"/>
      <c r="K39" s="3" t="s">
        <v>303</v>
      </c>
      <c r="L39" s="4">
        <v>44535</v>
      </c>
      <c r="M39" s="4">
        <v>45630</v>
      </c>
      <c r="N39" s="3">
        <v>168424</v>
      </c>
    </row>
    <row r="40" spans="1:14" ht="60" customHeight="1" x14ac:dyDescent="0.25">
      <c r="A40" s="3">
        <v>38</v>
      </c>
      <c r="B40" s="3" t="s">
        <v>304</v>
      </c>
      <c r="C40" s="3" t="s">
        <v>305</v>
      </c>
      <c r="D40" s="3" t="s">
        <v>306</v>
      </c>
      <c r="E40" s="5" t="s">
        <v>307</v>
      </c>
      <c r="F40" s="3" t="s">
        <v>308</v>
      </c>
      <c r="G40" s="3" t="s">
        <v>309</v>
      </c>
      <c r="H40" s="3" t="s">
        <v>310</v>
      </c>
      <c r="I40" s="3" t="s">
        <v>311</v>
      </c>
      <c r="J40" s="3" t="s">
        <v>312</v>
      </c>
      <c r="K40" s="3" t="s">
        <v>313</v>
      </c>
      <c r="L40" s="4">
        <v>44995</v>
      </c>
      <c r="M40" s="4">
        <v>46090</v>
      </c>
      <c r="N40" s="3">
        <v>168426</v>
      </c>
    </row>
    <row r="41" spans="1:14" ht="60" customHeight="1" x14ac:dyDescent="0.25">
      <c r="A41" s="3">
        <v>39</v>
      </c>
      <c r="B41" s="3" t="s">
        <v>314</v>
      </c>
      <c r="C41" s="3" t="s">
        <v>315</v>
      </c>
      <c r="D41" s="3" t="s">
        <v>316</v>
      </c>
      <c r="E41" s="5" t="s">
        <v>317</v>
      </c>
      <c r="F41" s="3" t="s">
        <v>318</v>
      </c>
      <c r="G41" s="3" t="s">
        <v>319</v>
      </c>
      <c r="H41" s="3" t="s">
        <v>320</v>
      </c>
      <c r="I41" s="3"/>
      <c r="J41" s="3"/>
      <c r="K41" s="3" t="s">
        <v>321</v>
      </c>
      <c r="L41" s="4">
        <v>44738</v>
      </c>
      <c r="M41" s="4">
        <v>45833</v>
      </c>
      <c r="N41" s="3">
        <v>168428</v>
      </c>
    </row>
    <row r="42" spans="1:14" ht="60" customHeight="1" x14ac:dyDescent="0.25">
      <c r="A42" s="3">
        <v>40</v>
      </c>
      <c r="B42" s="3" t="s">
        <v>322</v>
      </c>
      <c r="C42" s="3" t="s">
        <v>323</v>
      </c>
      <c r="D42" s="3" t="s">
        <v>324</v>
      </c>
      <c r="E42" s="3" t="s">
        <v>325</v>
      </c>
      <c r="F42" s="3" t="s">
        <v>326</v>
      </c>
      <c r="G42" s="3" t="s">
        <v>327</v>
      </c>
      <c r="H42" s="3" t="s">
        <v>328</v>
      </c>
      <c r="I42" s="3" t="s">
        <v>329</v>
      </c>
      <c r="J42" s="3" t="s">
        <v>330</v>
      </c>
      <c r="K42" s="3" t="s">
        <v>331</v>
      </c>
      <c r="L42" s="4">
        <v>44786</v>
      </c>
      <c r="M42" s="4">
        <v>45881</v>
      </c>
      <c r="N42" s="3">
        <v>168430</v>
      </c>
    </row>
    <row r="43" spans="1:14" ht="60" customHeight="1" x14ac:dyDescent="0.25">
      <c r="A43" s="3">
        <v>41</v>
      </c>
      <c r="B43" s="3" t="s">
        <v>332</v>
      </c>
      <c r="C43" s="3"/>
      <c r="D43" s="3" t="s">
        <v>333</v>
      </c>
      <c r="E43" s="3" t="s">
        <v>334</v>
      </c>
      <c r="F43" s="3" t="s">
        <v>335</v>
      </c>
      <c r="G43" s="3" t="s">
        <v>336</v>
      </c>
      <c r="H43" s="3" t="s">
        <v>337</v>
      </c>
      <c r="I43" s="3" t="s">
        <v>338</v>
      </c>
      <c r="J43" s="3" t="s">
        <v>339</v>
      </c>
      <c r="K43" s="3" t="s">
        <v>340</v>
      </c>
      <c r="L43" s="4">
        <v>45206</v>
      </c>
      <c r="M43" s="4">
        <v>46301</v>
      </c>
      <c r="N43" s="3">
        <v>168431</v>
      </c>
    </row>
    <row r="44" spans="1:14" ht="60" customHeight="1" x14ac:dyDescent="0.25">
      <c r="A44" s="3">
        <v>42</v>
      </c>
      <c r="B44" s="3" t="s">
        <v>341</v>
      </c>
      <c r="C44" s="3"/>
      <c r="D44" s="3" t="s">
        <v>342</v>
      </c>
      <c r="E44" s="5" t="s">
        <v>343</v>
      </c>
      <c r="F44" s="3" t="s">
        <v>344</v>
      </c>
      <c r="G44" s="3" t="s">
        <v>345</v>
      </c>
      <c r="H44" s="3"/>
      <c r="I44" s="3"/>
      <c r="J44" s="3"/>
      <c r="K44" s="3" t="s">
        <v>346</v>
      </c>
      <c r="L44" s="4">
        <v>44871</v>
      </c>
      <c r="M44" s="4">
        <v>45966</v>
      </c>
      <c r="N44" s="3">
        <v>168434</v>
      </c>
    </row>
    <row r="45" spans="1:14" ht="60" customHeight="1" x14ac:dyDescent="0.25">
      <c r="A45" s="3">
        <v>43</v>
      </c>
      <c r="B45" s="3" t="s">
        <v>347</v>
      </c>
      <c r="C45" s="3" t="s">
        <v>348</v>
      </c>
      <c r="D45" s="3" t="s">
        <v>349</v>
      </c>
      <c r="E45" s="3" t="s">
        <v>350</v>
      </c>
      <c r="F45" s="3" t="s">
        <v>351</v>
      </c>
      <c r="G45" s="3" t="s">
        <v>352</v>
      </c>
      <c r="H45" s="3" t="s">
        <v>353</v>
      </c>
      <c r="I45" s="3" t="s">
        <v>354</v>
      </c>
      <c r="J45" s="3" t="s">
        <v>355</v>
      </c>
      <c r="K45" s="3" t="s">
        <v>356</v>
      </c>
      <c r="L45" s="4">
        <v>44737</v>
      </c>
      <c r="M45" s="4">
        <v>45832</v>
      </c>
      <c r="N45" s="3">
        <v>168436</v>
      </c>
    </row>
    <row r="46" spans="1:14" ht="60" customHeight="1" x14ac:dyDescent="0.25">
      <c r="A46" s="3">
        <v>44</v>
      </c>
      <c r="B46" s="3" t="s">
        <v>357</v>
      </c>
      <c r="C46" s="3"/>
      <c r="D46" s="3" t="s">
        <v>358</v>
      </c>
      <c r="E46" s="3" t="s">
        <v>359</v>
      </c>
      <c r="F46" s="3" t="s">
        <v>360</v>
      </c>
      <c r="G46" s="3" t="s">
        <v>361</v>
      </c>
      <c r="H46" s="3" t="s">
        <v>362</v>
      </c>
      <c r="I46" s="3"/>
      <c r="J46" s="3"/>
      <c r="K46" s="3" t="s">
        <v>363</v>
      </c>
      <c r="L46" s="4">
        <v>44933</v>
      </c>
      <c r="M46" s="4">
        <v>46028</v>
      </c>
      <c r="N46" s="3">
        <v>168437</v>
      </c>
    </row>
    <row r="47" spans="1:14" ht="60" customHeight="1" x14ac:dyDescent="0.25">
      <c r="A47" s="3">
        <v>45</v>
      </c>
      <c r="B47" s="3" t="s">
        <v>364</v>
      </c>
      <c r="C47" s="3" t="s">
        <v>365</v>
      </c>
      <c r="D47" s="3" t="s">
        <v>366</v>
      </c>
      <c r="E47" s="3" t="s">
        <v>367</v>
      </c>
      <c r="F47" s="3" t="s">
        <v>368</v>
      </c>
      <c r="G47" s="3" t="s">
        <v>369</v>
      </c>
      <c r="H47" s="3" t="s">
        <v>370</v>
      </c>
      <c r="I47" s="3" t="s">
        <v>371</v>
      </c>
      <c r="J47" s="3" t="s">
        <v>372</v>
      </c>
      <c r="K47" s="3" t="s">
        <v>373</v>
      </c>
      <c r="L47" s="4">
        <v>45039</v>
      </c>
      <c r="M47" s="4">
        <v>46134</v>
      </c>
      <c r="N47" s="3">
        <v>168438</v>
      </c>
    </row>
    <row r="48" spans="1:14" ht="60" customHeight="1" x14ac:dyDescent="0.25">
      <c r="A48" s="3">
        <v>46</v>
      </c>
      <c r="B48" s="3" t="s">
        <v>374</v>
      </c>
      <c r="C48" s="3" t="s">
        <v>375</v>
      </c>
      <c r="D48" s="3" t="s">
        <v>376</v>
      </c>
      <c r="E48" s="5" t="s">
        <v>377</v>
      </c>
      <c r="F48" s="3" t="s">
        <v>378</v>
      </c>
      <c r="G48" s="3" t="s">
        <v>379</v>
      </c>
      <c r="H48" s="3" t="s">
        <v>380</v>
      </c>
      <c r="I48" s="3" t="s">
        <v>381</v>
      </c>
      <c r="J48" s="3"/>
      <c r="K48" s="3" t="s">
        <v>382</v>
      </c>
      <c r="L48" s="4">
        <v>45052</v>
      </c>
      <c r="M48" s="4">
        <v>46147</v>
      </c>
      <c r="N48" s="3">
        <v>168439</v>
      </c>
    </row>
    <row r="49" spans="1:14" ht="60" customHeight="1" x14ac:dyDescent="0.25">
      <c r="A49" s="3">
        <v>47</v>
      </c>
      <c r="B49" s="3" t="s">
        <v>383</v>
      </c>
      <c r="C49" s="3"/>
      <c r="D49" s="3" t="s">
        <v>384</v>
      </c>
      <c r="E49" s="5" t="s">
        <v>385</v>
      </c>
      <c r="F49" s="3" t="s">
        <v>386</v>
      </c>
      <c r="G49" s="3" t="s">
        <v>387</v>
      </c>
      <c r="H49" s="3" t="s">
        <v>388</v>
      </c>
      <c r="I49" s="3"/>
      <c r="J49" s="3"/>
      <c r="K49" s="3" t="s">
        <v>389</v>
      </c>
      <c r="L49" s="4">
        <v>44863</v>
      </c>
      <c r="M49" s="4">
        <v>45958</v>
      </c>
      <c r="N49" s="3">
        <v>168442</v>
      </c>
    </row>
    <row r="50" spans="1:14" ht="60" customHeight="1" x14ac:dyDescent="0.25">
      <c r="A50" s="3">
        <v>48</v>
      </c>
      <c r="B50" s="3" t="s">
        <v>390</v>
      </c>
      <c r="C50" s="3"/>
      <c r="D50" s="3" t="s">
        <v>391</v>
      </c>
      <c r="E50" s="5" t="s">
        <v>392</v>
      </c>
      <c r="F50" s="3" t="s">
        <v>393</v>
      </c>
      <c r="G50" s="3" t="s">
        <v>394</v>
      </c>
      <c r="H50" s="3" t="s">
        <v>395</v>
      </c>
      <c r="I50" s="3"/>
      <c r="J50" s="3"/>
      <c r="K50" s="3" t="s">
        <v>396</v>
      </c>
      <c r="L50" s="4">
        <v>45032</v>
      </c>
      <c r="M50" s="4">
        <v>46127</v>
      </c>
      <c r="N50" s="3">
        <v>168443</v>
      </c>
    </row>
    <row r="51" spans="1:14" ht="60" customHeight="1" x14ac:dyDescent="0.25">
      <c r="A51" s="3">
        <v>49</v>
      </c>
      <c r="B51" s="3" t="s">
        <v>397</v>
      </c>
      <c r="C51" s="3" t="s">
        <v>398</v>
      </c>
      <c r="D51" s="3" t="s">
        <v>399</v>
      </c>
      <c r="E51" s="6" t="s">
        <v>400</v>
      </c>
      <c r="F51" s="3" t="s">
        <v>401</v>
      </c>
      <c r="G51" s="3" t="s">
        <v>402</v>
      </c>
      <c r="H51" s="3" t="s">
        <v>403</v>
      </c>
      <c r="I51" s="3"/>
      <c r="J51" s="3"/>
      <c r="K51" s="3" t="s">
        <v>404</v>
      </c>
      <c r="L51" s="4">
        <v>44549</v>
      </c>
      <c r="M51" s="4">
        <v>45644</v>
      </c>
      <c r="N51" s="3">
        <v>168444</v>
      </c>
    </row>
    <row r="52" spans="1:14" ht="60" customHeight="1" x14ac:dyDescent="0.25">
      <c r="A52" s="3">
        <v>50</v>
      </c>
      <c r="B52" s="3" t="s">
        <v>405</v>
      </c>
      <c r="C52" s="3" t="s">
        <v>406</v>
      </c>
      <c r="D52" s="3" t="s">
        <v>407</v>
      </c>
      <c r="E52" s="5" t="s">
        <v>408</v>
      </c>
      <c r="F52" s="3" t="s">
        <v>409</v>
      </c>
      <c r="G52" s="3" t="s">
        <v>410</v>
      </c>
      <c r="H52" s="3" t="s">
        <v>411</v>
      </c>
      <c r="I52" s="3" t="s">
        <v>412</v>
      </c>
      <c r="J52" s="3"/>
      <c r="K52" s="3" t="s">
        <v>413</v>
      </c>
      <c r="L52" s="4">
        <v>44878</v>
      </c>
      <c r="M52" s="4">
        <v>45973</v>
      </c>
      <c r="N52" s="3">
        <v>168445</v>
      </c>
    </row>
    <row r="53" spans="1:14" ht="60" customHeight="1" x14ac:dyDescent="0.25">
      <c r="A53" s="3">
        <v>51</v>
      </c>
      <c r="B53" s="3" t="s">
        <v>414</v>
      </c>
      <c r="C53" s="3" t="s">
        <v>415</v>
      </c>
      <c r="D53" s="3" t="s">
        <v>416</v>
      </c>
      <c r="E53" s="5" t="s">
        <v>417</v>
      </c>
      <c r="F53" s="3" t="s">
        <v>418</v>
      </c>
      <c r="G53" s="3" t="s">
        <v>419</v>
      </c>
      <c r="H53" s="3"/>
      <c r="I53" s="3"/>
      <c r="J53" s="3"/>
      <c r="K53" s="3" t="s">
        <v>420</v>
      </c>
      <c r="L53" s="4">
        <v>44531</v>
      </c>
      <c r="M53" s="4">
        <v>45626</v>
      </c>
      <c r="N53" s="3">
        <v>168446</v>
      </c>
    </row>
    <row r="54" spans="1:14" ht="60" customHeight="1" x14ac:dyDescent="0.25">
      <c r="A54" s="3">
        <v>52</v>
      </c>
      <c r="B54" s="3" t="s">
        <v>421</v>
      </c>
      <c r="C54" s="3"/>
      <c r="D54" s="3" t="s">
        <v>423</v>
      </c>
      <c r="E54" s="3" t="s">
        <v>422</v>
      </c>
      <c r="F54" s="3" t="s">
        <v>424</v>
      </c>
      <c r="G54" s="3" t="s">
        <v>425</v>
      </c>
      <c r="H54" s="3" t="s">
        <v>426</v>
      </c>
      <c r="I54" s="3" t="s">
        <v>427</v>
      </c>
      <c r="J54" s="3"/>
      <c r="K54" s="3" t="s">
        <v>428</v>
      </c>
      <c r="L54" s="4">
        <v>45543</v>
      </c>
      <c r="M54" s="4">
        <v>46638</v>
      </c>
      <c r="N54" s="3">
        <v>168448</v>
      </c>
    </row>
    <row r="55" spans="1:14" ht="60" customHeight="1" x14ac:dyDescent="0.25">
      <c r="A55" s="3">
        <v>53</v>
      </c>
      <c r="B55" s="3" t="s">
        <v>429</v>
      </c>
      <c r="C55" s="3" t="s">
        <v>430</v>
      </c>
      <c r="D55" s="3" t="s">
        <v>431</v>
      </c>
      <c r="E55" s="3" t="s">
        <v>432</v>
      </c>
      <c r="F55" s="3" t="s">
        <v>433</v>
      </c>
      <c r="G55" s="3" t="s">
        <v>434</v>
      </c>
      <c r="H55" s="3" t="s">
        <v>435</v>
      </c>
      <c r="I55" s="3" t="s">
        <v>436</v>
      </c>
      <c r="J55" s="3" t="s">
        <v>437</v>
      </c>
      <c r="K55" s="3" t="s">
        <v>438</v>
      </c>
      <c r="L55" s="4">
        <v>44836</v>
      </c>
      <c r="M55" s="4">
        <v>45931</v>
      </c>
      <c r="N55" s="3">
        <v>168450</v>
      </c>
    </row>
    <row r="56" spans="1:14" ht="60" customHeight="1" x14ac:dyDescent="0.25">
      <c r="A56" s="3">
        <v>54</v>
      </c>
      <c r="B56" s="3" t="s">
        <v>439</v>
      </c>
      <c r="C56" s="3" t="s">
        <v>440</v>
      </c>
      <c r="D56" s="3" t="s">
        <v>441</v>
      </c>
      <c r="E56" s="3" t="s">
        <v>442</v>
      </c>
      <c r="F56" s="3" t="s">
        <v>443</v>
      </c>
      <c r="G56" s="3" t="s">
        <v>444</v>
      </c>
      <c r="H56" s="3" t="s">
        <v>445</v>
      </c>
      <c r="I56" s="3"/>
      <c r="J56" s="3" t="s">
        <v>446</v>
      </c>
      <c r="K56" s="3" t="s">
        <v>447</v>
      </c>
      <c r="L56" s="4">
        <v>44514</v>
      </c>
      <c r="M56" s="4">
        <v>45609</v>
      </c>
      <c r="N56" s="3">
        <v>168452</v>
      </c>
    </row>
    <row r="57" spans="1:14" ht="60" customHeight="1" x14ac:dyDescent="0.25">
      <c r="A57" s="3">
        <v>55</v>
      </c>
      <c r="B57" s="3" t="s">
        <v>448</v>
      </c>
      <c r="C57" s="3" t="s">
        <v>440</v>
      </c>
      <c r="D57" s="3" t="s">
        <v>449</v>
      </c>
      <c r="E57" s="3" t="s">
        <v>450</v>
      </c>
      <c r="F57" s="3" t="s">
        <v>451</v>
      </c>
      <c r="G57" s="3" t="s">
        <v>452</v>
      </c>
      <c r="H57" s="3" t="s">
        <v>453</v>
      </c>
      <c r="I57" s="3" t="s">
        <v>454</v>
      </c>
      <c r="J57" s="3"/>
      <c r="K57" s="3" t="s">
        <v>455</v>
      </c>
      <c r="L57" s="4">
        <v>44568</v>
      </c>
      <c r="M57" s="4">
        <v>45663</v>
      </c>
      <c r="N57" s="3">
        <v>168454</v>
      </c>
    </row>
    <row r="58" spans="1:14" ht="60" customHeight="1" x14ac:dyDescent="0.25">
      <c r="A58" s="3">
        <v>56</v>
      </c>
      <c r="B58" s="3" t="s">
        <v>456</v>
      </c>
      <c r="C58" s="3" t="s">
        <v>457</v>
      </c>
      <c r="D58" s="3" t="s">
        <v>458</v>
      </c>
      <c r="E58" s="3" t="s">
        <v>459</v>
      </c>
      <c r="F58" s="3" t="s">
        <v>460</v>
      </c>
      <c r="G58" s="3" t="s">
        <v>461</v>
      </c>
      <c r="H58" s="3" t="s">
        <v>462</v>
      </c>
      <c r="I58" s="3"/>
      <c r="J58" s="3"/>
      <c r="K58" s="3" t="s">
        <v>463</v>
      </c>
      <c r="L58" s="4">
        <v>44590</v>
      </c>
      <c r="M58" s="4">
        <v>45685</v>
      </c>
      <c r="N58" s="3">
        <v>168455</v>
      </c>
    </row>
    <row r="59" spans="1:14" ht="60" customHeight="1" x14ac:dyDescent="0.25">
      <c r="A59" s="3">
        <v>57</v>
      </c>
      <c r="B59" s="3" t="s">
        <v>464</v>
      </c>
      <c r="C59" s="3"/>
      <c r="D59" s="3" t="s">
        <v>465</v>
      </c>
      <c r="E59" s="3" t="s">
        <v>466</v>
      </c>
      <c r="F59" s="3" t="s">
        <v>467</v>
      </c>
      <c r="G59" s="3" t="s">
        <v>468</v>
      </c>
      <c r="H59" s="3" t="s">
        <v>469</v>
      </c>
      <c r="I59" s="3"/>
      <c r="J59" s="3"/>
      <c r="K59" s="3" t="s">
        <v>470</v>
      </c>
      <c r="L59" s="4">
        <v>44739</v>
      </c>
      <c r="M59" s="4">
        <v>45834</v>
      </c>
      <c r="N59" s="3">
        <v>168456</v>
      </c>
    </row>
    <row r="60" spans="1:14" ht="60" customHeight="1" x14ac:dyDescent="0.25">
      <c r="A60" s="3">
        <v>58</v>
      </c>
      <c r="B60" s="3" t="s">
        <v>471</v>
      </c>
      <c r="C60" s="3"/>
      <c r="D60" s="3" t="s">
        <v>472</v>
      </c>
      <c r="E60" s="5" t="s">
        <v>473</v>
      </c>
      <c r="F60" s="3" t="s">
        <v>474</v>
      </c>
      <c r="G60" s="3" t="s">
        <v>475</v>
      </c>
      <c r="H60" s="3" t="s">
        <v>476</v>
      </c>
      <c r="I60" s="3" t="s">
        <v>477</v>
      </c>
      <c r="J60" s="3" t="s">
        <v>478</v>
      </c>
      <c r="K60" s="3" t="s">
        <v>479</v>
      </c>
      <c r="L60" s="4">
        <v>45271</v>
      </c>
      <c r="M60" s="4">
        <v>46366</v>
      </c>
      <c r="N60" s="3">
        <v>168457</v>
      </c>
    </row>
    <row r="61" spans="1:14" ht="60" customHeight="1" x14ac:dyDescent="0.25">
      <c r="A61" s="3">
        <v>59</v>
      </c>
      <c r="B61" s="3" t="s">
        <v>480</v>
      </c>
      <c r="C61" s="3" t="s">
        <v>440</v>
      </c>
      <c r="D61" s="3" t="s">
        <v>481</v>
      </c>
      <c r="E61" s="3" t="s">
        <v>482</v>
      </c>
      <c r="F61" s="3" t="s">
        <v>483</v>
      </c>
      <c r="G61" s="3" t="s">
        <v>484</v>
      </c>
      <c r="H61" s="3" t="s">
        <v>485</v>
      </c>
      <c r="I61" s="3"/>
      <c r="J61" s="3"/>
      <c r="K61" s="3" t="s">
        <v>486</v>
      </c>
      <c r="L61" s="4">
        <v>44528</v>
      </c>
      <c r="M61" s="4">
        <v>45623</v>
      </c>
      <c r="N61" s="3">
        <v>168458</v>
      </c>
    </row>
    <row r="62" spans="1:14" ht="60" customHeight="1" x14ac:dyDescent="0.25">
      <c r="A62" s="3">
        <v>60</v>
      </c>
      <c r="B62" s="3" t="s">
        <v>487</v>
      </c>
      <c r="C62" s="3"/>
      <c r="D62" s="3" t="s">
        <v>488</v>
      </c>
      <c r="E62" s="3"/>
      <c r="F62" s="3" t="s">
        <v>489</v>
      </c>
      <c r="G62" s="3" t="s">
        <v>490</v>
      </c>
      <c r="H62" s="3" t="s">
        <v>491</v>
      </c>
      <c r="I62" s="3"/>
      <c r="J62" s="3"/>
      <c r="K62" s="3" t="s">
        <v>492</v>
      </c>
      <c r="L62" s="4">
        <v>44962</v>
      </c>
      <c r="M62" s="4">
        <v>46057</v>
      </c>
      <c r="N62" s="3">
        <v>168460</v>
      </c>
    </row>
    <row r="63" spans="1:14" ht="60" customHeight="1" x14ac:dyDescent="0.25">
      <c r="A63" s="3">
        <v>61</v>
      </c>
      <c r="B63" s="3" t="s">
        <v>493</v>
      </c>
      <c r="C63" s="3"/>
      <c r="D63" s="3" t="s">
        <v>494</v>
      </c>
      <c r="E63" s="3" t="s">
        <v>495</v>
      </c>
      <c r="F63" s="3" t="s">
        <v>496</v>
      </c>
      <c r="G63" s="3" t="s">
        <v>497</v>
      </c>
      <c r="H63" s="3" t="s">
        <v>498</v>
      </c>
      <c r="I63" s="3"/>
      <c r="J63" s="3"/>
      <c r="K63" s="3" t="s">
        <v>499</v>
      </c>
      <c r="L63" s="4">
        <v>45562</v>
      </c>
      <c r="M63" s="4">
        <v>46657</v>
      </c>
      <c r="N63" s="3">
        <v>168461</v>
      </c>
    </row>
    <row r="64" spans="1:14" ht="60" customHeight="1" x14ac:dyDescent="0.25">
      <c r="A64" s="3">
        <v>62</v>
      </c>
      <c r="B64" s="3" t="s">
        <v>500</v>
      </c>
      <c r="C64" s="3" t="s">
        <v>501</v>
      </c>
      <c r="D64" s="3" t="s">
        <v>502</v>
      </c>
      <c r="E64" s="6" t="s">
        <v>503</v>
      </c>
      <c r="F64" s="3" t="s">
        <v>504</v>
      </c>
      <c r="G64" s="3" t="s">
        <v>505</v>
      </c>
      <c r="H64" s="3" t="s">
        <v>506</v>
      </c>
      <c r="I64" s="3"/>
      <c r="J64" s="3"/>
      <c r="K64" s="3" t="s">
        <v>507</v>
      </c>
      <c r="L64" s="4">
        <v>45304</v>
      </c>
      <c r="M64" s="4">
        <v>46399</v>
      </c>
      <c r="N64" s="3">
        <v>168463</v>
      </c>
    </row>
    <row r="65" spans="1:14" ht="60" customHeight="1" x14ac:dyDescent="0.25">
      <c r="A65" s="3">
        <v>63</v>
      </c>
      <c r="B65" s="3" t="s">
        <v>508</v>
      </c>
      <c r="C65" s="3" t="s">
        <v>509</v>
      </c>
      <c r="D65" s="3" t="s">
        <v>510</v>
      </c>
      <c r="E65" s="3" t="s">
        <v>511</v>
      </c>
      <c r="F65" s="3" t="s">
        <v>512</v>
      </c>
      <c r="G65" s="3" t="s">
        <v>513</v>
      </c>
      <c r="H65" s="3" t="s">
        <v>514</v>
      </c>
      <c r="I65" s="3"/>
      <c r="J65" s="3"/>
      <c r="K65" s="3" t="s">
        <v>515</v>
      </c>
      <c r="L65" s="4">
        <v>44548</v>
      </c>
      <c r="M65" s="4">
        <v>45643</v>
      </c>
      <c r="N65" s="3">
        <v>168464</v>
      </c>
    </row>
    <row r="66" spans="1:14" ht="60" customHeight="1" x14ac:dyDescent="0.25">
      <c r="A66" s="3">
        <v>64</v>
      </c>
      <c r="B66" s="3" t="s">
        <v>516</v>
      </c>
      <c r="C66" s="3" t="s">
        <v>517</v>
      </c>
      <c r="D66" s="3" t="s">
        <v>518</v>
      </c>
      <c r="E66" s="3" t="s">
        <v>519</v>
      </c>
      <c r="F66" s="3" t="s">
        <v>520</v>
      </c>
      <c r="G66" s="3" t="s">
        <v>521</v>
      </c>
      <c r="H66" s="3" t="s">
        <v>522</v>
      </c>
      <c r="I66" s="3" t="s">
        <v>523</v>
      </c>
      <c r="J66" s="3"/>
      <c r="K66" s="3" t="s">
        <v>524</v>
      </c>
      <c r="L66" s="4">
        <v>44801</v>
      </c>
      <c r="M66" s="4">
        <v>45896</v>
      </c>
      <c r="N66" s="3">
        <v>168465</v>
      </c>
    </row>
    <row r="67" spans="1:14" ht="60" customHeight="1" x14ac:dyDescent="0.25">
      <c r="A67" s="3">
        <v>65</v>
      </c>
      <c r="B67" s="3" t="s">
        <v>525</v>
      </c>
      <c r="C67" s="3" t="s">
        <v>526</v>
      </c>
      <c r="D67" s="3" t="s">
        <v>527</v>
      </c>
      <c r="E67" s="3" t="s">
        <v>528</v>
      </c>
      <c r="F67" s="3" t="s">
        <v>529</v>
      </c>
      <c r="G67" s="3" t="s">
        <v>530</v>
      </c>
      <c r="H67" s="3" t="s">
        <v>531</v>
      </c>
      <c r="I67" s="3"/>
      <c r="J67" s="3" t="s">
        <v>532</v>
      </c>
      <c r="K67" s="3" t="s">
        <v>533</v>
      </c>
      <c r="L67" s="4">
        <v>44730</v>
      </c>
      <c r="M67" s="4">
        <v>45825</v>
      </c>
      <c r="N67" s="3">
        <v>168466</v>
      </c>
    </row>
    <row r="68" spans="1:14" ht="60" customHeight="1" x14ac:dyDescent="0.25">
      <c r="A68" s="3">
        <v>66</v>
      </c>
      <c r="B68" s="3" t="s">
        <v>534</v>
      </c>
      <c r="C68" s="3"/>
      <c r="D68" s="3" t="s">
        <v>535</v>
      </c>
      <c r="E68" s="3" t="s">
        <v>536</v>
      </c>
      <c r="F68" s="3" t="s">
        <v>537</v>
      </c>
      <c r="G68" s="3" t="s">
        <v>538</v>
      </c>
      <c r="H68" s="3" t="s">
        <v>539</v>
      </c>
      <c r="I68" s="3"/>
      <c r="J68" s="3"/>
      <c r="K68" s="3" t="s">
        <v>540</v>
      </c>
      <c r="L68" s="4">
        <v>45479</v>
      </c>
      <c r="M68" s="4">
        <v>46574</v>
      </c>
      <c r="N68" s="3">
        <v>168467</v>
      </c>
    </row>
    <row r="69" spans="1:14" ht="60" customHeight="1" x14ac:dyDescent="0.25">
      <c r="A69" s="3">
        <v>67</v>
      </c>
      <c r="B69" s="3" t="s">
        <v>541</v>
      </c>
      <c r="C69" s="3" t="s">
        <v>542</v>
      </c>
      <c r="D69" s="3" t="s">
        <v>543</v>
      </c>
      <c r="E69" s="3" t="s">
        <v>544</v>
      </c>
      <c r="F69" s="3" t="s">
        <v>545</v>
      </c>
      <c r="G69" s="3" t="s">
        <v>546</v>
      </c>
      <c r="H69" s="3" t="s">
        <v>547</v>
      </c>
      <c r="I69" s="3"/>
      <c r="J69" s="3"/>
      <c r="K69" s="3" t="s">
        <v>548</v>
      </c>
      <c r="L69" s="4">
        <v>45535</v>
      </c>
      <c r="M69" s="4">
        <v>46630</v>
      </c>
      <c r="N69" s="3">
        <v>168468</v>
      </c>
    </row>
    <row r="70" spans="1:14" ht="60" customHeight="1" x14ac:dyDescent="0.25">
      <c r="A70" s="3">
        <v>68</v>
      </c>
      <c r="B70" s="3" t="s">
        <v>549</v>
      </c>
      <c r="C70" s="3"/>
      <c r="D70" s="3" t="s">
        <v>550</v>
      </c>
      <c r="E70" s="5" t="s">
        <v>551</v>
      </c>
      <c r="F70" s="3" t="s">
        <v>552</v>
      </c>
      <c r="G70" s="3" t="s">
        <v>553</v>
      </c>
      <c r="H70" s="3" t="s">
        <v>554</v>
      </c>
      <c r="I70" s="3" t="s">
        <v>555</v>
      </c>
      <c r="J70" s="3" t="s">
        <v>556</v>
      </c>
      <c r="K70" s="3" t="s">
        <v>557</v>
      </c>
      <c r="L70" s="4">
        <v>45150</v>
      </c>
      <c r="M70" s="4">
        <v>46245</v>
      </c>
      <c r="N70" s="3">
        <v>314185</v>
      </c>
    </row>
    <row r="71" spans="1:14" ht="60" customHeight="1" x14ac:dyDescent="0.25">
      <c r="A71" s="3">
        <v>69</v>
      </c>
      <c r="B71" s="3" t="s">
        <v>558</v>
      </c>
      <c r="C71" s="3" t="s">
        <v>559</v>
      </c>
      <c r="D71" s="3" t="s">
        <v>560</v>
      </c>
      <c r="E71" s="3" t="s">
        <v>561</v>
      </c>
      <c r="F71" s="3" t="s">
        <v>562</v>
      </c>
      <c r="G71" s="3" t="s">
        <v>563</v>
      </c>
      <c r="H71" s="3" t="s">
        <v>564</v>
      </c>
      <c r="I71" s="3" t="s">
        <v>565</v>
      </c>
      <c r="J71" s="3"/>
      <c r="K71" s="3" t="s">
        <v>566</v>
      </c>
      <c r="L71" s="4">
        <v>44835</v>
      </c>
      <c r="M71" s="4">
        <v>45930</v>
      </c>
      <c r="N71" s="3">
        <v>316373</v>
      </c>
    </row>
    <row r="72" spans="1:14" ht="60" customHeight="1" x14ac:dyDescent="0.25">
      <c r="A72" s="3">
        <v>70</v>
      </c>
      <c r="B72" s="3" t="s">
        <v>567</v>
      </c>
      <c r="C72" s="3" t="s">
        <v>568</v>
      </c>
      <c r="D72" s="3" t="s">
        <v>569</v>
      </c>
      <c r="E72" s="7" t="s">
        <v>570</v>
      </c>
      <c r="F72" s="3" t="s">
        <v>571</v>
      </c>
      <c r="G72" s="3" t="s">
        <v>572</v>
      </c>
      <c r="H72" s="3" t="s">
        <v>573</v>
      </c>
      <c r="I72" s="3"/>
      <c r="J72" s="3"/>
      <c r="K72" s="3" t="s">
        <v>574</v>
      </c>
      <c r="L72" s="4">
        <v>44515</v>
      </c>
      <c r="M72" s="4">
        <v>45610</v>
      </c>
      <c r="N72" s="3">
        <v>316372</v>
      </c>
    </row>
    <row r="73" spans="1:14" ht="60" customHeight="1" x14ac:dyDescent="0.25">
      <c r="A73" s="3">
        <v>71</v>
      </c>
      <c r="B73" s="3" t="s">
        <v>575</v>
      </c>
      <c r="C73" s="3"/>
      <c r="D73" s="3" t="s">
        <v>576</v>
      </c>
      <c r="E73" s="5" t="s">
        <v>577</v>
      </c>
      <c r="F73" s="3" t="s">
        <v>578</v>
      </c>
      <c r="G73" s="3" t="s">
        <v>579</v>
      </c>
      <c r="H73" s="3" t="s">
        <v>580</v>
      </c>
      <c r="I73" s="3" t="s">
        <v>581</v>
      </c>
      <c r="J73" s="3" t="s">
        <v>582</v>
      </c>
      <c r="K73" s="3" t="s">
        <v>583</v>
      </c>
      <c r="L73" s="4">
        <v>45060</v>
      </c>
      <c r="M73" s="4">
        <v>46155</v>
      </c>
      <c r="N73" s="3">
        <v>314429</v>
      </c>
    </row>
    <row r="74" spans="1:14" ht="60" customHeight="1" x14ac:dyDescent="0.25">
      <c r="A74" s="3">
        <v>72</v>
      </c>
      <c r="B74" s="3" t="s">
        <v>584</v>
      </c>
      <c r="C74" s="3" t="s">
        <v>585</v>
      </c>
      <c r="D74" s="3" t="s">
        <v>586</v>
      </c>
      <c r="E74" s="3" t="s">
        <v>587</v>
      </c>
      <c r="F74" s="3" t="s">
        <v>588</v>
      </c>
      <c r="G74" s="3" t="s">
        <v>589</v>
      </c>
      <c r="H74" s="3"/>
      <c r="I74" s="3"/>
      <c r="J74" s="3"/>
      <c r="K74" s="3" t="s">
        <v>590</v>
      </c>
      <c r="L74" s="4">
        <v>44954</v>
      </c>
      <c r="M74" s="4">
        <v>46049</v>
      </c>
      <c r="N74" s="3">
        <v>314207</v>
      </c>
    </row>
    <row r="75" spans="1:14" ht="60" customHeight="1" x14ac:dyDescent="0.25">
      <c r="A75" s="3">
        <v>73</v>
      </c>
      <c r="B75" s="3" t="s">
        <v>591</v>
      </c>
      <c r="C75" s="3" t="s">
        <v>592</v>
      </c>
      <c r="D75" s="3" t="s">
        <v>593</v>
      </c>
      <c r="E75" s="7" t="s">
        <v>594</v>
      </c>
      <c r="F75" s="3" t="s">
        <v>595</v>
      </c>
      <c r="G75" s="3" t="s">
        <v>596</v>
      </c>
      <c r="H75" s="3" t="s">
        <v>597</v>
      </c>
      <c r="I75" s="3" t="s">
        <v>598</v>
      </c>
      <c r="J75" s="3"/>
      <c r="K75" s="3" t="s">
        <v>599</v>
      </c>
      <c r="L75" s="4">
        <v>44519</v>
      </c>
      <c r="M75" s="4">
        <v>45614</v>
      </c>
      <c r="N75" s="3">
        <v>212911</v>
      </c>
    </row>
    <row r="76" spans="1:14" ht="60" customHeight="1" x14ac:dyDescent="0.25">
      <c r="A76" s="3">
        <v>74</v>
      </c>
      <c r="B76" s="3" t="s">
        <v>600</v>
      </c>
      <c r="C76" s="3" t="s">
        <v>601</v>
      </c>
      <c r="D76" s="3" t="s">
        <v>602</v>
      </c>
      <c r="E76" s="5" t="s">
        <v>603</v>
      </c>
      <c r="F76" s="3" t="s">
        <v>604</v>
      </c>
      <c r="G76" s="3" t="s">
        <v>605</v>
      </c>
      <c r="H76" s="3"/>
      <c r="I76" s="3"/>
      <c r="J76" s="3"/>
      <c r="K76" s="3" t="s">
        <v>606</v>
      </c>
      <c r="L76" s="4">
        <v>44679</v>
      </c>
      <c r="M76" s="4">
        <v>45774</v>
      </c>
      <c r="N76" s="3">
        <v>316379</v>
      </c>
    </row>
    <row r="77" spans="1:14" ht="60" customHeight="1" x14ac:dyDescent="0.25">
      <c r="A77" s="3">
        <v>75</v>
      </c>
      <c r="B77" s="3" t="s">
        <v>607</v>
      </c>
      <c r="C77" s="3"/>
      <c r="D77" s="3" t="s">
        <v>608</v>
      </c>
      <c r="E77" s="6" t="s">
        <v>609</v>
      </c>
      <c r="F77" s="3" t="s">
        <v>610</v>
      </c>
      <c r="G77" s="3" t="s">
        <v>611</v>
      </c>
      <c r="H77" s="3" t="s">
        <v>612</v>
      </c>
      <c r="I77" s="3"/>
      <c r="J77" s="3"/>
      <c r="K77" s="3" t="s">
        <v>613</v>
      </c>
      <c r="L77" s="4">
        <v>44654</v>
      </c>
      <c r="M77" s="4">
        <v>45749</v>
      </c>
      <c r="N77" s="3">
        <v>316374</v>
      </c>
    </row>
    <row r="78" spans="1:14" ht="60" customHeight="1" x14ac:dyDescent="0.25">
      <c r="A78" s="3">
        <v>76</v>
      </c>
      <c r="B78" s="3" t="s">
        <v>614</v>
      </c>
      <c r="C78" s="3" t="s">
        <v>615</v>
      </c>
      <c r="D78" s="3" t="s">
        <v>616</v>
      </c>
      <c r="E78" s="5" t="s">
        <v>617</v>
      </c>
      <c r="F78" s="3" t="s">
        <v>618</v>
      </c>
      <c r="G78" s="3" t="s">
        <v>619</v>
      </c>
      <c r="H78" s="3" t="s">
        <v>620</v>
      </c>
      <c r="I78" s="3"/>
      <c r="J78" s="3"/>
      <c r="K78" s="3" t="s">
        <v>621</v>
      </c>
      <c r="L78" s="4">
        <v>45032</v>
      </c>
      <c r="M78" s="4">
        <v>46127</v>
      </c>
      <c r="N78" s="3">
        <v>316375</v>
      </c>
    </row>
    <row r="79" spans="1:14" ht="60" customHeight="1" x14ac:dyDescent="0.25">
      <c r="A79" s="3">
        <v>77</v>
      </c>
      <c r="B79" s="3" t="s">
        <v>622</v>
      </c>
      <c r="C79" s="3"/>
      <c r="D79" s="3" t="s">
        <v>623</v>
      </c>
      <c r="E79" s="3" t="s">
        <v>624</v>
      </c>
      <c r="F79" s="3" t="s">
        <v>625</v>
      </c>
      <c r="G79" s="3" t="s">
        <v>626</v>
      </c>
      <c r="H79" s="3"/>
      <c r="I79" s="3"/>
      <c r="J79" s="3"/>
      <c r="K79" s="3" t="s">
        <v>627</v>
      </c>
      <c r="L79" s="4">
        <v>45066</v>
      </c>
      <c r="M79" s="4">
        <v>46161</v>
      </c>
      <c r="N79" s="3">
        <v>316376</v>
      </c>
    </row>
    <row r="80" spans="1:14" ht="60" customHeight="1" x14ac:dyDescent="0.25">
      <c r="A80" s="3">
        <v>78</v>
      </c>
      <c r="B80" s="3" t="s">
        <v>628</v>
      </c>
      <c r="C80" s="3" t="s">
        <v>629</v>
      </c>
      <c r="D80" s="3" t="s">
        <v>630</v>
      </c>
      <c r="E80" s="3" t="s">
        <v>631</v>
      </c>
      <c r="F80" s="3" t="s">
        <v>632</v>
      </c>
      <c r="G80" s="3" t="s">
        <v>633</v>
      </c>
      <c r="H80" s="3" t="s">
        <v>634</v>
      </c>
      <c r="I80" s="3"/>
      <c r="J80" s="3"/>
      <c r="K80" s="3" t="s">
        <v>635</v>
      </c>
      <c r="L80" s="4">
        <v>45326</v>
      </c>
      <c r="M80" s="4">
        <v>46421</v>
      </c>
      <c r="N80" s="3">
        <v>316697</v>
      </c>
    </row>
    <row r="81" spans="1:14" ht="60" customHeight="1" x14ac:dyDescent="0.25">
      <c r="A81" s="3">
        <v>79</v>
      </c>
      <c r="B81" s="3" t="s">
        <v>636</v>
      </c>
      <c r="C81" s="3" t="s">
        <v>637</v>
      </c>
      <c r="D81" s="3" t="s">
        <v>638</v>
      </c>
      <c r="E81" s="3" t="s">
        <v>639</v>
      </c>
      <c r="F81" s="3" t="s">
        <v>640</v>
      </c>
      <c r="G81" s="3" t="s">
        <v>641</v>
      </c>
      <c r="H81" s="3" t="s">
        <v>642</v>
      </c>
      <c r="I81" s="3" t="s">
        <v>643</v>
      </c>
      <c r="J81" s="3"/>
      <c r="K81" s="3" t="s">
        <v>644</v>
      </c>
      <c r="L81" s="4">
        <v>44815</v>
      </c>
      <c r="M81" s="4">
        <v>45910</v>
      </c>
      <c r="N81" s="3">
        <v>333408</v>
      </c>
    </row>
  </sheetData>
  <mergeCells count="1">
    <mergeCell ref="A1:N1"/>
  </mergeCells>
  <hyperlinks>
    <hyperlink ref="E3" r:id="rId1" display="mailto:fransep41@hotmail.com" xr:uid="{EE9FFA24-D68A-4F5F-9ACD-C4EBF8AA1F94}"/>
    <hyperlink ref="E5" r:id="rId2" display="mailto:andreamoyagonzalez@gmail.com" xr:uid="{2F1DDDD4-A722-491C-B0C0-39537BE55A28}"/>
    <hyperlink ref="E8" r:id="rId3" display="mailto:juanpablozamorano@gmail.com" xr:uid="{865668F1-0473-4487-8122-EF3EFF11F053}"/>
    <hyperlink ref="E24" r:id="rId4" display="mailto:juntadevecinosvillaelsol@hotmail.com" xr:uid="{3F205400-E247-4F30-910A-D7217A81A388}"/>
    <hyperlink ref="E31" r:id="rId5" display="mailto:adj.morales66@gmail.com" xr:uid="{DF8F8ED6-B1AE-487D-BCEA-229B9725EB4F}"/>
    <hyperlink ref="E37" r:id="rId6" display="mailto:simonvaldivia87@gmail.com" xr:uid="{41E467F8-C74E-4F4E-95DE-759922739483}"/>
    <hyperlink ref="E38" r:id="rId7" display="mailto:cifuentesfernandezk@gmail.com" xr:uid="{2B5E551C-4A93-4ECE-B681-B04E2DA59DC8}"/>
    <hyperlink ref="E39" r:id="rId8" display="http://johnnyzf2hotmail.com/" xr:uid="{DBAD86FB-587F-4457-A637-B80490401E59}"/>
    <hyperlink ref="E40" r:id="rId9" display="mailto:maggy.orellana.m@gmail.com" xr:uid="{B93227F9-26F6-44B4-86CE-5872DBC6506A}"/>
    <hyperlink ref="E41" r:id="rId10" display="mailto:butaforever@hotmail.com" xr:uid="{A0868D6D-15F8-4B5C-A555-77A90AEF34FA}"/>
    <hyperlink ref="E44" r:id="rId11" display="mailto:cyanez_05@yahoo.com" xr:uid="{C0A058AF-14D3-4920-B657-EE1722293DC6}"/>
    <hyperlink ref="E48" r:id="rId12" display="mailto:jaque.11@gmail.com" xr:uid="{CE8C4591-777F-49F8-BE27-FFDD0BD5D6CD}"/>
    <hyperlink ref="E49" r:id="rId13" display="mailto:esteban.marcelo.flores.f@gmail.com" xr:uid="{453DDD2E-4CE7-4E3F-A862-0CBCF414F848}"/>
    <hyperlink ref="E50" r:id="rId14" display="mailto:mauricio.calquinc@gmail.com" xr:uid="{D73708B0-8169-417E-93B0-BA402F48990E}"/>
    <hyperlink ref="E52" r:id="rId15" display="mailto:sergiodanielcd@gmail.com" xr:uid="{CF46C97E-033F-456F-94E2-FA4E3DFAE1C5}"/>
    <hyperlink ref="E53" r:id="rId16" display="mailto:rojasdelgadogabyta@gmail.com" xr:uid="{C0473DF3-56BE-4AB2-84FC-235312B6EC4F}"/>
    <hyperlink ref="E60" r:id="rId17" display="mailto:mmogliap@gmail.com" xr:uid="{9D38FD90-7B60-46D5-BAF9-4CDAAE48420E}"/>
    <hyperlink ref="E70" r:id="rId18" display="mailto:amandacordovag@gmail.com" xr:uid="{7F0DEAA2-CB69-4A37-A88F-F2389466A09E}"/>
    <hyperlink ref="E73" r:id="rId19" display="mailto:carlocarrasco@gmail.com" xr:uid="{194B53BB-A90F-432A-97CE-E51384F71210}"/>
    <hyperlink ref="E76" r:id="rId20" display="mailto:artesanos3y4@gmail.com" xr:uid="{AC416617-5D28-47ED-807E-29077AA8A236}"/>
    <hyperlink ref="E78" r:id="rId21" display="mailto:ldea_dark17@hotmail.com" xr:uid="{4CA69611-2AE1-446D-B281-B24B477D73D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39FB-136A-45C7-B9A1-14DD553DFD7F}">
  <sheetPr filterMode="1">
    <tabColor rgb="FF1E785A"/>
  </sheetPr>
  <dimension ref="A1:N81"/>
  <sheetViews>
    <sheetView zoomScale="91" zoomScaleNormal="91" workbookViewId="0">
      <selection activeCell="H4" sqref="H4"/>
    </sheetView>
  </sheetViews>
  <sheetFormatPr baseColWidth="10" defaultRowHeight="12.75" x14ac:dyDescent="0.25"/>
  <cols>
    <col min="1" max="1" width="3" style="8" bestFit="1" customWidth="1"/>
    <col min="2" max="14" width="15.7109375" style="8" customWidth="1"/>
    <col min="15" max="16384" width="11.42578125" style="8"/>
  </cols>
  <sheetData>
    <row r="1" spans="1:14" ht="18" x14ac:dyDescent="0.25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s="9" customFormat="1" ht="25.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11</v>
      </c>
      <c r="L2" s="2" t="s">
        <v>12</v>
      </c>
      <c r="M2" s="2" t="s">
        <v>13</v>
      </c>
      <c r="N2" s="2" t="s">
        <v>15</v>
      </c>
    </row>
    <row r="3" spans="1:14" ht="60" customHeight="1" x14ac:dyDescent="0.25">
      <c r="A3" s="15">
        <v>55</v>
      </c>
      <c r="B3" s="15" t="s">
        <v>448</v>
      </c>
      <c r="C3" s="15" t="s">
        <v>440</v>
      </c>
      <c r="D3" s="15" t="s">
        <v>449</v>
      </c>
      <c r="E3" s="15" t="s">
        <v>450</v>
      </c>
      <c r="F3" s="15" t="s">
        <v>451</v>
      </c>
      <c r="G3" s="15" t="s">
        <v>452</v>
      </c>
      <c r="H3" s="15" t="s">
        <v>453</v>
      </c>
      <c r="I3" s="15" t="s">
        <v>454</v>
      </c>
      <c r="J3" s="15"/>
      <c r="K3" s="15" t="s">
        <v>455</v>
      </c>
      <c r="L3" s="17">
        <v>44568</v>
      </c>
      <c r="M3" s="53">
        <v>45663</v>
      </c>
      <c r="N3" s="15">
        <v>168454</v>
      </c>
    </row>
    <row r="4" spans="1:14" ht="60" customHeight="1" x14ac:dyDescent="0.25">
      <c r="A4" s="15">
        <v>56</v>
      </c>
      <c r="B4" s="15" t="s">
        <v>7650</v>
      </c>
      <c r="C4" s="15" t="s">
        <v>457</v>
      </c>
      <c r="D4" s="15" t="s">
        <v>458</v>
      </c>
      <c r="E4" s="15" t="s">
        <v>459</v>
      </c>
      <c r="F4" s="15" t="s">
        <v>460</v>
      </c>
      <c r="G4" s="15" t="s">
        <v>461</v>
      </c>
      <c r="H4" s="15" t="s">
        <v>462</v>
      </c>
      <c r="I4" s="15"/>
      <c r="J4" s="15"/>
      <c r="K4" s="15" t="s">
        <v>463</v>
      </c>
      <c r="L4" s="17">
        <v>44590</v>
      </c>
      <c r="M4" s="53">
        <v>45685</v>
      </c>
      <c r="N4" s="15">
        <v>168455</v>
      </c>
    </row>
    <row r="5" spans="1:14" ht="60" customHeight="1" x14ac:dyDescent="0.25">
      <c r="A5" s="15">
        <v>18</v>
      </c>
      <c r="B5" s="15" t="s">
        <v>142</v>
      </c>
      <c r="C5" s="15" t="s">
        <v>143</v>
      </c>
      <c r="D5" s="15" t="s">
        <v>144</v>
      </c>
      <c r="E5" s="15"/>
      <c r="F5" s="15" t="s">
        <v>145</v>
      </c>
      <c r="G5" s="15" t="s">
        <v>146</v>
      </c>
      <c r="H5" s="15" t="s">
        <v>147</v>
      </c>
      <c r="I5" s="15" t="s">
        <v>148</v>
      </c>
      <c r="J5" s="15" t="s">
        <v>149</v>
      </c>
      <c r="K5" s="15" t="s">
        <v>150</v>
      </c>
      <c r="L5" s="17">
        <v>44604</v>
      </c>
      <c r="M5" s="53">
        <v>45699</v>
      </c>
      <c r="N5" s="15">
        <v>168400</v>
      </c>
    </row>
    <row r="6" spans="1:14" ht="60" hidden="1" customHeight="1" x14ac:dyDescent="0.25">
      <c r="A6" s="3">
        <v>4</v>
      </c>
      <c r="B6" s="3" t="s">
        <v>41</v>
      </c>
      <c r="C6" s="3"/>
      <c r="D6" s="3" t="s">
        <v>42</v>
      </c>
      <c r="E6" s="3" t="s">
        <v>43</v>
      </c>
      <c r="F6" s="3" t="s">
        <v>44</v>
      </c>
      <c r="G6" s="3" t="s">
        <v>45</v>
      </c>
      <c r="H6" s="3" t="s">
        <v>46</v>
      </c>
      <c r="I6" s="3" t="s">
        <v>47</v>
      </c>
      <c r="J6" s="3"/>
      <c r="K6" s="3" t="s">
        <v>48</v>
      </c>
      <c r="L6" s="4">
        <v>45353</v>
      </c>
      <c r="M6" s="4">
        <v>46448</v>
      </c>
      <c r="N6" s="3">
        <v>168382</v>
      </c>
    </row>
    <row r="7" spans="1:14" ht="60" customHeight="1" x14ac:dyDescent="0.25">
      <c r="A7" s="15">
        <v>9</v>
      </c>
      <c r="B7" s="15" t="s">
        <v>73</v>
      </c>
      <c r="C7" s="15" t="s">
        <v>74</v>
      </c>
      <c r="D7" s="15" t="s">
        <v>75</v>
      </c>
      <c r="E7" s="15"/>
      <c r="F7" s="15" t="s">
        <v>76</v>
      </c>
      <c r="G7" s="15" t="s">
        <v>77</v>
      </c>
      <c r="H7" s="15"/>
      <c r="I7" s="15"/>
      <c r="J7" s="15"/>
      <c r="K7" s="15" t="s">
        <v>78</v>
      </c>
      <c r="L7" s="17">
        <v>44625</v>
      </c>
      <c r="M7" s="53">
        <v>45720</v>
      </c>
      <c r="N7" s="15">
        <v>168389</v>
      </c>
    </row>
    <row r="8" spans="1:14" ht="60" customHeight="1" x14ac:dyDescent="0.25">
      <c r="A8" s="15">
        <v>30</v>
      </c>
      <c r="B8" s="15" t="s">
        <v>237</v>
      </c>
      <c r="C8" s="15"/>
      <c r="D8" s="15" t="s">
        <v>238</v>
      </c>
      <c r="E8" s="18" t="s">
        <v>239</v>
      </c>
      <c r="F8" s="15" t="s">
        <v>240</v>
      </c>
      <c r="G8" s="15" t="s">
        <v>241</v>
      </c>
      <c r="H8" s="15" t="s">
        <v>242</v>
      </c>
      <c r="I8" s="15"/>
      <c r="J8" s="15"/>
      <c r="K8" s="15" t="s">
        <v>243</v>
      </c>
      <c r="L8" s="17">
        <v>44632</v>
      </c>
      <c r="M8" s="53">
        <v>45727</v>
      </c>
      <c r="N8" s="15">
        <v>168414</v>
      </c>
    </row>
    <row r="9" spans="1:14" ht="60" hidden="1" customHeight="1" x14ac:dyDescent="0.25">
      <c r="A9" s="3">
        <v>7</v>
      </c>
      <c r="B9" s="3" t="s">
        <v>59</v>
      </c>
      <c r="C9" s="3"/>
      <c r="D9" s="3" t="s">
        <v>60</v>
      </c>
      <c r="E9" s="3" t="s">
        <v>61</v>
      </c>
      <c r="F9" s="3" t="s">
        <v>62</v>
      </c>
      <c r="G9" s="3" t="s">
        <v>63</v>
      </c>
      <c r="H9" s="3"/>
      <c r="I9" s="3"/>
      <c r="J9" s="3"/>
      <c r="K9" s="3" t="s">
        <v>64</v>
      </c>
      <c r="L9" s="4">
        <v>44541</v>
      </c>
      <c r="M9" s="4">
        <v>45636</v>
      </c>
      <c r="N9" s="3">
        <v>168385</v>
      </c>
    </row>
    <row r="10" spans="1:14" ht="60" hidden="1" customHeight="1" x14ac:dyDescent="0.25">
      <c r="A10" s="3">
        <v>8</v>
      </c>
      <c r="B10" s="3" t="s">
        <v>65</v>
      </c>
      <c r="C10" s="3"/>
      <c r="D10" s="3" t="s">
        <v>66</v>
      </c>
      <c r="E10" s="3" t="s">
        <v>67</v>
      </c>
      <c r="F10" s="3" t="s">
        <v>68</v>
      </c>
      <c r="G10" s="3" t="s">
        <v>69</v>
      </c>
      <c r="H10" s="3" t="s">
        <v>70</v>
      </c>
      <c r="I10" s="3" t="s">
        <v>71</v>
      </c>
      <c r="J10" s="3"/>
      <c r="K10" s="3" t="s">
        <v>72</v>
      </c>
      <c r="L10" s="4">
        <v>45290</v>
      </c>
      <c r="M10" s="4">
        <v>46385</v>
      </c>
      <c r="N10" s="3">
        <v>168387</v>
      </c>
    </row>
    <row r="11" spans="1:14" ht="60" customHeight="1" x14ac:dyDescent="0.25">
      <c r="A11" s="15">
        <v>75</v>
      </c>
      <c r="B11" s="15" t="s">
        <v>607</v>
      </c>
      <c r="C11" s="15"/>
      <c r="D11" s="15" t="s">
        <v>608</v>
      </c>
      <c r="E11" s="18" t="s">
        <v>609</v>
      </c>
      <c r="F11" s="15" t="s">
        <v>610</v>
      </c>
      <c r="G11" s="15" t="s">
        <v>611</v>
      </c>
      <c r="H11" s="15" t="s">
        <v>612</v>
      </c>
      <c r="I11" s="15"/>
      <c r="J11" s="15"/>
      <c r="K11" s="15" t="s">
        <v>613</v>
      </c>
      <c r="L11" s="17">
        <v>44654</v>
      </c>
      <c r="M11" s="53">
        <v>45749</v>
      </c>
      <c r="N11" s="15">
        <v>316374</v>
      </c>
    </row>
    <row r="12" spans="1:14" ht="60" customHeight="1" x14ac:dyDescent="0.25">
      <c r="A12" s="15">
        <v>74</v>
      </c>
      <c r="B12" s="15" t="s">
        <v>600</v>
      </c>
      <c r="C12" s="15" t="s">
        <v>601</v>
      </c>
      <c r="D12" s="15" t="s">
        <v>602</v>
      </c>
      <c r="E12" s="16" t="s">
        <v>603</v>
      </c>
      <c r="F12" s="15" t="s">
        <v>604</v>
      </c>
      <c r="G12" s="15" t="s">
        <v>605</v>
      </c>
      <c r="H12" s="15"/>
      <c r="I12" s="15"/>
      <c r="J12" s="15"/>
      <c r="K12" s="15" t="s">
        <v>606</v>
      </c>
      <c r="L12" s="17">
        <v>44679</v>
      </c>
      <c r="M12" s="53">
        <v>45774</v>
      </c>
      <c r="N12" s="15">
        <v>316379</v>
      </c>
    </row>
    <row r="13" spans="1:14" ht="60" customHeight="1" x14ac:dyDescent="0.25">
      <c r="A13" s="15">
        <v>5</v>
      </c>
      <c r="B13" s="15" t="s">
        <v>49</v>
      </c>
      <c r="C13" s="15"/>
      <c r="D13" s="15" t="s">
        <v>50</v>
      </c>
      <c r="E13" s="15"/>
      <c r="F13" s="15" t="s">
        <v>51</v>
      </c>
      <c r="G13" s="15" t="s">
        <v>52</v>
      </c>
      <c r="H13" s="15"/>
      <c r="I13" s="15"/>
      <c r="J13" s="15"/>
      <c r="K13" s="15" t="s">
        <v>53</v>
      </c>
      <c r="L13" s="17">
        <v>44703</v>
      </c>
      <c r="M13" s="53">
        <v>45798</v>
      </c>
      <c r="N13" s="15">
        <v>168383</v>
      </c>
    </row>
    <row r="14" spans="1:14" ht="60" hidden="1" customHeight="1" x14ac:dyDescent="0.25">
      <c r="A14" s="3">
        <v>12</v>
      </c>
      <c r="B14" s="3" t="s">
        <v>93</v>
      </c>
      <c r="C14" s="3" t="s">
        <v>94</v>
      </c>
      <c r="D14" s="3" t="s">
        <v>95</v>
      </c>
      <c r="E14" s="3"/>
      <c r="F14" s="3" t="s">
        <v>96</v>
      </c>
      <c r="G14" s="3" t="s">
        <v>97</v>
      </c>
      <c r="H14" s="3" t="s">
        <v>98</v>
      </c>
      <c r="I14" s="3" t="s">
        <v>99</v>
      </c>
      <c r="J14" s="3"/>
      <c r="K14" s="3" t="s">
        <v>100</v>
      </c>
      <c r="L14" s="4">
        <v>45136</v>
      </c>
      <c r="M14" s="4">
        <v>46231</v>
      </c>
      <c r="N14" s="3">
        <v>168393</v>
      </c>
    </row>
    <row r="15" spans="1:14" ht="60" hidden="1" customHeight="1" x14ac:dyDescent="0.25">
      <c r="A15" s="3">
        <v>13</v>
      </c>
      <c r="B15" s="3" t="s">
        <v>101</v>
      </c>
      <c r="C15" s="3" t="s">
        <v>102</v>
      </c>
      <c r="D15" s="3" t="s">
        <v>103</v>
      </c>
      <c r="E15" s="6" t="s">
        <v>104</v>
      </c>
      <c r="F15" s="3" t="s">
        <v>105</v>
      </c>
      <c r="G15" s="3" t="s">
        <v>106</v>
      </c>
      <c r="H15" s="3" t="s">
        <v>107</v>
      </c>
      <c r="I15" s="3" t="s">
        <v>108</v>
      </c>
      <c r="J15" s="3" t="s">
        <v>109</v>
      </c>
      <c r="K15" s="3" t="s">
        <v>110</v>
      </c>
      <c r="L15" s="4">
        <v>45543</v>
      </c>
      <c r="M15" s="4">
        <v>46638</v>
      </c>
      <c r="N15" s="3">
        <v>168394</v>
      </c>
    </row>
    <row r="16" spans="1:14" ht="60" hidden="1" customHeight="1" x14ac:dyDescent="0.25">
      <c r="A16" s="3">
        <v>14</v>
      </c>
      <c r="B16" s="3" t="s">
        <v>111</v>
      </c>
      <c r="C16" s="3"/>
      <c r="D16" s="3" t="s">
        <v>112</v>
      </c>
      <c r="E16" s="6" t="s">
        <v>113</v>
      </c>
      <c r="F16" s="3" t="s">
        <v>114</v>
      </c>
      <c r="G16" s="3" t="s">
        <v>115</v>
      </c>
      <c r="H16" s="3" t="s">
        <v>116</v>
      </c>
      <c r="I16" s="3" t="s">
        <v>117</v>
      </c>
      <c r="J16" s="3"/>
      <c r="K16" s="3" t="s">
        <v>118</v>
      </c>
      <c r="L16" s="4">
        <v>45340</v>
      </c>
      <c r="M16" s="4">
        <v>46435</v>
      </c>
      <c r="N16" s="3">
        <v>168395</v>
      </c>
    </row>
    <row r="17" spans="1:14" ht="60" customHeight="1" x14ac:dyDescent="0.25">
      <c r="A17" s="15">
        <v>65</v>
      </c>
      <c r="B17" s="15" t="s">
        <v>525</v>
      </c>
      <c r="C17" s="15" t="s">
        <v>526</v>
      </c>
      <c r="D17" s="15" t="s">
        <v>527</v>
      </c>
      <c r="E17" s="15" t="s">
        <v>528</v>
      </c>
      <c r="F17" s="15" t="s">
        <v>529</v>
      </c>
      <c r="G17" s="15" t="s">
        <v>530</v>
      </c>
      <c r="H17" s="15" t="s">
        <v>531</v>
      </c>
      <c r="I17" s="15"/>
      <c r="J17" s="15" t="s">
        <v>532</v>
      </c>
      <c r="K17" s="15" t="s">
        <v>533</v>
      </c>
      <c r="L17" s="17">
        <v>44730</v>
      </c>
      <c r="M17" s="53">
        <v>45825</v>
      </c>
      <c r="N17" s="15">
        <v>168466</v>
      </c>
    </row>
    <row r="18" spans="1:14" ht="60" hidden="1" customHeight="1" x14ac:dyDescent="0.25">
      <c r="A18" s="3">
        <v>16</v>
      </c>
      <c r="B18" s="3" t="s">
        <v>126</v>
      </c>
      <c r="C18" s="3"/>
      <c r="D18" s="3" t="s">
        <v>127</v>
      </c>
      <c r="E18" s="7" t="s">
        <v>128</v>
      </c>
      <c r="F18" s="3" t="s">
        <v>129</v>
      </c>
      <c r="G18" s="3" t="s">
        <v>130</v>
      </c>
      <c r="H18" s="3"/>
      <c r="I18" s="3"/>
      <c r="J18" s="3"/>
      <c r="K18" s="3" t="s">
        <v>131</v>
      </c>
      <c r="L18" s="4">
        <v>45150</v>
      </c>
      <c r="M18" s="4">
        <v>46245</v>
      </c>
      <c r="N18" s="3">
        <v>168397</v>
      </c>
    </row>
    <row r="19" spans="1:14" ht="60" hidden="1" customHeight="1" x14ac:dyDescent="0.25">
      <c r="A19" s="3">
        <v>17</v>
      </c>
      <c r="B19" s="3" t="s">
        <v>132</v>
      </c>
      <c r="C19" s="3" t="s">
        <v>133</v>
      </c>
      <c r="D19" s="3" t="s">
        <v>134</v>
      </c>
      <c r="E19" s="3" t="s">
        <v>135</v>
      </c>
      <c r="F19" s="3" t="s">
        <v>136</v>
      </c>
      <c r="G19" s="3" t="s">
        <v>137</v>
      </c>
      <c r="H19" s="3" t="s">
        <v>138</v>
      </c>
      <c r="I19" s="3" t="s">
        <v>139</v>
      </c>
      <c r="J19" s="3" t="s">
        <v>140</v>
      </c>
      <c r="K19" s="3" t="s">
        <v>141</v>
      </c>
      <c r="L19" s="4">
        <v>45396</v>
      </c>
      <c r="M19" s="4">
        <v>46491</v>
      </c>
      <c r="N19" s="3">
        <v>168398</v>
      </c>
    </row>
    <row r="20" spans="1:14" ht="60" customHeight="1" x14ac:dyDescent="0.25">
      <c r="A20" s="15">
        <v>20</v>
      </c>
      <c r="B20" s="15" t="s">
        <v>160</v>
      </c>
      <c r="C20" s="15"/>
      <c r="D20" s="15" t="s">
        <v>161</v>
      </c>
      <c r="E20" s="15" t="s">
        <v>162</v>
      </c>
      <c r="F20" s="15" t="s">
        <v>163</v>
      </c>
      <c r="G20" s="15" t="s">
        <v>164</v>
      </c>
      <c r="H20" s="15" t="s">
        <v>165</v>
      </c>
      <c r="I20" s="15" t="s">
        <v>166</v>
      </c>
      <c r="J20" s="15" t="s">
        <v>167</v>
      </c>
      <c r="K20" s="15" t="s">
        <v>168</v>
      </c>
      <c r="L20" s="17">
        <v>44737</v>
      </c>
      <c r="M20" s="53">
        <v>45832</v>
      </c>
      <c r="N20" s="15">
        <v>168402</v>
      </c>
    </row>
    <row r="21" spans="1:14" ht="60" hidden="1" customHeight="1" x14ac:dyDescent="0.25">
      <c r="A21" s="3">
        <v>19</v>
      </c>
      <c r="B21" s="3" t="s">
        <v>151</v>
      </c>
      <c r="C21" s="3" t="s">
        <v>152</v>
      </c>
      <c r="D21" s="3" t="s">
        <v>153</v>
      </c>
      <c r="E21" s="3"/>
      <c r="F21" s="3" t="s">
        <v>154</v>
      </c>
      <c r="G21" s="3" t="s">
        <v>155</v>
      </c>
      <c r="H21" s="3" t="s">
        <v>156</v>
      </c>
      <c r="I21" s="3" t="s">
        <v>157</v>
      </c>
      <c r="J21" s="3" t="s">
        <v>158</v>
      </c>
      <c r="K21" s="3" t="s">
        <v>159</v>
      </c>
      <c r="L21" s="4">
        <v>44519</v>
      </c>
      <c r="M21" s="4">
        <v>45614</v>
      </c>
      <c r="N21" s="3">
        <v>168401</v>
      </c>
    </row>
    <row r="22" spans="1:14" ht="60" customHeight="1" x14ac:dyDescent="0.25">
      <c r="A22" s="15">
        <v>43</v>
      </c>
      <c r="B22" s="15" t="s">
        <v>347</v>
      </c>
      <c r="C22" s="15" t="s">
        <v>348</v>
      </c>
      <c r="D22" s="15" t="s">
        <v>349</v>
      </c>
      <c r="E22" s="15" t="s">
        <v>350</v>
      </c>
      <c r="F22" s="15" t="s">
        <v>351</v>
      </c>
      <c r="G22" s="15" t="s">
        <v>352</v>
      </c>
      <c r="H22" s="15" t="s">
        <v>353</v>
      </c>
      <c r="I22" s="15" t="s">
        <v>354</v>
      </c>
      <c r="J22" s="15" t="s">
        <v>355</v>
      </c>
      <c r="K22" s="15" t="s">
        <v>356</v>
      </c>
      <c r="L22" s="17">
        <v>44737</v>
      </c>
      <c r="M22" s="53">
        <v>45832</v>
      </c>
      <c r="N22" s="15">
        <v>168436</v>
      </c>
    </row>
    <row r="23" spans="1:14" ht="60" hidden="1" customHeight="1" x14ac:dyDescent="0.25">
      <c r="A23" s="3">
        <v>21</v>
      </c>
      <c r="B23" s="3" t="s">
        <v>169</v>
      </c>
      <c r="C23" s="3"/>
      <c r="D23" s="3" t="s">
        <v>170</v>
      </c>
      <c r="E23" s="3" t="s">
        <v>171</v>
      </c>
      <c r="F23" s="3" t="s">
        <v>172</v>
      </c>
      <c r="G23" s="3" t="s">
        <v>173</v>
      </c>
      <c r="H23" s="3" t="s">
        <v>174</v>
      </c>
      <c r="I23" s="3"/>
      <c r="J23" s="3"/>
      <c r="K23" s="3" t="s">
        <v>175</v>
      </c>
      <c r="L23" s="4">
        <v>44520</v>
      </c>
      <c r="M23" s="4">
        <v>45615</v>
      </c>
      <c r="N23" s="3">
        <v>168404</v>
      </c>
    </row>
    <row r="24" spans="1:14" ht="60" hidden="1" customHeight="1" x14ac:dyDescent="0.25">
      <c r="A24" s="3">
        <v>22</v>
      </c>
      <c r="B24" s="3" t="s">
        <v>176</v>
      </c>
      <c r="C24" s="3" t="s">
        <v>177</v>
      </c>
      <c r="D24" s="3" t="s">
        <v>178</v>
      </c>
      <c r="E24" s="5" t="s">
        <v>179</v>
      </c>
      <c r="F24" s="3" t="s">
        <v>180</v>
      </c>
      <c r="G24" s="3" t="s">
        <v>181</v>
      </c>
      <c r="H24" s="3" t="s">
        <v>182</v>
      </c>
      <c r="I24" s="3" t="s">
        <v>183</v>
      </c>
      <c r="J24" s="3"/>
      <c r="K24" s="3" t="s">
        <v>184</v>
      </c>
      <c r="L24" s="4">
        <v>44983</v>
      </c>
      <c r="M24" s="4">
        <v>46078</v>
      </c>
      <c r="N24" s="3">
        <v>168405</v>
      </c>
    </row>
    <row r="25" spans="1:14" ht="60" hidden="1" customHeight="1" x14ac:dyDescent="0.25">
      <c r="A25" s="3">
        <v>23</v>
      </c>
      <c r="B25" s="3" t="s">
        <v>185</v>
      </c>
      <c r="C25" s="3"/>
      <c r="D25" s="3" t="s">
        <v>186</v>
      </c>
      <c r="E25" s="3"/>
      <c r="F25" s="3" t="s">
        <v>187</v>
      </c>
      <c r="G25" s="3" t="s">
        <v>188</v>
      </c>
      <c r="H25" s="3"/>
      <c r="I25" s="3"/>
      <c r="J25" s="3"/>
      <c r="K25" s="3" t="s">
        <v>189</v>
      </c>
      <c r="L25" s="4">
        <v>45179</v>
      </c>
      <c r="M25" s="4">
        <v>46274</v>
      </c>
      <c r="N25" s="3">
        <v>168406</v>
      </c>
    </row>
    <row r="26" spans="1:14" ht="60" hidden="1" customHeight="1" x14ac:dyDescent="0.25">
      <c r="A26" s="3">
        <v>24</v>
      </c>
      <c r="B26" s="3" t="s">
        <v>190</v>
      </c>
      <c r="C26" s="3"/>
      <c r="D26" s="3" t="s">
        <v>21</v>
      </c>
      <c r="E26" s="3" t="s">
        <v>191</v>
      </c>
      <c r="F26" s="3" t="s">
        <v>192</v>
      </c>
      <c r="G26" s="3" t="s">
        <v>193</v>
      </c>
      <c r="H26" s="3" t="s">
        <v>194</v>
      </c>
      <c r="I26" s="3" t="s">
        <v>195</v>
      </c>
      <c r="J26" s="3"/>
      <c r="K26" s="3" t="s">
        <v>196</v>
      </c>
      <c r="L26" s="4">
        <v>44553</v>
      </c>
      <c r="M26" s="4">
        <v>45648</v>
      </c>
      <c r="N26" s="3">
        <v>168407</v>
      </c>
    </row>
    <row r="27" spans="1:14" ht="60" customHeight="1" x14ac:dyDescent="0.25">
      <c r="A27" s="15">
        <v>39</v>
      </c>
      <c r="B27" s="15" t="s">
        <v>314</v>
      </c>
      <c r="C27" s="15" t="s">
        <v>315</v>
      </c>
      <c r="D27" s="15" t="s">
        <v>316</v>
      </c>
      <c r="E27" s="16" t="s">
        <v>317</v>
      </c>
      <c r="F27" s="15" t="s">
        <v>318</v>
      </c>
      <c r="G27" s="15" t="s">
        <v>319</v>
      </c>
      <c r="H27" s="15" t="s">
        <v>320</v>
      </c>
      <c r="I27" s="15"/>
      <c r="J27" s="15"/>
      <c r="K27" s="15" t="s">
        <v>321</v>
      </c>
      <c r="L27" s="17">
        <v>44738</v>
      </c>
      <c r="M27" s="53">
        <v>45833</v>
      </c>
      <c r="N27" s="15">
        <v>168428</v>
      </c>
    </row>
    <row r="28" spans="1:14" ht="60" hidden="1" customHeight="1" x14ac:dyDescent="0.25">
      <c r="A28" s="3">
        <v>26</v>
      </c>
      <c r="B28" s="3" t="s">
        <v>205</v>
      </c>
      <c r="C28" s="3"/>
      <c r="D28" s="3" t="s">
        <v>206</v>
      </c>
      <c r="E28" s="3" t="s">
        <v>207</v>
      </c>
      <c r="F28" s="3" t="s">
        <v>208</v>
      </c>
      <c r="G28" s="3" t="s">
        <v>209</v>
      </c>
      <c r="H28" s="3" t="s">
        <v>210</v>
      </c>
      <c r="I28" s="3" t="s">
        <v>211</v>
      </c>
      <c r="J28" s="3"/>
      <c r="K28" s="3" t="s">
        <v>212</v>
      </c>
      <c r="L28" s="4">
        <v>45381</v>
      </c>
      <c r="M28" s="4">
        <v>46476</v>
      </c>
      <c r="N28" s="3">
        <v>168409</v>
      </c>
    </row>
    <row r="29" spans="1:14" ht="60" customHeight="1" x14ac:dyDescent="0.25">
      <c r="A29" s="15">
        <v>57</v>
      </c>
      <c r="B29" s="15" t="s">
        <v>464</v>
      </c>
      <c r="C29" s="15"/>
      <c r="D29" s="15" t="s">
        <v>465</v>
      </c>
      <c r="E29" s="15" t="s">
        <v>466</v>
      </c>
      <c r="F29" s="15" t="s">
        <v>467</v>
      </c>
      <c r="G29" s="15" t="s">
        <v>468</v>
      </c>
      <c r="H29" s="15" t="s">
        <v>469</v>
      </c>
      <c r="I29" s="15"/>
      <c r="J29" s="15"/>
      <c r="K29" s="15" t="s">
        <v>470</v>
      </c>
      <c r="L29" s="17">
        <v>44739</v>
      </c>
      <c r="M29" s="53">
        <v>45834</v>
      </c>
      <c r="N29" s="15">
        <v>168456</v>
      </c>
    </row>
    <row r="30" spans="1:14" ht="60" hidden="1" customHeight="1" x14ac:dyDescent="0.25">
      <c r="A30" s="3">
        <v>28</v>
      </c>
      <c r="B30" s="3" t="s">
        <v>221</v>
      </c>
      <c r="C30" s="3"/>
      <c r="D30" s="3" t="s">
        <v>222</v>
      </c>
      <c r="E30" s="3" t="s">
        <v>223</v>
      </c>
      <c r="F30" s="3" t="s">
        <v>224</v>
      </c>
      <c r="G30" s="3" t="s">
        <v>225</v>
      </c>
      <c r="H30" s="3" t="s">
        <v>226</v>
      </c>
      <c r="I30" s="3" t="s">
        <v>227</v>
      </c>
      <c r="J30" s="3" t="s">
        <v>228</v>
      </c>
      <c r="K30" s="3" t="s">
        <v>229</v>
      </c>
      <c r="L30" s="4">
        <v>44541</v>
      </c>
      <c r="M30" s="4">
        <v>45636</v>
      </c>
      <c r="N30" s="3">
        <v>168412</v>
      </c>
    </row>
    <row r="31" spans="1:14" ht="60" hidden="1" customHeight="1" x14ac:dyDescent="0.25">
      <c r="A31" s="3">
        <v>29</v>
      </c>
      <c r="B31" s="3" t="s">
        <v>230</v>
      </c>
      <c r="C31" s="3"/>
      <c r="D31" s="3" t="s">
        <v>231</v>
      </c>
      <c r="E31" s="5" t="s">
        <v>232</v>
      </c>
      <c r="F31" s="3" t="s">
        <v>233</v>
      </c>
      <c r="G31" s="3" t="s">
        <v>234</v>
      </c>
      <c r="H31" s="3" t="s">
        <v>235</v>
      </c>
      <c r="I31" s="3"/>
      <c r="J31" s="3"/>
      <c r="K31" s="3" t="s">
        <v>236</v>
      </c>
      <c r="L31" s="4">
        <v>44989</v>
      </c>
      <c r="M31" s="4">
        <v>46084</v>
      </c>
      <c r="N31" s="3">
        <v>168413</v>
      </c>
    </row>
    <row r="32" spans="1:14" ht="60" customHeight="1" x14ac:dyDescent="0.25">
      <c r="A32" s="15">
        <v>10</v>
      </c>
      <c r="B32" s="15" t="s">
        <v>79</v>
      </c>
      <c r="C32" s="15"/>
      <c r="D32" s="15" t="s">
        <v>80</v>
      </c>
      <c r="E32" s="15" t="s">
        <v>81</v>
      </c>
      <c r="F32" s="15" t="s">
        <v>82</v>
      </c>
      <c r="G32" s="15" t="s">
        <v>83</v>
      </c>
      <c r="H32" s="15"/>
      <c r="I32" s="15"/>
      <c r="J32" s="15"/>
      <c r="K32" s="15" t="s">
        <v>84</v>
      </c>
      <c r="L32" s="17">
        <v>44758</v>
      </c>
      <c r="M32" s="53">
        <v>45853</v>
      </c>
      <c r="N32" s="15">
        <v>168391</v>
      </c>
    </row>
    <row r="33" spans="1:14" ht="60" hidden="1" customHeight="1" x14ac:dyDescent="0.25">
      <c r="A33" s="3">
        <v>31</v>
      </c>
      <c r="B33" s="3" t="s">
        <v>244</v>
      </c>
      <c r="C33" s="3"/>
      <c r="D33" s="3" t="s">
        <v>245</v>
      </c>
      <c r="E33" s="6" t="s">
        <v>246</v>
      </c>
      <c r="F33" s="3" t="s">
        <v>247</v>
      </c>
      <c r="G33" s="3" t="s">
        <v>248</v>
      </c>
      <c r="H33" s="3" t="s">
        <v>249</v>
      </c>
      <c r="I33" s="3" t="s">
        <v>250</v>
      </c>
      <c r="J33" s="3"/>
      <c r="K33" s="3" t="s">
        <v>251</v>
      </c>
      <c r="L33" s="4">
        <v>45403</v>
      </c>
      <c r="M33" s="4">
        <v>46498</v>
      </c>
      <c r="N33" s="3">
        <v>168416</v>
      </c>
    </row>
    <row r="34" spans="1:14" ht="60" hidden="1" customHeight="1" x14ac:dyDescent="0.25">
      <c r="A34" s="3">
        <v>32</v>
      </c>
      <c r="B34" s="3" t="s">
        <v>252</v>
      </c>
      <c r="C34" s="3" t="s">
        <v>253</v>
      </c>
      <c r="D34" s="3" t="s">
        <v>254</v>
      </c>
      <c r="E34" s="3" t="s">
        <v>255</v>
      </c>
      <c r="F34" s="3" t="s">
        <v>256</v>
      </c>
      <c r="G34" s="3" t="s">
        <v>257</v>
      </c>
      <c r="H34" s="3" t="s">
        <v>258</v>
      </c>
      <c r="I34" s="3" t="s">
        <v>259</v>
      </c>
      <c r="J34" s="3" t="s">
        <v>260</v>
      </c>
      <c r="K34" s="3" t="s">
        <v>261</v>
      </c>
      <c r="L34" s="4">
        <v>44934</v>
      </c>
      <c r="M34" s="4">
        <v>46029</v>
      </c>
      <c r="N34" s="3">
        <v>168418</v>
      </c>
    </row>
    <row r="35" spans="1:14" ht="60" hidden="1" customHeight="1" x14ac:dyDescent="0.25">
      <c r="A35" s="3">
        <v>33</v>
      </c>
      <c r="B35" s="3" t="s">
        <v>262</v>
      </c>
      <c r="C35" s="3"/>
      <c r="D35" s="3" t="s">
        <v>24</v>
      </c>
      <c r="E35" s="3" t="s">
        <v>263</v>
      </c>
      <c r="F35" s="3" t="s">
        <v>264</v>
      </c>
      <c r="G35" s="3" t="s">
        <v>265</v>
      </c>
      <c r="H35" s="3" t="s">
        <v>266</v>
      </c>
      <c r="I35" s="3" t="s">
        <v>267</v>
      </c>
      <c r="J35" s="3" t="s">
        <v>268</v>
      </c>
      <c r="K35" s="3" t="s">
        <v>269</v>
      </c>
      <c r="L35" s="4">
        <v>45227</v>
      </c>
      <c r="M35" s="4">
        <v>46322</v>
      </c>
      <c r="N35" s="3">
        <v>168419</v>
      </c>
    </row>
    <row r="36" spans="1:14" ht="60" hidden="1" customHeight="1" x14ac:dyDescent="0.25">
      <c r="A36" s="3">
        <v>34</v>
      </c>
      <c r="B36" s="3" t="s">
        <v>270</v>
      </c>
      <c r="C36" s="3"/>
      <c r="D36" s="3" t="s">
        <v>271</v>
      </c>
      <c r="E36" s="3" t="s">
        <v>272</v>
      </c>
      <c r="F36" s="3" t="s">
        <v>273</v>
      </c>
      <c r="G36" s="3" t="s">
        <v>274</v>
      </c>
      <c r="H36" s="3" t="s">
        <v>275</v>
      </c>
      <c r="I36" s="3"/>
      <c r="J36" s="3"/>
      <c r="K36" s="3" t="s">
        <v>276</v>
      </c>
      <c r="L36" s="4">
        <v>45010</v>
      </c>
      <c r="M36" s="4">
        <v>46105</v>
      </c>
      <c r="N36" s="3">
        <v>168420</v>
      </c>
    </row>
    <row r="37" spans="1:14" ht="60" hidden="1" customHeight="1" x14ac:dyDescent="0.25">
      <c r="A37" s="3">
        <v>35</v>
      </c>
      <c r="B37" s="3" t="s">
        <v>277</v>
      </c>
      <c r="C37" s="3" t="s">
        <v>278</v>
      </c>
      <c r="D37" s="3" t="s">
        <v>279</v>
      </c>
      <c r="E37" s="5" t="s">
        <v>280</v>
      </c>
      <c r="F37" s="3" t="s">
        <v>281</v>
      </c>
      <c r="G37" s="3" t="s">
        <v>282</v>
      </c>
      <c r="H37" s="3" t="s">
        <v>283</v>
      </c>
      <c r="I37" s="3" t="s">
        <v>284</v>
      </c>
      <c r="J37" s="3"/>
      <c r="K37" s="3" t="s">
        <v>285</v>
      </c>
      <c r="L37" s="4">
        <v>44996</v>
      </c>
      <c r="M37" s="4">
        <v>46091</v>
      </c>
      <c r="N37" s="3">
        <v>168421</v>
      </c>
    </row>
    <row r="38" spans="1:14" ht="60" hidden="1" customHeight="1" x14ac:dyDescent="0.25">
      <c r="A38" s="3">
        <v>36</v>
      </c>
      <c r="B38" s="3" t="s">
        <v>286</v>
      </c>
      <c r="C38" s="3"/>
      <c r="D38" s="3" t="s">
        <v>287</v>
      </c>
      <c r="E38" s="5" t="s">
        <v>288</v>
      </c>
      <c r="F38" s="3" t="s">
        <v>289</v>
      </c>
      <c r="G38" s="3" t="s">
        <v>290</v>
      </c>
      <c r="H38" s="3" t="s">
        <v>291</v>
      </c>
      <c r="I38" s="3" t="s">
        <v>292</v>
      </c>
      <c r="J38" s="3" t="s">
        <v>293</v>
      </c>
      <c r="K38" s="3" t="s">
        <v>294</v>
      </c>
      <c r="L38" s="4">
        <v>45016</v>
      </c>
      <c r="M38" s="4">
        <v>46111</v>
      </c>
      <c r="N38" s="3">
        <v>168422</v>
      </c>
    </row>
    <row r="39" spans="1:14" ht="60" hidden="1" customHeight="1" x14ac:dyDescent="0.25">
      <c r="A39" s="3">
        <v>37</v>
      </c>
      <c r="B39" s="3" t="s">
        <v>295</v>
      </c>
      <c r="C39" s="3" t="s">
        <v>296</v>
      </c>
      <c r="D39" s="3" t="s">
        <v>297</v>
      </c>
      <c r="E39" s="5" t="s">
        <v>298</v>
      </c>
      <c r="F39" s="3" t="s">
        <v>299</v>
      </c>
      <c r="G39" s="3" t="s">
        <v>300</v>
      </c>
      <c r="H39" s="3" t="s">
        <v>301</v>
      </c>
      <c r="I39" s="3" t="s">
        <v>302</v>
      </c>
      <c r="J39" s="3"/>
      <c r="K39" s="3" t="s">
        <v>303</v>
      </c>
      <c r="L39" s="4">
        <v>44535</v>
      </c>
      <c r="M39" s="4">
        <v>45630</v>
      </c>
      <c r="N39" s="3">
        <v>168424</v>
      </c>
    </row>
    <row r="40" spans="1:14" ht="60" hidden="1" customHeight="1" x14ac:dyDescent="0.25">
      <c r="A40" s="3">
        <v>38</v>
      </c>
      <c r="B40" s="3" t="s">
        <v>304</v>
      </c>
      <c r="C40" s="3" t="s">
        <v>305</v>
      </c>
      <c r="D40" s="3" t="s">
        <v>306</v>
      </c>
      <c r="E40" s="5" t="s">
        <v>307</v>
      </c>
      <c r="F40" s="3" t="s">
        <v>308</v>
      </c>
      <c r="G40" s="3" t="s">
        <v>309</v>
      </c>
      <c r="H40" s="3" t="s">
        <v>310</v>
      </c>
      <c r="I40" s="3" t="s">
        <v>311</v>
      </c>
      <c r="J40" s="3" t="s">
        <v>312</v>
      </c>
      <c r="K40" s="3" t="s">
        <v>313</v>
      </c>
      <c r="L40" s="4">
        <v>44995</v>
      </c>
      <c r="M40" s="4">
        <v>46090</v>
      </c>
      <c r="N40" s="3">
        <v>168426</v>
      </c>
    </row>
    <row r="41" spans="1:14" ht="60" customHeight="1" x14ac:dyDescent="0.25">
      <c r="A41" s="15">
        <v>27</v>
      </c>
      <c r="B41" s="15" t="s">
        <v>213</v>
      </c>
      <c r="C41" s="15" t="s">
        <v>214</v>
      </c>
      <c r="D41" s="15" t="s">
        <v>215</v>
      </c>
      <c r="E41" s="15" t="s">
        <v>216</v>
      </c>
      <c r="F41" s="15" t="s">
        <v>217</v>
      </c>
      <c r="G41" s="15" t="s">
        <v>218</v>
      </c>
      <c r="H41" s="15" t="s">
        <v>219</v>
      </c>
      <c r="I41" s="15"/>
      <c r="J41" s="15"/>
      <c r="K41" s="15" t="s">
        <v>220</v>
      </c>
      <c r="L41" s="17">
        <v>44765</v>
      </c>
      <c r="M41" s="53">
        <v>45860</v>
      </c>
      <c r="N41" s="15">
        <v>168410</v>
      </c>
    </row>
    <row r="42" spans="1:14" ht="60" customHeight="1" x14ac:dyDescent="0.25">
      <c r="A42" s="15">
        <v>11</v>
      </c>
      <c r="B42" s="15" t="s">
        <v>85</v>
      </c>
      <c r="C42" s="15" t="s">
        <v>86</v>
      </c>
      <c r="D42" s="15" t="s">
        <v>87</v>
      </c>
      <c r="E42" s="18" t="s">
        <v>88</v>
      </c>
      <c r="F42" s="15" t="s">
        <v>89</v>
      </c>
      <c r="G42" s="15" t="s">
        <v>90</v>
      </c>
      <c r="H42" s="15" t="s">
        <v>91</v>
      </c>
      <c r="I42" s="15"/>
      <c r="J42" s="15"/>
      <c r="K42" s="15" t="s">
        <v>92</v>
      </c>
      <c r="L42" s="17">
        <v>44780</v>
      </c>
      <c r="M42" s="53">
        <v>45875</v>
      </c>
      <c r="N42" s="15">
        <v>168392</v>
      </c>
    </row>
    <row r="43" spans="1:14" ht="60" hidden="1" customHeight="1" x14ac:dyDescent="0.25">
      <c r="A43" s="3">
        <v>41</v>
      </c>
      <c r="B43" s="3" t="s">
        <v>332</v>
      </c>
      <c r="C43" s="3"/>
      <c r="D43" s="3" t="s">
        <v>333</v>
      </c>
      <c r="E43" s="3" t="s">
        <v>334</v>
      </c>
      <c r="F43" s="3" t="s">
        <v>335</v>
      </c>
      <c r="G43" s="3" t="s">
        <v>336</v>
      </c>
      <c r="H43" s="3" t="s">
        <v>337</v>
      </c>
      <c r="I43" s="3" t="s">
        <v>338</v>
      </c>
      <c r="J43" s="3" t="s">
        <v>339</v>
      </c>
      <c r="K43" s="3" t="s">
        <v>340</v>
      </c>
      <c r="L43" s="4">
        <v>45206</v>
      </c>
      <c r="M43" s="4">
        <v>46301</v>
      </c>
      <c r="N43" s="3">
        <v>168431</v>
      </c>
    </row>
    <row r="44" spans="1:14" ht="60" customHeight="1" x14ac:dyDescent="0.25">
      <c r="A44" s="15">
        <v>40</v>
      </c>
      <c r="B44" s="15" t="s">
        <v>322</v>
      </c>
      <c r="C44" s="15" t="s">
        <v>323</v>
      </c>
      <c r="D44" s="15" t="s">
        <v>324</v>
      </c>
      <c r="E44" s="15" t="s">
        <v>325</v>
      </c>
      <c r="F44" s="15" t="s">
        <v>326</v>
      </c>
      <c r="G44" s="15" t="s">
        <v>327</v>
      </c>
      <c r="H44" s="15" t="s">
        <v>328</v>
      </c>
      <c r="I44" s="15" t="s">
        <v>329</v>
      </c>
      <c r="J44" s="15" t="s">
        <v>330</v>
      </c>
      <c r="K44" s="15" t="s">
        <v>331</v>
      </c>
      <c r="L44" s="17">
        <v>44786</v>
      </c>
      <c r="M44" s="53">
        <v>45881</v>
      </c>
      <c r="N44" s="15">
        <v>168430</v>
      </c>
    </row>
    <row r="45" spans="1:14" ht="60" customHeight="1" x14ac:dyDescent="0.25">
      <c r="A45" s="15">
        <v>1</v>
      </c>
      <c r="B45" s="15" t="s">
        <v>16</v>
      </c>
      <c r="C45" s="15" t="s">
        <v>17</v>
      </c>
      <c r="D45" s="15" t="s">
        <v>18</v>
      </c>
      <c r="E45" s="16" t="s">
        <v>19</v>
      </c>
      <c r="F45" s="15" t="s">
        <v>20</v>
      </c>
      <c r="G45" s="15" t="s">
        <v>21</v>
      </c>
      <c r="H45" s="15" t="s">
        <v>22</v>
      </c>
      <c r="I45" s="15" t="s">
        <v>23</v>
      </c>
      <c r="J45" s="15" t="s">
        <v>24</v>
      </c>
      <c r="K45" s="15" t="s">
        <v>25</v>
      </c>
      <c r="L45" s="17">
        <v>44793</v>
      </c>
      <c r="M45" s="53">
        <v>45888</v>
      </c>
      <c r="N45" s="15">
        <v>168379</v>
      </c>
    </row>
    <row r="46" spans="1:14" ht="60" hidden="1" customHeight="1" x14ac:dyDescent="0.25">
      <c r="A46" s="3">
        <v>44</v>
      </c>
      <c r="B46" s="3" t="s">
        <v>357</v>
      </c>
      <c r="C46" s="3"/>
      <c r="D46" s="3" t="s">
        <v>358</v>
      </c>
      <c r="E46" s="3" t="s">
        <v>359</v>
      </c>
      <c r="F46" s="3" t="s">
        <v>360</v>
      </c>
      <c r="G46" s="3" t="s">
        <v>361</v>
      </c>
      <c r="H46" s="3" t="s">
        <v>362</v>
      </c>
      <c r="I46" s="3"/>
      <c r="J46" s="3"/>
      <c r="K46" s="3" t="s">
        <v>363</v>
      </c>
      <c r="L46" s="4">
        <v>44933</v>
      </c>
      <c r="M46" s="4">
        <v>46028</v>
      </c>
      <c r="N46" s="3">
        <v>168437</v>
      </c>
    </row>
    <row r="47" spans="1:14" ht="60" hidden="1" customHeight="1" x14ac:dyDescent="0.25">
      <c r="A47" s="3">
        <v>45</v>
      </c>
      <c r="B47" s="3" t="s">
        <v>364</v>
      </c>
      <c r="C47" s="3" t="s">
        <v>365</v>
      </c>
      <c r="D47" s="3" t="s">
        <v>366</v>
      </c>
      <c r="E47" s="3" t="s">
        <v>367</v>
      </c>
      <c r="F47" s="3" t="s">
        <v>368</v>
      </c>
      <c r="G47" s="3" t="s">
        <v>369</v>
      </c>
      <c r="H47" s="3" t="s">
        <v>370</v>
      </c>
      <c r="I47" s="3" t="s">
        <v>371</v>
      </c>
      <c r="J47" s="3" t="s">
        <v>372</v>
      </c>
      <c r="K47" s="3" t="s">
        <v>373</v>
      </c>
      <c r="L47" s="4">
        <v>45039</v>
      </c>
      <c r="M47" s="4">
        <v>46134</v>
      </c>
      <c r="N47" s="3">
        <v>168438</v>
      </c>
    </row>
    <row r="48" spans="1:14" ht="60" hidden="1" customHeight="1" x14ac:dyDescent="0.25">
      <c r="A48" s="3">
        <v>46</v>
      </c>
      <c r="B48" s="3" t="s">
        <v>374</v>
      </c>
      <c r="C48" s="3" t="s">
        <v>375</v>
      </c>
      <c r="D48" s="3" t="s">
        <v>376</v>
      </c>
      <c r="E48" s="5" t="s">
        <v>377</v>
      </c>
      <c r="F48" s="3" t="s">
        <v>378</v>
      </c>
      <c r="G48" s="3" t="s">
        <v>379</v>
      </c>
      <c r="H48" s="3" t="s">
        <v>380</v>
      </c>
      <c r="I48" s="3" t="s">
        <v>381</v>
      </c>
      <c r="J48" s="3"/>
      <c r="K48" s="3" t="s">
        <v>382</v>
      </c>
      <c r="L48" s="4">
        <v>45052</v>
      </c>
      <c r="M48" s="4">
        <v>46147</v>
      </c>
      <c r="N48" s="3">
        <v>168439</v>
      </c>
    </row>
    <row r="49" spans="1:14" ht="60" customHeight="1" x14ac:dyDescent="0.25">
      <c r="A49" s="15">
        <v>2</v>
      </c>
      <c r="B49" s="15" t="s">
        <v>26</v>
      </c>
      <c r="C49" s="15"/>
      <c r="D49" s="15" t="s">
        <v>27</v>
      </c>
      <c r="E49" s="15" t="s">
        <v>28</v>
      </c>
      <c r="F49" s="15" t="s">
        <v>29</v>
      </c>
      <c r="G49" s="15" t="s">
        <v>30</v>
      </c>
      <c r="H49" s="15"/>
      <c r="I49" s="15"/>
      <c r="J49" s="15"/>
      <c r="K49" s="15" t="s">
        <v>31</v>
      </c>
      <c r="L49" s="17">
        <v>44793</v>
      </c>
      <c r="M49" s="53">
        <v>45888</v>
      </c>
      <c r="N49" s="15">
        <v>168380</v>
      </c>
    </row>
    <row r="50" spans="1:14" ht="60" hidden="1" customHeight="1" x14ac:dyDescent="0.25">
      <c r="A50" s="3">
        <v>48</v>
      </c>
      <c r="B50" s="3" t="s">
        <v>390</v>
      </c>
      <c r="C50" s="3"/>
      <c r="D50" s="3" t="s">
        <v>391</v>
      </c>
      <c r="E50" s="5" t="s">
        <v>392</v>
      </c>
      <c r="F50" s="3" t="s">
        <v>393</v>
      </c>
      <c r="G50" s="3" t="s">
        <v>394</v>
      </c>
      <c r="H50" s="3" t="s">
        <v>395</v>
      </c>
      <c r="I50" s="3"/>
      <c r="J50" s="3"/>
      <c r="K50" s="3" t="s">
        <v>396</v>
      </c>
      <c r="L50" s="4">
        <v>45032</v>
      </c>
      <c r="M50" s="4">
        <v>46127</v>
      </c>
      <c r="N50" s="3">
        <v>168443</v>
      </c>
    </row>
    <row r="51" spans="1:14" ht="60" hidden="1" customHeight="1" x14ac:dyDescent="0.25">
      <c r="A51" s="3">
        <v>49</v>
      </c>
      <c r="B51" s="3" t="s">
        <v>397</v>
      </c>
      <c r="C51" s="3" t="s">
        <v>398</v>
      </c>
      <c r="D51" s="3" t="s">
        <v>399</v>
      </c>
      <c r="E51" s="6" t="s">
        <v>400</v>
      </c>
      <c r="F51" s="3" t="s">
        <v>401</v>
      </c>
      <c r="G51" s="3" t="s">
        <v>402</v>
      </c>
      <c r="H51" s="3" t="s">
        <v>403</v>
      </c>
      <c r="I51" s="3"/>
      <c r="J51" s="3"/>
      <c r="K51" s="3" t="s">
        <v>404</v>
      </c>
      <c r="L51" s="4">
        <v>44549</v>
      </c>
      <c r="M51" s="4">
        <v>45644</v>
      </c>
      <c r="N51" s="3">
        <v>168444</v>
      </c>
    </row>
    <row r="52" spans="1:14" ht="60" customHeight="1" x14ac:dyDescent="0.25">
      <c r="A52" s="15">
        <v>64</v>
      </c>
      <c r="B52" s="15" t="s">
        <v>516</v>
      </c>
      <c r="C52" s="15" t="s">
        <v>517</v>
      </c>
      <c r="D52" s="15" t="s">
        <v>518</v>
      </c>
      <c r="E52" s="15" t="s">
        <v>519</v>
      </c>
      <c r="F52" s="15" t="s">
        <v>520</v>
      </c>
      <c r="G52" s="15" t="s">
        <v>521</v>
      </c>
      <c r="H52" s="15" t="s">
        <v>522</v>
      </c>
      <c r="I52" s="15" t="s">
        <v>523</v>
      </c>
      <c r="J52" s="15"/>
      <c r="K52" s="15" t="s">
        <v>524</v>
      </c>
      <c r="L52" s="17">
        <v>44801</v>
      </c>
      <c r="M52" s="53">
        <v>45896</v>
      </c>
      <c r="N52" s="15">
        <v>168465</v>
      </c>
    </row>
    <row r="53" spans="1:14" ht="60" hidden="1" customHeight="1" x14ac:dyDescent="0.25">
      <c r="A53" s="3">
        <v>51</v>
      </c>
      <c r="B53" s="3" t="s">
        <v>414</v>
      </c>
      <c r="C53" s="3" t="s">
        <v>415</v>
      </c>
      <c r="D53" s="3" t="s">
        <v>416</v>
      </c>
      <c r="E53" s="5" t="s">
        <v>417</v>
      </c>
      <c r="F53" s="3" t="s">
        <v>418</v>
      </c>
      <c r="G53" s="3" t="s">
        <v>419</v>
      </c>
      <c r="H53" s="3"/>
      <c r="I53" s="3"/>
      <c r="J53" s="3"/>
      <c r="K53" s="3" t="s">
        <v>420</v>
      </c>
      <c r="L53" s="4">
        <v>44531</v>
      </c>
      <c r="M53" s="4">
        <v>45626</v>
      </c>
      <c r="N53" s="3">
        <v>168446</v>
      </c>
    </row>
    <row r="54" spans="1:14" ht="60" hidden="1" customHeight="1" x14ac:dyDescent="0.25">
      <c r="A54" s="3">
        <v>52</v>
      </c>
      <c r="B54" s="3" t="s">
        <v>421</v>
      </c>
      <c r="C54" s="3"/>
      <c r="D54" s="3" t="s">
        <v>423</v>
      </c>
      <c r="E54" s="3" t="s">
        <v>422</v>
      </c>
      <c r="F54" s="3" t="s">
        <v>424</v>
      </c>
      <c r="G54" s="3" t="s">
        <v>425</v>
      </c>
      <c r="H54" s="3" t="s">
        <v>426</v>
      </c>
      <c r="I54" s="3" t="s">
        <v>427</v>
      </c>
      <c r="J54" s="3"/>
      <c r="K54" s="3" t="s">
        <v>428</v>
      </c>
      <c r="L54" s="4">
        <v>45543</v>
      </c>
      <c r="M54" s="4">
        <v>46638</v>
      </c>
      <c r="N54" s="3">
        <v>168448</v>
      </c>
    </row>
    <row r="55" spans="1:14" ht="60" customHeight="1" x14ac:dyDescent="0.25">
      <c r="A55" s="15">
        <v>79</v>
      </c>
      <c r="B55" s="15" t="s">
        <v>636</v>
      </c>
      <c r="C55" s="15" t="s">
        <v>637</v>
      </c>
      <c r="D55" s="15" t="s">
        <v>638</v>
      </c>
      <c r="E55" s="15" t="s">
        <v>639</v>
      </c>
      <c r="F55" s="15" t="s">
        <v>640</v>
      </c>
      <c r="G55" s="15" t="s">
        <v>641</v>
      </c>
      <c r="H55" s="15" t="s">
        <v>642</v>
      </c>
      <c r="I55" s="15" t="s">
        <v>643</v>
      </c>
      <c r="J55" s="15"/>
      <c r="K55" s="15" t="s">
        <v>644</v>
      </c>
      <c r="L55" s="17">
        <v>44815</v>
      </c>
      <c r="M55" s="53">
        <v>45910</v>
      </c>
      <c r="N55" s="15">
        <v>333408</v>
      </c>
    </row>
    <row r="56" spans="1:14" ht="60" hidden="1" customHeight="1" x14ac:dyDescent="0.25">
      <c r="A56" s="3">
        <v>54</v>
      </c>
      <c r="B56" s="3" t="s">
        <v>439</v>
      </c>
      <c r="C56" s="3" t="s">
        <v>440</v>
      </c>
      <c r="D56" s="3" t="s">
        <v>441</v>
      </c>
      <c r="E56" s="3" t="s">
        <v>442</v>
      </c>
      <c r="F56" s="3" t="s">
        <v>443</v>
      </c>
      <c r="G56" s="3" t="s">
        <v>444</v>
      </c>
      <c r="H56" s="3" t="s">
        <v>445</v>
      </c>
      <c r="I56" s="3"/>
      <c r="J56" s="3" t="s">
        <v>446</v>
      </c>
      <c r="K56" s="3" t="s">
        <v>447</v>
      </c>
      <c r="L56" s="4">
        <v>44514</v>
      </c>
      <c r="M56" s="4">
        <v>45609</v>
      </c>
      <c r="N56" s="3">
        <v>168452</v>
      </c>
    </row>
    <row r="57" spans="1:14" ht="60" customHeight="1" x14ac:dyDescent="0.25">
      <c r="A57" s="15">
        <v>69</v>
      </c>
      <c r="B57" s="15" t="s">
        <v>558</v>
      </c>
      <c r="C57" s="15" t="s">
        <v>559</v>
      </c>
      <c r="D57" s="15" t="s">
        <v>560</v>
      </c>
      <c r="E57" s="15" t="s">
        <v>561</v>
      </c>
      <c r="F57" s="15" t="s">
        <v>562</v>
      </c>
      <c r="G57" s="15" t="s">
        <v>563</v>
      </c>
      <c r="H57" s="15" t="s">
        <v>564</v>
      </c>
      <c r="I57" s="15" t="s">
        <v>565</v>
      </c>
      <c r="J57" s="15"/>
      <c r="K57" s="15" t="s">
        <v>566</v>
      </c>
      <c r="L57" s="17">
        <v>44835</v>
      </c>
      <c r="M57" s="53">
        <v>45930</v>
      </c>
      <c r="N57" s="15">
        <v>316373</v>
      </c>
    </row>
    <row r="58" spans="1:14" ht="60" customHeight="1" x14ac:dyDescent="0.25">
      <c r="A58" s="15">
        <v>53</v>
      </c>
      <c r="B58" s="15" t="s">
        <v>429</v>
      </c>
      <c r="C58" s="15" t="s">
        <v>430</v>
      </c>
      <c r="D58" s="15" t="s">
        <v>431</v>
      </c>
      <c r="E58" s="15" t="s">
        <v>432</v>
      </c>
      <c r="F58" s="15" t="s">
        <v>433</v>
      </c>
      <c r="G58" s="15" t="s">
        <v>434</v>
      </c>
      <c r="H58" s="15" t="s">
        <v>435</v>
      </c>
      <c r="I58" s="15" t="s">
        <v>436</v>
      </c>
      <c r="J58" s="15" t="s">
        <v>437</v>
      </c>
      <c r="K58" s="15" t="s">
        <v>438</v>
      </c>
      <c r="L58" s="17">
        <v>44836</v>
      </c>
      <c r="M58" s="53">
        <v>45931</v>
      </c>
      <c r="N58" s="15">
        <v>168450</v>
      </c>
    </row>
    <row r="59" spans="1:14" ht="60" customHeight="1" x14ac:dyDescent="0.25">
      <c r="A59" s="15">
        <v>47</v>
      </c>
      <c r="B59" s="15" t="s">
        <v>383</v>
      </c>
      <c r="C59" s="15"/>
      <c r="D59" s="15" t="s">
        <v>384</v>
      </c>
      <c r="E59" s="16" t="s">
        <v>385</v>
      </c>
      <c r="F59" s="15" t="s">
        <v>386</v>
      </c>
      <c r="G59" s="15" t="s">
        <v>387</v>
      </c>
      <c r="H59" s="15" t="s">
        <v>388</v>
      </c>
      <c r="I59" s="15"/>
      <c r="J59" s="15"/>
      <c r="K59" s="15" t="s">
        <v>389</v>
      </c>
      <c r="L59" s="17">
        <v>44863</v>
      </c>
      <c r="M59" s="53">
        <v>45958</v>
      </c>
      <c r="N59" s="15">
        <v>168442</v>
      </c>
    </row>
    <row r="60" spans="1:14" ht="60" hidden="1" customHeight="1" x14ac:dyDescent="0.25">
      <c r="A60" s="3">
        <v>58</v>
      </c>
      <c r="B60" s="3" t="s">
        <v>471</v>
      </c>
      <c r="C60" s="3"/>
      <c r="D60" s="3" t="s">
        <v>472</v>
      </c>
      <c r="E60" s="5" t="s">
        <v>473</v>
      </c>
      <c r="F60" s="3" t="s">
        <v>474</v>
      </c>
      <c r="G60" s="3" t="s">
        <v>475</v>
      </c>
      <c r="H60" s="3" t="s">
        <v>476</v>
      </c>
      <c r="I60" s="3" t="s">
        <v>477</v>
      </c>
      <c r="J60" s="3" t="s">
        <v>478</v>
      </c>
      <c r="K60" s="3" t="s">
        <v>479</v>
      </c>
      <c r="L60" s="4">
        <v>45271</v>
      </c>
      <c r="M60" s="4">
        <v>46366</v>
      </c>
      <c r="N60" s="3">
        <v>168457</v>
      </c>
    </row>
    <row r="61" spans="1:14" ht="60" hidden="1" customHeight="1" x14ac:dyDescent="0.25">
      <c r="A61" s="3">
        <v>59</v>
      </c>
      <c r="B61" s="3" t="s">
        <v>480</v>
      </c>
      <c r="C61" s="3" t="s">
        <v>440</v>
      </c>
      <c r="D61" s="3" t="s">
        <v>481</v>
      </c>
      <c r="E61" s="3" t="s">
        <v>482</v>
      </c>
      <c r="F61" s="3" t="s">
        <v>483</v>
      </c>
      <c r="G61" s="3" t="s">
        <v>484</v>
      </c>
      <c r="H61" s="3" t="s">
        <v>485</v>
      </c>
      <c r="I61" s="3"/>
      <c r="J61" s="3"/>
      <c r="K61" s="3" t="s">
        <v>486</v>
      </c>
      <c r="L61" s="4">
        <v>44528</v>
      </c>
      <c r="M61" s="4">
        <v>45623</v>
      </c>
      <c r="N61" s="3">
        <v>168458</v>
      </c>
    </row>
    <row r="62" spans="1:14" ht="60" hidden="1" customHeight="1" x14ac:dyDescent="0.25">
      <c r="A62" s="3">
        <v>60</v>
      </c>
      <c r="B62" s="3" t="s">
        <v>487</v>
      </c>
      <c r="C62" s="3"/>
      <c r="D62" s="3" t="s">
        <v>488</v>
      </c>
      <c r="E62" s="3"/>
      <c r="F62" s="3" t="s">
        <v>489</v>
      </c>
      <c r="G62" s="3" t="s">
        <v>490</v>
      </c>
      <c r="H62" s="3" t="s">
        <v>491</v>
      </c>
      <c r="I62" s="3"/>
      <c r="J62" s="3"/>
      <c r="K62" s="3" t="s">
        <v>492</v>
      </c>
      <c r="L62" s="4">
        <v>44962</v>
      </c>
      <c r="M62" s="4">
        <v>46057</v>
      </c>
      <c r="N62" s="3">
        <v>168460</v>
      </c>
    </row>
    <row r="63" spans="1:14" ht="60" hidden="1" customHeight="1" x14ac:dyDescent="0.25">
      <c r="A63" s="3">
        <v>61</v>
      </c>
      <c r="B63" s="3" t="s">
        <v>493</v>
      </c>
      <c r="C63" s="3"/>
      <c r="D63" s="3" t="s">
        <v>494</v>
      </c>
      <c r="E63" s="3" t="s">
        <v>495</v>
      </c>
      <c r="F63" s="3" t="s">
        <v>496</v>
      </c>
      <c r="G63" s="3" t="s">
        <v>497</v>
      </c>
      <c r="H63" s="3" t="s">
        <v>498</v>
      </c>
      <c r="I63" s="3"/>
      <c r="J63" s="3"/>
      <c r="K63" s="3" t="s">
        <v>499</v>
      </c>
      <c r="L63" s="4">
        <v>45562</v>
      </c>
      <c r="M63" s="4">
        <v>46657</v>
      </c>
      <c r="N63" s="3">
        <v>168461</v>
      </c>
    </row>
    <row r="64" spans="1:14" ht="60" hidden="1" customHeight="1" x14ac:dyDescent="0.25">
      <c r="A64" s="3">
        <v>62</v>
      </c>
      <c r="B64" s="3" t="s">
        <v>500</v>
      </c>
      <c r="C64" s="3" t="s">
        <v>501</v>
      </c>
      <c r="D64" s="3" t="s">
        <v>502</v>
      </c>
      <c r="E64" s="6" t="s">
        <v>503</v>
      </c>
      <c r="F64" s="3" t="s">
        <v>504</v>
      </c>
      <c r="G64" s="3" t="s">
        <v>505</v>
      </c>
      <c r="H64" s="3" t="s">
        <v>506</v>
      </c>
      <c r="I64" s="3"/>
      <c r="J64" s="3"/>
      <c r="K64" s="3" t="s">
        <v>507</v>
      </c>
      <c r="L64" s="4">
        <v>45304</v>
      </c>
      <c r="M64" s="4">
        <v>46399</v>
      </c>
      <c r="N64" s="3">
        <v>168463</v>
      </c>
    </row>
    <row r="65" spans="1:14" ht="60" hidden="1" customHeight="1" x14ac:dyDescent="0.25">
      <c r="A65" s="3">
        <v>63</v>
      </c>
      <c r="B65" s="3" t="s">
        <v>508</v>
      </c>
      <c r="C65" s="3" t="s">
        <v>509</v>
      </c>
      <c r="D65" s="3" t="s">
        <v>510</v>
      </c>
      <c r="E65" s="3" t="s">
        <v>511</v>
      </c>
      <c r="F65" s="3" t="s">
        <v>512</v>
      </c>
      <c r="G65" s="3" t="s">
        <v>513</v>
      </c>
      <c r="H65" s="3" t="s">
        <v>514</v>
      </c>
      <c r="I65" s="3"/>
      <c r="J65" s="3"/>
      <c r="K65" s="3" t="s">
        <v>515</v>
      </c>
      <c r="L65" s="4">
        <v>44548</v>
      </c>
      <c r="M65" s="4">
        <v>45643</v>
      </c>
      <c r="N65" s="3">
        <v>168464</v>
      </c>
    </row>
    <row r="66" spans="1:14" ht="60" customHeight="1" x14ac:dyDescent="0.25">
      <c r="A66" s="15">
        <v>42</v>
      </c>
      <c r="B66" s="15" t="s">
        <v>341</v>
      </c>
      <c r="C66" s="15"/>
      <c r="D66" s="15" t="s">
        <v>342</v>
      </c>
      <c r="E66" s="16" t="s">
        <v>343</v>
      </c>
      <c r="F66" s="15" t="s">
        <v>344</v>
      </c>
      <c r="G66" s="15" t="s">
        <v>345</v>
      </c>
      <c r="H66" s="15"/>
      <c r="I66" s="15"/>
      <c r="J66" s="15"/>
      <c r="K66" s="15" t="s">
        <v>346</v>
      </c>
      <c r="L66" s="17">
        <v>44871</v>
      </c>
      <c r="M66" s="53">
        <v>45966</v>
      </c>
      <c r="N66" s="15">
        <v>168434</v>
      </c>
    </row>
    <row r="67" spans="1:14" ht="60" customHeight="1" x14ac:dyDescent="0.25">
      <c r="A67" s="15">
        <v>50</v>
      </c>
      <c r="B67" s="15" t="s">
        <v>405</v>
      </c>
      <c r="C67" s="15" t="s">
        <v>406</v>
      </c>
      <c r="D67" s="15" t="s">
        <v>407</v>
      </c>
      <c r="E67" s="16" t="s">
        <v>408</v>
      </c>
      <c r="F67" s="15" t="s">
        <v>409</v>
      </c>
      <c r="G67" s="15" t="s">
        <v>410</v>
      </c>
      <c r="H67" s="15" t="s">
        <v>411</v>
      </c>
      <c r="I67" s="15" t="s">
        <v>412</v>
      </c>
      <c r="J67" s="15"/>
      <c r="K67" s="15" t="s">
        <v>413</v>
      </c>
      <c r="L67" s="17">
        <v>44878</v>
      </c>
      <c r="M67" s="53">
        <v>45973</v>
      </c>
      <c r="N67" s="15">
        <v>168445</v>
      </c>
    </row>
    <row r="68" spans="1:14" ht="60" hidden="1" customHeight="1" x14ac:dyDescent="0.25">
      <c r="A68" s="3">
        <v>66</v>
      </c>
      <c r="B68" s="3" t="s">
        <v>534</v>
      </c>
      <c r="C68" s="3"/>
      <c r="D68" s="3" t="s">
        <v>535</v>
      </c>
      <c r="E68" s="3" t="s">
        <v>536</v>
      </c>
      <c r="F68" s="3" t="s">
        <v>537</v>
      </c>
      <c r="G68" s="3" t="s">
        <v>538</v>
      </c>
      <c r="H68" s="3" t="s">
        <v>539</v>
      </c>
      <c r="I68" s="3"/>
      <c r="J68" s="3"/>
      <c r="K68" s="3" t="s">
        <v>540</v>
      </c>
      <c r="L68" s="4">
        <v>45479</v>
      </c>
      <c r="M68" s="4">
        <v>46574</v>
      </c>
      <c r="N68" s="3">
        <v>168467</v>
      </c>
    </row>
    <row r="69" spans="1:14" ht="60" hidden="1" customHeight="1" x14ac:dyDescent="0.25">
      <c r="A69" s="3">
        <v>67</v>
      </c>
      <c r="B69" s="3" t="s">
        <v>541</v>
      </c>
      <c r="C69" s="3" t="s">
        <v>542</v>
      </c>
      <c r="D69" s="3" t="s">
        <v>543</v>
      </c>
      <c r="E69" s="3" t="s">
        <v>544</v>
      </c>
      <c r="F69" s="3" t="s">
        <v>545</v>
      </c>
      <c r="G69" s="3" t="s">
        <v>546</v>
      </c>
      <c r="H69" s="3" t="s">
        <v>547</v>
      </c>
      <c r="I69" s="3"/>
      <c r="J69" s="3"/>
      <c r="K69" s="3" t="s">
        <v>548</v>
      </c>
      <c r="L69" s="4">
        <v>45535</v>
      </c>
      <c r="M69" s="4">
        <v>46630</v>
      </c>
      <c r="N69" s="3">
        <v>168468</v>
      </c>
    </row>
    <row r="70" spans="1:14" ht="60" hidden="1" customHeight="1" x14ac:dyDescent="0.25">
      <c r="A70" s="3">
        <v>68</v>
      </c>
      <c r="B70" s="3" t="s">
        <v>549</v>
      </c>
      <c r="C70" s="3"/>
      <c r="D70" s="3" t="s">
        <v>550</v>
      </c>
      <c r="E70" s="5" t="s">
        <v>551</v>
      </c>
      <c r="F70" s="3" t="s">
        <v>552</v>
      </c>
      <c r="G70" s="3" t="s">
        <v>553</v>
      </c>
      <c r="H70" s="3" t="s">
        <v>554</v>
      </c>
      <c r="I70" s="3" t="s">
        <v>555</v>
      </c>
      <c r="J70" s="3" t="s">
        <v>556</v>
      </c>
      <c r="K70" s="3" t="s">
        <v>557</v>
      </c>
      <c r="L70" s="4">
        <v>45150</v>
      </c>
      <c r="M70" s="4">
        <v>46245</v>
      </c>
      <c r="N70" s="3">
        <v>314185</v>
      </c>
    </row>
    <row r="71" spans="1:14" ht="60" customHeight="1" x14ac:dyDescent="0.25">
      <c r="A71" s="15">
        <v>15</v>
      </c>
      <c r="B71" s="15" t="s">
        <v>119</v>
      </c>
      <c r="C71" s="15" t="s">
        <v>120</v>
      </c>
      <c r="D71" s="15" t="s">
        <v>121</v>
      </c>
      <c r="E71" s="15"/>
      <c r="F71" s="15" t="s">
        <v>122</v>
      </c>
      <c r="G71" s="15" t="s">
        <v>123</v>
      </c>
      <c r="H71" s="15" t="s">
        <v>124</v>
      </c>
      <c r="I71" s="15"/>
      <c r="J71" s="15"/>
      <c r="K71" s="15" t="s">
        <v>125</v>
      </c>
      <c r="L71" s="17">
        <v>44891</v>
      </c>
      <c r="M71" s="53">
        <v>45986</v>
      </c>
      <c r="N71" s="15">
        <v>168396</v>
      </c>
    </row>
    <row r="72" spans="1:14" ht="60" hidden="1" customHeight="1" x14ac:dyDescent="0.25">
      <c r="A72" s="3">
        <v>70</v>
      </c>
      <c r="B72" s="3" t="s">
        <v>567</v>
      </c>
      <c r="C72" s="3" t="s">
        <v>568</v>
      </c>
      <c r="D72" s="3" t="s">
        <v>569</v>
      </c>
      <c r="E72" s="7" t="s">
        <v>570</v>
      </c>
      <c r="F72" s="3" t="s">
        <v>571</v>
      </c>
      <c r="G72" s="3" t="s">
        <v>572</v>
      </c>
      <c r="H72" s="3" t="s">
        <v>573</v>
      </c>
      <c r="I72" s="3"/>
      <c r="J72" s="3"/>
      <c r="K72" s="3" t="s">
        <v>574</v>
      </c>
      <c r="L72" s="4">
        <v>44515</v>
      </c>
      <c r="M72" s="4">
        <v>45610</v>
      </c>
      <c r="N72" s="3">
        <v>316372</v>
      </c>
    </row>
    <row r="73" spans="1:14" ht="60" hidden="1" customHeight="1" x14ac:dyDescent="0.25">
      <c r="A73" s="3">
        <v>71</v>
      </c>
      <c r="B73" s="3" t="s">
        <v>575</v>
      </c>
      <c r="C73" s="3"/>
      <c r="D73" s="3" t="s">
        <v>576</v>
      </c>
      <c r="E73" s="5" t="s">
        <v>577</v>
      </c>
      <c r="F73" s="3" t="s">
        <v>578</v>
      </c>
      <c r="G73" s="3" t="s">
        <v>579</v>
      </c>
      <c r="H73" s="3" t="s">
        <v>580</v>
      </c>
      <c r="I73" s="3" t="s">
        <v>581</v>
      </c>
      <c r="J73" s="3" t="s">
        <v>582</v>
      </c>
      <c r="K73" s="3" t="s">
        <v>583</v>
      </c>
      <c r="L73" s="4">
        <v>45060</v>
      </c>
      <c r="M73" s="4">
        <v>46155</v>
      </c>
      <c r="N73" s="3">
        <v>314429</v>
      </c>
    </row>
    <row r="74" spans="1:14" ht="60" hidden="1" customHeight="1" x14ac:dyDescent="0.25">
      <c r="A74" s="3">
        <v>72</v>
      </c>
      <c r="B74" s="3" t="s">
        <v>584</v>
      </c>
      <c r="C74" s="3" t="s">
        <v>585</v>
      </c>
      <c r="D74" s="3" t="s">
        <v>586</v>
      </c>
      <c r="E74" s="3" t="s">
        <v>587</v>
      </c>
      <c r="F74" s="3" t="s">
        <v>588</v>
      </c>
      <c r="G74" s="3" t="s">
        <v>589</v>
      </c>
      <c r="H74" s="3"/>
      <c r="I74" s="3"/>
      <c r="J74" s="3"/>
      <c r="K74" s="3" t="s">
        <v>590</v>
      </c>
      <c r="L74" s="4">
        <v>44954</v>
      </c>
      <c r="M74" s="4">
        <v>46049</v>
      </c>
      <c r="N74" s="3">
        <v>314207</v>
      </c>
    </row>
    <row r="75" spans="1:14" ht="60" hidden="1" customHeight="1" x14ac:dyDescent="0.25">
      <c r="A75" s="3">
        <v>73</v>
      </c>
      <c r="B75" s="3" t="s">
        <v>591</v>
      </c>
      <c r="C75" s="3" t="s">
        <v>592</v>
      </c>
      <c r="D75" s="3" t="s">
        <v>593</v>
      </c>
      <c r="E75" s="7" t="s">
        <v>594</v>
      </c>
      <c r="F75" s="3" t="s">
        <v>595</v>
      </c>
      <c r="G75" s="3" t="s">
        <v>596</v>
      </c>
      <c r="H75" s="3" t="s">
        <v>597</v>
      </c>
      <c r="I75" s="3" t="s">
        <v>598</v>
      </c>
      <c r="J75" s="3"/>
      <c r="K75" s="3" t="s">
        <v>599</v>
      </c>
      <c r="L75" s="4">
        <v>44519</v>
      </c>
      <c r="M75" s="4">
        <v>45614</v>
      </c>
      <c r="N75" s="3">
        <v>212911</v>
      </c>
    </row>
    <row r="76" spans="1:14" ht="60" customHeight="1" x14ac:dyDescent="0.25">
      <c r="A76" s="15">
        <v>3</v>
      </c>
      <c r="B76" s="15" t="s">
        <v>32</v>
      </c>
      <c r="C76" s="15" t="s">
        <v>33</v>
      </c>
      <c r="D76" s="15" t="s">
        <v>34</v>
      </c>
      <c r="E76" s="16" t="s">
        <v>35</v>
      </c>
      <c r="F76" s="15" t="s">
        <v>36</v>
      </c>
      <c r="G76" s="15" t="s">
        <v>37</v>
      </c>
      <c r="H76" s="15" t="s">
        <v>38</v>
      </c>
      <c r="I76" s="15" t="s">
        <v>39</v>
      </c>
      <c r="J76" s="15"/>
      <c r="K76" s="15" t="s">
        <v>40</v>
      </c>
      <c r="L76" s="17">
        <v>44895</v>
      </c>
      <c r="M76" s="53">
        <v>45990</v>
      </c>
      <c r="N76" s="15">
        <v>168381</v>
      </c>
    </row>
    <row r="77" spans="1:14" ht="60" customHeight="1" x14ac:dyDescent="0.25">
      <c r="A77" s="15">
        <v>25</v>
      </c>
      <c r="B77" s="15" t="s">
        <v>197</v>
      </c>
      <c r="C77" s="15" t="s">
        <v>198</v>
      </c>
      <c r="D77" s="15" t="s">
        <v>199</v>
      </c>
      <c r="E77" s="15" t="s">
        <v>200</v>
      </c>
      <c r="F77" s="15" t="s">
        <v>201</v>
      </c>
      <c r="G77" s="15" t="s">
        <v>202</v>
      </c>
      <c r="H77" s="15" t="s">
        <v>203</v>
      </c>
      <c r="I77" s="15"/>
      <c r="J77" s="15"/>
      <c r="K77" s="15" t="s">
        <v>204</v>
      </c>
      <c r="L77" s="17">
        <v>44911</v>
      </c>
      <c r="M77" s="53">
        <v>46006</v>
      </c>
      <c r="N77" s="15">
        <v>168408</v>
      </c>
    </row>
    <row r="78" spans="1:14" ht="60" hidden="1" customHeight="1" x14ac:dyDescent="0.25">
      <c r="A78" s="3">
        <v>76</v>
      </c>
      <c r="B78" s="3" t="s">
        <v>614</v>
      </c>
      <c r="C78" s="3" t="s">
        <v>615</v>
      </c>
      <c r="D78" s="3" t="s">
        <v>616</v>
      </c>
      <c r="E78" s="5" t="s">
        <v>617</v>
      </c>
      <c r="F78" s="3" t="s">
        <v>618</v>
      </c>
      <c r="G78" s="3" t="s">
        <v>619</v>
      </c>
      <c r="H78" s="3" t="s">
        <v>620</v>
      </c>
      <c r="I78" s="3"/>
      <c r="J78" s="3"/>
      <c r="K78" s="3" t="s">
        <v>621</v>
      </c>
      <c r="L78" s="4">
        <v>45032</v>
      </c>
      <c r="M78" s="4">
        <v>46127</v>
      </c>
      <c r="N78" s="3">
        <v>316375</v>
      </c>
    </row>
    <row r="79" spans="1:14" ht="60" hidden="1" customHeight="1" x14ac:dyDescent="0.25">
      <c r="A79" s="3">
        <v>77</v>
      </c>
      <c r="B79" s="3" t="s">
        <v>622</v>
      </c>
      <c r="C79" s="3"/>
      <c r="D79" s="3" t="s">
        <v>623</v>
      </c>
      <c r="E79" s="3" t="s">
        <v>624</v>
      </c>
      <c r="F79" s="3" t="s">
        <v>625</v>
      </c>
      <c r="G79" s="3" t="s">
        <v>626</v>
      </c>
      <c r="H79" s="3"/>
      <c r="I79" s="3"/>
      <c r="J79" s="3"/>
      <c r="K79" s="3" t="s">
        <v>627</v>
      </c>
      <c r="L79" s="4">
        <v>45066</v>
      </c>
      <c r="M79" s="4">
        <v>46161</v>
      </c>
      <c r="N79" s="3">
        <v>316376</v>
      </c>
    </row>
    <row r="80" spans="1:14" ht="60" hidden="1" customHeight="1" x14ac:dyDescent="0.25">
      <c r="A80" s="3">
        <v>78</v>
      </c>
      <c r="B80" s="3" t="s">
        <v>628</v>
      </c>
      <c r="C80" s="3" t="s">
        <v>629</v>
      </c>
      <c r="D80" s="3" t="s">
        <v>630</v>
      </c>
      <c r="E80" s="3" t="s">
        <v>631</v>
      </c>
      <c r="F80" s="3" t="s">
        <v>632</v>
      </c>
      <c r="G80" s="3" t="s">
        <v>633</v>
      </c>
      <c r="H80" s="3" t="s">
        <v>634</v>
      </c>
      <c r="I80" s="3"/>
      <c r="J80" s="3"/>
      <c r="K80" s="3" t="s">
        <v>635</v>
      </c>
      <c r="L80" s="4">
        <v>45326</v>
      </c>
      <c r="M80" s="4">
        <v>46421</v>
      </c>
      <c r="N80" s="3">
        <v>316697</v>
      </c>
    </row>
    <row r="81" spans="1:14" ht="60" customHeight="1" x14ac:dyDescent="0.25">
      <c r="A81" s="15">
        <v>6</v>
      </c>
      <c r="B81" s="15" t="s">
        <v>54</v>
      </c>
      <c r="C81" s="15"/>
      <c r="D81" s="15" t="s">
        <v>20</v>
      </c>
      <c r="E81" s="16" t="s">
        <v>55</v>
      </c>
      <c r="F81" s="15" t="s">
        <v>56</v>
      </c>
      <c r="G81" s="15" t="s">
        <v>57</v>
      </c>
      <c r="H81" s="15"/>
      <c r="I81" s="15"/>
      <c r="J81" s="15"/>
      <c r="K81" s="15" t="s">
        <v>58</v>
      </c>
      <c r="L81" s="17">
        <v>44914</v>
      </c>
      <c r="M81" s="53">
        <v>46009</v>
      </c>
      <c r="N81" s="15">
        <v>168384</v>
      </c>
    </row>
  </sheetData>
  <autoFilter ref="A2:N81" xr:uid="{120339FB-136A-45C7-B9A1-14DD553DFD7F}">
    <filterColumn colId="12">
      <filters>
        <dateGroupItem year="2025" dateTimeGrouping="year"/>
      </filters>
    </filterColumn>
    <sortState xmlns:xlrd2="http://schemas.microsoft.com/office/spreadsheetml/2017/richdata2" ref="A3:N81">
      <sortCondition ref="M2:M81"/>
    </sortState>
  </autoFilter>
  <mergeCells count="1">
    <mergeCell ref="A1:N1"/>
  </mergeCells>
  <hyperlinks>
    <hyperlink ref="E45" r:id="rId1" display="mailto:fransep41@hotmail.com" xr:uid="{E8753D9F-BB72-441B-9BF2-E892F9192C54}"/>
    <hyperlink ref="E76" r:id="rId2" display="mailto:andreamoyagonzalez@gmail.com" xr:uid="{2197D3BC-A1FE-4739-8D5C-B8D4620B31FE}"/>
    <hyperlink ref="E81" r:id="rId3" display="mailto:juanpablozamorano@gmail.com" xr:uid="{801FAD2C-ACBD-4401-BB28-A3E266B2940D}"/>
    <hyperlink ref="E24" r:id="rId4" display="mailto:juntadevecinosvillaelsol@hotmail.com" xr:uid="{429382C5-E934-4A85-8E06-81D053CD65D2}"/>
    <hyperlink ref="E31" r:id="rId5" display="mailto:adj.morales66@gmail.com" xr:uid="{D8A028C7-1C3C-4548-AA69-0108B941F38C}"/>
    <hyperlink ref="E37" r:id="rId6" display="mailto:simonvaldivia87@gmail.com" xr:uid="{26555B4E-C3D0-4865-83D5-8AE93EA0AB38}"/>
    <hyperlink ref="E38" r:id="rId7" display="mailto:cifuentesfernandezk@gmail.com" xr:uid="{7EAB0802-6805-4526-840D-788EAAB8EB86}"/>
    <hyperlink ref="E39" r:id="rId8" display="http://johnnyzf2hotmail.com/" xr:uid="{743D4A45-0758-4610-B2CE-EAF4EE84B6F0}"/>
    <hyperlink ref="E40" r:id="rId9" display="mailto:maggy.orellana.m@gmail.com" xr:uid="{506436B7-04DE-47E5-9368-9172C817F798}"/>
    <hyperlink ref="E27" r:id="rId10" display="mailto:butaforever@hotmail.com" xr:uid="{423138B4-23DF-4EDD-B931-F56723877227}"/>
    <hyperlink ref="E66" r:id="rId11" display="mailto:cyanez_05@yahoo.com" xr:uid="{C696A16D-8556-4244-A70A-A8F57F55BBAE}"/>
    <hyperlink ref="E48" r:id="rId12" display="mailto:jaque.11@gmail.com" xr:uid="{AFB27760-2DF7-42F1-B4B3-417FBCD1378C}"/>
    <hyperlink ref="E59" r:id="rId13" display="mailto:esteban.marcelo.flores.f@gmail.com" xr:uid="{F5254522-588D-44AA-B92F-6A14D0CD5F49}"/>
    <hyperlink ref="E50" r:id="rId14" display="mailto:mauricio.calquinc@gmail.com" xr:uid="{F367FC73-FD23-40ED-BB1E-944914703106}"/>
    <hyperlink ref="E67" r:id="rId15" display="mailto:sergiodanielcd@gmail.com" xr:uid="{E139A5D5-08A2-46D5-A5F0-1E923831E9F7}"/>
    <hyperlink ref="E53" r:id="rId16" display="mailto:rojasdelgadogabyta@gmail.com" xr:uid="{C3266A32-3B7B-43F2-8716-8A4ECA94B2ED}"/>
    <hyperlink ref="E60" r:id="rId17" display="mailto:mmogliap@gmail.com" xr:uid="{D7DC41CE-02B5-4C19-9527-B452FBC3D31B}"/>
    <hyperlink ref="E70" r:id="rId18" display="mailto:amandacordovag@gmail.com" xr:uid="{BBB56D69-16D4-4366-B3CD-59E662CF8B85}"/>
    <hyperlink ref="E73" r:id="rId19" display="mailto:carlocarrasco@gmail.com" xr:uid="{292B4E1A-0D76-4715-9DED-F93BB83B35C9}"/>
    <hyperlink ref="E12" r:id="rId20" display="mailto:artesanos3y4@gmail.com" xr:uid="{E001ED24-9D2D-473B-80E7-86EA057E2305}"/>
    <hyperlink ref="E78" r:id="rId21" display="mailto:ldea_dark17@hotmail.com" xr:uid="{8924555A-3FA7-4B34-A84B-8FC43C1A98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DEMOGRÁFICOS</vt:lpstr>
      <vt:lpstr>DATOS</vt:lpstr>
      <vt:lpstr>Hoja5</vt:lpstr>
      <vt:lpstr>FONDO 8% P.T.</vt:lpstr>
      <vt:lpstr>ORGANIZACIONES FUNCIONALES</vt:lpstr>
      <vt:lpstr>FUNDACIONES</vt:lpstr>
      <vt:lpstr>JUNTAS DE VECINOS</vt:lpstr>
      <vt:lpstr>JJVV_DATOS</vt:lpstr>
      <vt:lpstr>JJVV_VIGENCIA_2025</vt:lpstr>
      <vt:lpstr>SIN_SEDE</vt:lpstr>
      <vt:lpstr>COMITÉS ADELANTO</vt:lpstr>
      <vt:lpstr>COMITÉS DE VIVIENDA</vt:lpstr>
      <vt:lpstr>FNAM</vt:lpstr>
      <vt:lpstr>CONTAR</vt:lpstr>
      <vt:lpstr>QUE TENGO PARA VER</vt:lpstr>
      <vt:lpstr>ORGANIZACIONES DE MUJERES</vt:lpstr>
      <vt:lpstr>ORGANIZACIONES JUVENILES</vt:lpstr>
      <vt:lpstr>ORGANIZACIONES VARIAS</vt:lpstr>
      <vt:lpstr>CUBLES DEPORTIVOS</vt:lpstr>
      <vt:lpstr>CLUBES DE HUASOS</vt:lpstr>
      <vt:lpstr>CENTROS DE PADRES</vt:lpstr>
      <vt:lpstr>CLUB ADULTO MAYOR</vt:lpstr>
      <vt:lpstr>ORGANIZACIONES CULTURALES</vt:lpstr>
      <vt:lpstr>COMITÉS SEGURIDAD</vt:lpstr>
      <vt:lpstr>Hoja2</vt:lpstr>
      <vt:lpstr>Hoja11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Ibarra</dc:creator>
  <cp:lastModifiedBy>JPZD</cp:lastModifiedBy>
  <dcterms:created xsi:type="dcterms:W3CDTF">2024-11-11T12:47:57Z</dcterms:created>
  <dcterms:modified xsi:type="dcterms:W3CDTF">2025-02-19T18:14:36Z</dcterms:modified>
</cp:coreProperties>
</file>