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jalle\xplore\backend\markkoll\src\main\resources\värderingsprotokoll\"/>
    </mc:Choice>
  </mc:AlternateContent>
  <xr:revisionPtr revIDLastSave="0" documentId="13_ncr:1_{61370B4A-160C-4944-B579-6775C226A808}" xr6:coauthVersionLast="47" xr6:coauthVersionMax="47" xr10:uidLastSave="{00000000-0000-0000-0000-000000000000}"/>
  <workbookProtection workbookPassword="D793" lockStructure="1"/>
  <bookViews>
    <workbookView xWindow="-120" yWindow="-120" windowWidth="29040" windowHeight="15225" tabRatio="475" xr2:uid="{00000000-000D-0000-FFFF-FFFF00000000}"/>
  </bookViews>
  <sheets>
    <sheet name="Värderingsprotokoll" sheetId="1" r:id="rId1"/>
    <sheet name="Områdeskarta" sheetId="3" r:id="rId2"/>
    <sheet name="DÖLJS - Ersättningstabeller" sheetId="2" state="hidden" r:id="rId3"/>
  </sheets>
  <definedNames>
    <definedName name="GMB">'DÖLJS - Ersättningstabeller'!$B$35:$AF$65</definedName>
    <definedName name="GNS">'DÖLJS - Ersättningstabeller'!$B$68:$AF$98</definedName>
    <definedName name="GSK">'DÖLJS - Ersättningstabeller'!$B$134:$AF$164</definedName>
    <definedName name="GSS">'DÖLJS - Ersättningstabeller'!$B$2:$AF$32</definedName>
    <definedName name="Kolumner">"Åker!($n$7)!$b$1:$u$1"</definedName>
    <definedName name="NN">'DÖLJS - Ersättningstabeller'!$B$200:$AF$230</definedName>
    <definedName name="NÖ">'DÖLJS - Ersättningstabeller'!$B$233:$AF$263</definedName>
    <definedName name="_xlnm.Print_Area" localSheetId="1">Områdeskarta!$A$1:$I$56</definedName>
    <definedName name="_xlnm.Print_Area" localSheetId="0">Värderingsprotokoll!$B$1:$I$45</definedName>
    <definedName name="Rader">"Åker!($n$7)!$a$2:$a$8"</definedName>
    <definedName name="SS">'DÖLJS - Ersättningstabeller'!$B$101:$AF$131</definedName>
    <definedName name="SSK">'DÖLJS - Ersättningstabeller'!$B$167:$AF$197</definedName>
    <definedName name="Storskogsbruk">'DÖLJS - Ersättningstabeller'!#REF!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1" i="1" l="1"/>
  <c r="L12" i="1"/>
  <c r="L13" i="1"/>
  <c r="L14" i="1"/>
  <c r="L17" i="1"/>
  <c r="L18" i="1"/>
  <c r="L19" i="1"/>
  <c r="L10" i="1"/>
  <c r="W36" i="2" l="1"/>
  <c r="W37" i="2"/>
  <c r="W38" i="2"/>
  <c r="W39" i="2"/>
  <c r="W40" i="2"/>
  <c r="W41" i="2"/>
  <c r="W42" i="2"/>
  <c r="L8" i="1" l="1"/>
  <c r="K16" i="1" l="1"/>
  <c r="I16" i="1" s="1"/>
  <c r="K15" i="1"/>
  <c r="I15" i="1" s="1"/>
  <c r="K11" i="1"/>
  <c r="I11" i="1" s="1"/>
  <c r="K17" i="1"/>
  <c r="I17" i="1" s="1"/>
  <c r="K18" i="1"/>
  <c r="I18" i="1" s="1"/>
  <c r="K13" i="1"/>
  <c r="I13" i="1" s="1"/>
  <c r="K14" i="1"/>
  <c r="I14" i="1" s="1"/>
  <c r="K12" i="1"/>
  <c r="I12" i="1" s="1"/>
  <c r="K10" i="1"/>
  <c r="I10" i="1" s="1"/>
  <c r="K19" i="1"/>
  <c r="I19" i="1" s="1"/>
  <c r="W3" i="2"/>
  <c r="X3" i="2" s="1"/>
  <c r="Y3" i="2" s="1"/>
  <c r="Z3" i="2" s="1"/>
  <c r="AA3" i="2" s="1"/>
  <c r="AB3" i="2" s="1"/>
  <c r="AC3" i="2" s="1"/>
  <c r="AD3" i="2" s="1"/>
  <c r="AE3" i="2" s="1"/>
  <c r="AF3" i="2" s="1"/>
  <c r="W4" i="2"/>
  <c r="X4" i="2" s="1"/>
  <c r="Y4" i="2" s="1"/>
  <c r="Z4" i="2" s="1"/>
  <c r="AA4" i="2" s="1"/>
  <c r="AB4" i="2" s="1"/>
  <c r="AC4" i="2" s="1"/>
  <c r="AD4" i="2" s="1"/>
  <c r="AE4" i="2" s="1"/>
  <c r="AF4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W6" i="2"/>
  <c r="X6" i="2" s="1"/>
  <c r="Y6" i="2" s="1"/>
  <c r="Z6" i="2" s="1"/>
  <c r="AA6" i="2" s="1"/>
  <c r="AB6" i="2" s="1"/>
  <c r="AC6" i="2" s="1"/>
  <c r="AD6" i="2" s="1"/>
  <c r="AE6" i="2" s="1"/>
  <c r="AF6" i="2" s="1"/>
  <c r="W7" i="2"/>
  <c r="X7" i="2" s="1"/>
  <c r="Y7" i="2" s="1"/>
  <c r="Z7" i="2" s="1"/>
  <c r="AA7" i="2" s="1"/>
  <c r="AB7" i="2" s="1"/>
  <c r="AC7" i="2" s="1"/>
  <c r="AD7" i="2" s="1"/>
  <c r="AE7" i="2" s="1"/>
  <c r="AF7" i="2" s="1"/>
  <c r="W8" i="2"/>
  <c r="X8" i="2" s="1"/>
  <c r="Y8" i="2" s="1"/>
  <c r="Z8" i="2" s="1"/>
  <c r="AA8" i="2" s="1"/>
  <c r="AB8" i="2" s="1"/>
  <c r="AC8" i="2" s="1"/>
  <c r="AD8" i="2" s="1"/>
  <c r="AE8" i="2" s="1"/>
  <c r="AF8" i="2" s="1"/>
  <c r="W9" i="2"/>
  <c r="J10" i="2"/>
  <c r="K10" i="2"/>
  <c r="L10" i="2"/>
  <c r="M10" i="2"/>
  <c r="M11" i="2" s="1"/>
  <c r="M12" i="2" s="1"/>
  <c r="M13" i="2" s="1"/>
  <c r="N10" i="2"/>
  <c r="N11" i="2" s="1"/>
  <c r="N12" i="2" s="1"/>
  <c r="N13" i="2" s="1"/>
  <c r="N14" i="2" s="1"/>
  <c r="O10" i="2"/>
  <c r="P10" i="2"/>
  <c r="P11" i="2" s="1"/>
  <c r="P12" i="2" s="1"/>
  <c r="P13" i="2" s="1"/>
  <c r="P14" i="2" s="1"/>
  <c r="P15" i="2" s="1"/>
  <c r="P16" i="2" s="1"/>
  <c r="Q10" i="2"/>
  <c r="R10" i="2"/>
  <c r="S10" i="2"/>
  <c r="T10" i="2"/>
  <c r="U10" i="2"/>
  <c r="V10" i="2"/>
  <c r="K11" i="2"/>
  <c r="L11" i="2"/>
  <c r="L12" i="2" s="1"/>
  <c r="O11" i="2"/>
  <c r="O12" i="2" s="1"/>
  <c r="O13" i="2" s="1"/>
  <c r="O14" i="2" s="1"/>
  <c r="O15" i="2" s="1"/>
  <c r="Q11" i="2"/>
  <c r="Q12" i="2" s="1"/>
  <c r="Q13" i="2" s="1"/>
  <c r="Q14" i="2" s="1"/>
  <c r="Q15" i="2" s="1"/>
  <c r="Q16" i="2" s="1"/>
  <c r="Q17" i="2" s="1"/>
  <c r="R11" i="2"/>
  <c r="R12" i="2" s="1"/>
  <c r="R13" i="2" s="1"/>
  <c r="R14" i="2" s="1"/>
  <c r="R15" i="2" s="1"/>
  <c r="R16" i="2" s="1"/>
  <c r="R17" i="2" s="1"/>
  <c r="R18" i="2" s="1"/>
  <c r="S11" i="2"/>
  <c r="S12" i="2" s="1"/>
  <c r="S13" i="2" s="1"/>
  <c r="S14" i="2" s="1"/>
  <c r="S15" i="2" s="1"/>
  <c r="S16" i="2" s="1"/>
  <c r="S17" i="2" s="1"/>
  <c r="S18" i="2" s="1"/>
  <c r="S19" i="2" s="1"/>
  <c r="T11" i="2"/>
  <c r="T12" i="2" s="1"/>
  <c r="T13" i="2" s="1"/>
  <c r="T14" i="2" s="1"/>
  <c r="T15" i="2" s="1"/>
  <c r="T16" i="2" s="1"/>
  <c r="T17" i="2" s="1"/>
  <c r="T18" i="2" s="1"/>
  <c r="T19" i="2" s="1"/>
  <c r="T20" i="2" s="1"/>
  <c r="U11" i="2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V11" i="2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X36" i="2"/>
  <c r="Y36" i="2" s="1"/>
  <c r="Z36" i="2" s="1"/>
  <c r="AA36" i="2" s="1"/>
  <c r="AB36" i="2" s="1"/>
  <c r="AC36" i="2" s="1"/>
  <c r="AD36" i="2" s="1"/>
  <c r="AE36" i="2" s="1"/>
  <c r="AF36" i="2" s="1"/>
  <c r="X37" i="2"/>
  <c r="Y37" i="2" s="1"/>
  <c r="Z37" i="2" s="1"/>
  <c r="AA37" i="2" s="1"/>
  <c r="AB37" i="2" s="1"/>
  <c r="AC37" i="2" s="1"/>
  <c r="AD37" i="2" s="1"/>
  <c r="AE37" i="2" s="1"/>
  <c r="AF37" i="2" s="1"/>
  <c r="X38" i="2"/>
  <c r="Y38" i="2" s="1"/>
  <c r="Z38" i="2" s="1"/>
  <c r="AA38" i="2" s="1"/>
  <c r="AB38" i="2" s="1"/>
  <c r="AC38" i="2" s="1"/>
  <c r="AD38" i="2" s="1"/>
  <c r="AE38" i="2" s="1"/>
  <c r="AF38" i="2" s="1"/>
  <c r="X39" i="2"/>
  <c r="Y39" i="2" s="1"/>
  <c r="Z39" i="2" s="1"/>
  <c r="AA39" i="2" s="1"/>
  <c r="AB39" i="2" s="1"/>
  <c r="AC39" i="2" s="1"/>
  <c r="AD39" i="2" s="1"/>
  <c r="AE39" i="2" s="1"/>
  <c r="AF39" i="2" s="1"/>
  <c r="X40" i="2"/>
  <c r="Y40" i="2" s="1"/>
  <c r="Z40" i="2" s="1"/>
  <c r="AA40" i="2" s="1"/>
  <c r="AB40" i="2" s="1"/>
  <c r="AC40" i="2" s="1"/>
  <c r="AD40" i="2" s="1"/>
  <c r="AE40" i="2" s="1"/>
  <c r="AF40" i="2" s="1"/>
  <c r="X41" i="2"/>
  <c r="Y41" i="2" s="1"/>
  <c r="Z41" i="2" s="1"/>
  <c r="AA41" i="2" s="1"/>
  <c r="AB41" i="2" s="1"/>
  <c r="AC41" i="2" s="1"/>
  <c r="AD41" i="2" s="1"/>
  <c r="AE41" i="2" s="1"/>
  <c r="AF41" i="2" s="1"/>
  <c r="W43" i="2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J43" i="2"/>
  <c r="K43" i="2"/>
  <c r="K44" i="2" s="1"/>
  <c r="L43" i="2"/>
  <c r="L44" i="2" s="1"/>
  <c r="L45" i="2" s="1"/>
  <c r="M43" i="2"/>
  <c r="M44" i="2" s="1"/>
  <c r="M45" i="2" s="1"/>
  <c r="M46" i="2" s="1"/>
  <c r="N43" i="2"/>
  <c r="N44" i="2" s="1"/>
  <c r="N45" i="2" s="1"/>
  <c r="N46" i="2" s="1"/>
  <c r="N47" i="2" s="1"/>
  <c r="O43" i="2"/>
  <c r="O44" i="2" s="1"/>
  <c r="O45" i="2" s="1"/>
  <c r="O46" i="2" s="1"/>
  <c r="O47" i="2" s="1"/>
  <c r="O48" i="2" s="1"/>
  <c r="P43" i="2"/>
  <c r="P44" i="2" s="1"/>
  <c r="P45" i="2" s="1"/>
  <c r="P46" i="2" s="1"/>
  <c r="P47" i="2" s="1"/>
  <c r="P48" i="2" s="1"/>
  <c r="P49" i="2" s="1"/>
  <c r="Q43" i="2"/>
  <c r="Q44" i="2" s="1"/>
  <c r="Q45" i="2" s="1"/>
  <c r="Q46" i="2" s="1"/>
  <c r="Q47" i="2" s="1"/>
  <c r="Q48" i="2" s="1"/>
  <c r="Q49" i="2" s="1"/>
  <c r="Q50" i="2" s="1"/>
  <c r="R43" i="2"/>
  <c r="R44" i="2" s="1"/>
  <c r="R45" i="2" s="1"/>
  <c r="R46" i="2" s="1"/>
  <c r="R47" i="2" s="1"/>
  <c r="R48" i="2" s="1"/>
  <c r="R49" i="2" s="1"/>
  <c r="R50" i="2" s="1"/>
  <c r="R51" i="2" s="1"/>
  <c r="S43" i="2"/>
  <c r="S44" i="2" s="1"/>
  <c r="S45" i="2" s="1"/>
  <c r="S46" i="2" s="1"/>
  <c r="S47" i="2" s="1"/>
  <c r="S48" i="2" s="1"/>
  <c r="S49" i="2" s="1"/>
  <c r="S50" i="2" s="1"/>
  <c r="S51" i="2" s="1"/>
  <c r="S52" i="2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U43" i="2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V43" i="2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W69" i="2"/>
  <c r="X69" i="2" s="1"/>
  <c r="Y69" i="2" s="1"/>
  <c r="Z69" i="2" s="1"/>
  <c r="AA69" i="2" s="1"/>
  <c r="AB69" i="2" s="1"/>
  <c r="AC69" i="2" s="1"/>
  <c r="AD69" i="2" s="1"/>
  <c r="AE69" i="2" s="1"/>
  <c r="AF69" i="2" s="1"/>
  <c r="W70" i="2"/>
  <c r="X70" i="2" s="1"/>
  <c r="Y70" i="2" s="1"/>
  <c r="Z70" i="2" s="1"/>
  <c r="AA70" i="2" s="1"/>
  <c r="AB70" i="2" s="1"/>
  <c r="AC70" i="2" s="1"/>
  <c r="AD70" i="2" s="1"/>
  <c r="AE70" i="2" s="1"/>
  <c r="AF70" i="2" s="1"/>
  <c r="W71" i="2"/>
  <c r="X71" i="2" s="1"/>
  <c r="Y71" i="2" s="1"/>
  <c r="Z71" i="2" s="1"/>
  <c r="AA71" i="2" s="1"/>
  <c r="AB71" i="2" s="1"/>
  <c r="AC71" i="2" s="1"/>
  <c r="AD71" i="2" s="1"/>
  <c r="AE71" i="2" s="1"/>
  <c r="AF71" i="2" s="1"/>
  <c r="W72" i="2"/>
  <c r="X72" i="2" s="1"/>
  <c r="Y72" i="2" s="1"/>
  <c r="Z72" i="2" s="1"/>
  <c r="AA72" i="2" s="1"/>
  <c r="AB72" i="2" s="1"/>
  <c r="AC72" i="2" s="1"/>
  <c r="AD72" i="2" s="1"/>
  <c r="AE72" i="2" s="1"/>
  <c r="AF72" i="2" s="1"/>
  <c r="W73" i="2"/>
  <c r="X73" i="2" s="1"/>
  <c r="Y73" i="2" s="1"/>
  <c r="Z73" i="2" s="1"/>
  <c r="AA73" i="2" s="1"/>
  <c r="AB73" i="2" s="1"/>
  <c r="AC73" i="2" s="1"/>
  <c r="AD73" i="2" s="1"/>
  <c r="AE73" i="2" s="1"/>
  <c r="AF73" i="2" s="1"/>
  <c r="W74" i="2"/>
  <c r="X74" i="2" s="1"/>
  <c r="Y74" i="2" s="1"/>
  <c r="Z74" i="2" s="1"/>
  <c r="AA74" i="2" s="1"/>
  <c r="AB74" i="2" s="1"/>
  <c r="AC74" i="2" s="1"/>
  <c r="AD74" i="2" s="1"/>
  <c r="AE74" i="2" s="1"/>
  <c r="AF74" i="2" s="1"/>
  <c r="W75" i="2"/>
  <c r="X75" i="2" s="1"/>
  <c r="J76" i="2"/>
  <c r="K76" i="2"/>
  <c r="K77" i="2" s="1"/>
  <c r="L76" i="2"/>
  <c r="L77" i="2" s="1"/>
  <c r="L78" i="2" s="1"/>
  <c r="M76" i="2"/>
  <c r="M77" i="2" s="1"/>
  <c r="M78" i="2" s="1"/>
  <c r="M79" i="2" s="1"/>
  <c r="N76" i="2"/>
  <c r="N77" i="2" s="1"/>
  <c r="N78" i="2" s="1"/>
  <c r="N79" i="2" s="1"/>
  <c r="N80" i="2" s="1"/>
  <c r="O76" i="2"/>
  <c r="O77" i="2" s="1"/>
  <c r="O78" i="2" s="1"/>
  <c r="O79" i="2" s="1"/>
  <c r="O80" i="2" s="1"/>
  <c r="O81" i="2" s="1"/>
  <c r="P76" i="2"/>
  <c r="P77" i="2" s="1"/>
  <c r="P78" i="2" s="1"/>
  <c r="P79" i="2" s="1"/>
  <c r="P80" i="2" s="1"/>
  <c r="P81" i="2" s="1"/>
  <c r="P82" i="2" s="1"/>
  <c r="Q76" i="2"/>
  <c r="Q77" i="2" s="1"/>
  <c r="Q78" i="2" s="1"/>
  <c r="Q79" i="2" s="1"/>
  <c r="Q80" i="2" s="1"/>
  <c r="Q81" i="2" s="1"/>
  <c r="Q82" i="2" s="1"/>
  <c r="Q83" i="2" s="1"/>
  <c r="R76" i="2"/>
  <c r="R77" i="2" s="1"/>
  <c r="R78" i="2" s="1"/>
  <c r="R79" i="2" s="1"/>
  <c r="R80" i="2" s="1"/>
  <c r="R81" i="2" s="1"/>
  <c r="R82" i="2" s="1"/>
  <c r="R83" i="2" s="1"/>
  <c r="R84" i="2" s="1"/>
  <c r="S76" i="2"/>
  <c r="S77" i="2" s="1"/>
  <c r="S78" i="2" s="1"/>
  <c r="S79" i="2" s="1"/>
  <c r="S80" i="2" s="1"/>
  <c r="S81" i="2" s="1"/>
  <c r="S82" i="2" s="1"/>
  <c r="S83" i="2" s="1"/>
  <c r="S84" i="2" s="1"/>
  <c r="S85" i="2" s="1"/>
  <c r="T76" i="2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U76" i="2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V76" i="2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W102" i="2"/>
  <c r="X102" i="2" s="1"/>
  <c r="Y102" i="2" s="1"/>
  <c r="Z102" i="2" s="1"/>
  <c r="AA102" i="2" s="1"/>
  <c r="AB102" i="2" s="1"/>
  <c r="AC102" i="2" s="1"/>
  <c r="AD102" i="2" s="1"/>
  <c r="AE102" i="2" s="1"/>
  <c r="AF102" i="2" s="1"/>
  <c r="W103" i="2"/>
  <c r="X103" i="2" s="1"/>
  <c r="Y103" i="2" s="1"/>
  <c r="Z103" i="2" s="1"/>
  <c r="AA103" i="2" s="1"/>
  <c r="AB103" i="2" s="1"/>
  <c r="AC103" i="2" s="1"/>
  <c r="AD103" i="2" s="1"/>
  <c r="AE103" i="2" s="1"/>
  <c r="AF103" i="2" s="1"/>
  <c r="W104" i="2"/>
  <c r="X104" i="2" s="1"/>
  <c r="Y104" i="2" s="1"/>
  <c r="Z104" i="2" s="1"/>
  <c r="AA104" i="2" s="1"/>
  <c r="AB104" i="2" s="1"/>
  <c r="AC104" i="2" s="1"/>
  <c r="AD104" i="2" s="1"/>
  <c r="AE104" i="2" s="1"/>
  <c r="AF104" i="2" s="1"/>
  <c r="W105" i="2"/>
  <c r="X105" i="2" s="1"/>
  <c r="Y105" i="2" s="1"/>
  <c r="Z105" i="2" s="1"/>
  <c r="AA105" i="2" s="1"/>
  <c r="AB105" i="2" s="1"/>
  <c r="AC105" i="2" s="1"/>
  <c r="AD105" i="2" s="1"/>
  <c r="AE105" i="2" s="1"/>
  <c r="AF105" i="2" s="1"/>
  <c r="W106" i="2"/>
  <c r="X106" i="2" s="1"/>
  <c r="Y106" i="2" s="1"/>
  <c r="Z106" i="2" s="1"/>
  <c r="AA106" i="2" s="1"/>
  <c r="AB106" i="2" s="1"/>
  <c r="AC106" i="2" s="1"/>
  <c r="AD106" i="2" s="1"/>
  <c r="AE106" i="2" s="1"/>
  <c r="AF106" i="2" s="1"/>
  <c r="W107" i="2"/>
  <c r="X107" i="2" s="1"/>
  <c r="Y107" i="2" s="1"/>
  <c r="Z107" i="2" s="1"/>
  <c r="AA107" i="2" s="1"/>
  <c r="AB107" i="2" s="1"/>
  <c r="AC107" i="2" s="1"/>
  <c r="AD107" i="2" s="1"/>
  <c r="AE107" i="2" s="1"/>
  <c r="AF107" i="2" s="1"/>
  <c r="W108" i="2"/>
  <c r="X108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J109" i="2"/>
  <c r="K109" i="2"/>
  <c r="K110" i="2" s="1"/>
  <c r="L109" i="2"/>
  <c r="L110" i="2" s="1"/>
  <c r="L111" i="2" s="1"/>
  <c r="M109" i="2"/>
  <c r="M110" i="2" s="1"/>
  <c r="M111" i="2" s="1"/>
  <c r="M112" i="2" s="1"/>
  <c r="N109" i="2"/>
  <c r="N110" i="2" s="1"/>
  <c r="N111" i="2" s="1"/>
  <c r="N112" i="2" s="1"/>
  <c r="N113" i="2" s="1"/>
  <c r="O109" i="2"/>
  <c r="O110" i="2" s="1"/>
  <c r="O111" i="2" s="1"/>
  <c r="O112" i="2" s="1"/>
  <c r="O113" i="2" s="1"/>
  <c r="O114" i="2" s="1"/>
  <c r="P109" i="2"/>
  <c r="P110" i="2" s="1"/>
  <c r="P111" i="2" s="1"/>
  <c r="P112" i="2" s="1"/>
  <c r="P113" i="2" s="1"/>
  <c r="P114" i="2" s="1"/>
  <c r="P115" i="2" s="1"/>
  <c r="Q109" i="2"/>
  <c r="Q110" i="2" s="1"/>
  <c r="Q111" i="2" s="1"/>
  <c r="Q112" i="2" s="1"/>
  <c r="Q113" i="2" s="1"/>
  <c r="Q114" i="2" s="1"/>
  <c r="Q115" i="2" s="1"/>
  <c r="Q116" i="2" s="1"/>
  <c r="R109" i="2"/>
  <c r="R110" i="2" s="1"/>
  <c r="R111" i="2" s="1"/>
  <c r="R112" i="2" s="1"/>
  <c r="R113" i="2" s="1"/>
  <c r="R114" i="2" s="1"/>
  <c r="R115" i="2" s="1"/>
  <c r="R116" i="2" s="1"/>
  <c r="R117" i="2" s="1"/>
  <c r="S109" i="2"/>
  <c r="S110" i="2" s="1"/>
  <c r="S111" i="2" s="1"/>
  <c r="S112" i="2" s="1"/>
  <c r="S113" i="2" s="1"/>
  <c r="S114" i="2" s="1"/>
  <c r="S115" i="2" s="1"/>
  <c r="S116" i="2" s="1"/>
  <c r="S117" i="2" s="1"/>
  <c r="S118" i="2" s="1"/>
  <c r="T109" i="2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U109" i="2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V109" i="2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W135" i="2"/>
  <c r="X135" i="2" s="1"/>
  <c r="Y135" i="2" s="1"/>
  <c r="Z135" i="2" s="1"/>
  <c r="AA135" i="2" s="1"/>
  <c r="AB135" i="2" s="1"/>
  <c r="AC135" i="2" s="1"/>
  <c r="AD135" i="2" s="1"/>
  <c r="AE135" i="2" s="1"/>
  <c r="AF135" i="2" s="1"/>
  <c r="W136" i="2"/>
  <c r="X136" i="2" s="1"/>
  <c r="Y136" i="2" s="1"/>
  <c r="Z136" i="2" s="1"/>
  <c r="AA136" i="2" s="1"/>
  <c r="AB136" i="2" s="1"/>
  <c r="AC136" i="2" s="1"/>
  <c r="AD136" i="2" s="1"/>
  <c r="AE136" i="2" s="1"/>
  <c r="AF136" i="2" s="1"/>
  <c r="W137" i="2"/>
  <c r="X137" i="2" s="1"/>
  <c r="Y137" i="2" s="1"/>
  <c r="Z137" i="2" s="1"/>
  <c r="AA137" i="2" s="1"/>
  <c r="AB137" i="2" s="1"/>
  <c r="AC137" i="2" s="1"/>
  <c r="AD137" i="2" s="1"/>
  <c r="AE137" i="2" s="1"/>
  <c r="AF137" i="2" s="1"/>
  <c r="W138" i="2"/>
  <c r="X138" i="2" s="1"/>
  <c r="Y138" i="2" s="1"/>
  <c r="Z138" i="2" s="1"/>
  <c r="AA138" i="2" s="1"/>
  <c r="AB138" i="2" s="1"/>
  <c r="AC138" i="2" s="1"/>
  <c r="AD138" i="2" s="1"/>
  <c r="AE138" i="2" s="1"/>
  <c r="AF138" i="2" s="1"/>
  <c r="W139" i="2"/>
  <c r="X139" i="2" s="1"/>
  <c r="Y139" i="2" s="1"/>
  <c r="Z139" i="2" s="1"/>
  <c r="AA139" i="2" s="1"/>
  <c r="AB139" i="2" s="1"/>
  <c r="AC139" i="2" s="1"/>
  <c r="AD139" i="2" s="1"/>
  <c r="AE139" i="2" s="1"/>
  <c r="AF139" i="2" s="1"/>
  <c r="W140" i="2"/>
  <c r="X140" i="2" s="1"/>
  <c r="Y140" i="2" s="1"/>
  <c r="Z140" i="2" s="1"/>
  <c r="AA140" i="2" s="1"/>
  <c r="AB140" i="2" s="1"/>
  <c r="AC140" i="2" s="1"/>
  <c r="AD140" i="2" s="1"/>
  <c r="AE140" i="2" s="1"/>
  <c r="AF140" i="2" s="1"/>
  <c r="W141" i="2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J142" i="2"/>
  <c r="K142" i="2"/>
  <c r="L142" i="2"/>
  <c r="L143" i="2" s="1"/>
  <c r="L144" i="2" s="1"/>
  <c r="M142" i="2"/>
  <c r="M143" i="2" s="1"/>
  <c r="M144" i="2" s="1"/>
  <c r="M145" i="2" s="1"/>
  <c r="N142" i="2"/>
  <c r="N143" i="2" s="1"/>
  <c r="N144" i="2" s="1"/>
  <c r="N145" i="2" s="1"/>
  <c r="N146" i="2" s="1"/>
  <c r="O142" i="2"/>
  <c r="O143" i="2" s="1"/>
  <c r="O144" i="2" s="1"/>
  <c r="O145" i="2" s="1"/>
  <c r="O146" i="2" s="1"/>
  <c r="O147" i="2" s="1"/>
  <c r="P142" i="2"/>
  <c r="P143" i="2" s="1"/>
  <c r="P144" i="2" s="1"/>
  <c r="P145" i="2" s="1"/>
  <c r="P146" i="2" s="1"/>
  <c r="P147" i="2" s="1"/>
  <c r="P148" i="2" s="1"/>
  <c r="Q142" i="2"/>
  <c r="Q143" i="2" s="1"/>
  <c r="Q144" i="2" s="1"/>
  <c r="Q145" i="2" s="1"/>
  <c r="Q146" i="2" s="1"/>
  <c r="Q147" i="2" s="1"/>
  <c r="Q148" i="2" s="1"/>
  <c r="Q149" i="2" s="1"/>
  <c r="R142" i="2"/>
  <c r="R143" i="2" s="1"/>
  <c r="R144" i="2" s="1"/>
  <c r="R145" i="2" s="1"/>
  <c r="R146" i="2" s="1"/>
  <c r="R147" i="2" s="1"/>
  <c r="R148" i="2" s="1"/>
  <c r="R149" i="2" s="1"/>
  <c r="R150" i="2" s="1"/>
  <c r="S142" i="2"/>
  <c r="S143" i="2" s="1"/>
  <c r="S144" i="2" s="1"/>
  <c r="S145" i="2" s="1"/>
  <c r="S146" i="2" s="1"/>
  <c r="S147" i="2" s="1"/>
  <c r="S148" i="2" s="1"/>
  <c r="S149" i="2" s="1"/>
  <c r="S150" i="2" s="1"/>
  <c r="S151" i="2" s="1"/>
  <c r="T142" i="2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U142" i="2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V142" i="2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K143" i="2"/>
  <c r="W168" i="2"/>
  <c r="X168" i="2" s="1"/>
  <c r="Y168" i="2" s="1"/>
  <c r="Z168" i="2" s="1"/>
  <c r="AA168" i="2" s="1"/>
  <c r="AB168" i="2" s="1"/>
  <c r="AC168" i="2" s="1"/>
  <c r="AD168" i="2" s="1"/>
  <c r="AE168" i="2" s="1"/>
  <c r="AF168" i="2" s="1"/>
  <c r="W169" i="2"/>
  <c r="X169" i="2" s="1"/>
  <c r="Y169" i="2" s="1"/>
  <c r="Z169" i="2" s="1"/>
  <c r="AA169" i="2" s="1"/>
  <c r="AB169" i="2" s="1"/>
  <c r="AC169" i="2" s="1"/>
  <c r="AD169" i="2" s="1"/>
  <c r="AE169" i="2" s="1"/>
  <c r="AF169" i="2" s="1"/>
  <c r="W170" i="2"/>
  <c r="X170" i="2" s="1"/>
  <c r="Y170" i="2" s="1"/>
  <c r="Z170" i="2" s="1"/>
  <c r="AA170" i="2" s="1"/>
  <c r="AB170" i="2" s="1"/>
  <c r="AC170" i="2" s="1"/>
  <c r="AD170" i="2" s="1"/>
  <c r="AE170" i="2" s="1"/>
  <c r="AF170" i="2" s="1"/>
  <c r="W171" i="2"/>
  <c r="X171" i="2" s="1"/>
  <c r="Y171" i="2" s="1"/>
  <c r="Z171" i="2" s="1"/>
  <c r="AA171" i="2" s="1"/>
  <c r="AB171" i="2" s="1"/>
  <c r="AC171" i="2" s="1"/>
  <c r="AD171" i="2" s="1"/>
  <c r="AE171" i="2" s="1"/>
  <c r="AF171" i="2" s="1"/>
  <c r="W172" i="2"/>
  <c r="X172" i="2" s="1"/>
  <c r="Y172" i="2" s="1"/>
  <c r="Z172" i="2" s="1"/>
  <c r="AA172" i="2" s="1"/>
  <c r="AB172" i="2" s="1"/>
  <c r="AC172" i="2" s="1"/>
  <c r="AD172" i="2" s="1"/>
  <c r="AE172" i="2" s="1"/>
  <c r="AF172" i="2" s="1"/>
  <c r="W173" i="2"/>
  <c r="X173" i="2" s="1"/>
  <c r="Y173" i="2" s="1"/>
  <c r="Z173" i="2" s="1"/>
  <c r="AA173" i="2" s="1"/>
  <c r="AB173" i="2" s="1"/>
  <c r="AC173" i="2" s="1"/>
  <c r="AD173" i="2" s="1"/>
  <c r="AE173" i="2" s="1"/>
  <c r="AF173" i="2" s="1"/>
  <c r="W174" i="2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J175" i="2"/>
  <c r="K175" i="2"/>
  <c r="K176" i="2" s="1"/>
  <c r="L175" i="2"/>
  <c r="L176" i="2" s="1"/>
  <c r="L177" i="2" s="1"/>
  <c r="M175" i="2"/>
  <c r="M176" i="2" s="1"/>
  <c r="M177" i="2" s="1"/>
  <c r="M178" i="2" s="1"/>
  <c r="N175" i="2"/>
  <c r="N176" i="2" s="1"/>
  <c r="N177" i="2" s="1"/>
  <c r="N178" i="2" s="1"/>
  <c r="N179" i="2" s="1"/>
  <c r="O175" i="2"/>
  <c r="O176" i="2" s="1"/>
  <c r="O177" i="2" s="1"/>
  <c r="O178" i="2" s="1"/>
  <c r="O179" i="2" s="1"/>
  <c r="O180" i="2" s="1"/>
  <c r="P175" i="2"/>
  <c r="P176" i="2" s="1"/>
  <c r="P177" i="2" s="1"/>
  <c r="P178" i="2" s="1"/>
  <c r="P179" i="2" s="1"/>
  <c r="P180" i="2" s="1"/>
  <c r="P181" i="2" s="1"/>
  <c r="Q175" i="2"/>
  <c r="Q176" i="2" s="1"/>
  <c r="Q177" i="2" s="1"/>
  <c r="Q178" i="2" s="1"/>
  <c r="Q179" i="2" s="1"/>
  <c r="Q180" i="2" s="1"/>
  <c r="Q181" i="2" s="1"/>
  <c r="Q182" i="2" s="1"/>
  <c r="R175" i="2"/>
  <c r="R176" i="2" s="1"/>
  <c r="R177" i="2" s="1"/>
  <c r="R178" i="2" s="1"/>
  <c r="R179" i="2" s="1"/>
  <c r="R180" i="2" s="1"/>
  <c r="R181" i="2" s="1"/>
  <c r="R182" i="2" s="1"/>
  <c r="R183" i="2" s="1"/>
  <c r="S175" i="2"/>
  <c r="S176" i="2" s="1"/>
  <c r="S177" i="2" s="1"/>
  <c r="S178" i="2" s="1"/>
  <c r="S179" i="2" s="1"/>
  <c r="S180" i="2" s="1"/>
  <c r="S181" i="2" s="1"/>
  <c r="S182" i="2" s="1"/>
  <c r="S183" i="2" s="1"/>
  <c r="S184" i="2" s="1"/>
  <c r="T175" i="2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U175" i="2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V175" i="2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W201" i="2"/>
  <c r="X201" i="2" s="1"/>
  <c r="Y201" i="2" s="1"/>
  <c r="Z201" i="2" s="1"/>
  <c r="AA201" i="2" s="1"/>
  <c r="AB201" i="2" s="1"/>
  <c r="AC201" i="2" s="1"/>
  <c r="AD201" i="2" s="1"/>
  <c r="AE201" i="2" s="1"/>
  <c r="AF201" i="2" s="1"/>
  <c r="W202" i="2"/>
  <c r="X202" i="2" s="1"/>
  <c r="Y202" i="2" s="1"/>
  <c r="Z202" i="2" s="1"/>
  <c r="AA202" i="2" s="1"/>
  <c r="AB202" i="2" s="1"/>
  <c r="AC202" i="2" s="1"/>
  <c r="AD202" i="2" s="1"/>
  <c r="AE202" i="2" s="1"/>
  <c r="AF202" i="2" s="1"/>
  <c r="W203" i="2"/>
  <c r="X203" i="2" s="1"/>
  <c r="Y203" i="2" s="1"/>
  <c r="Z203" i="2" s="1"/>
  <c r="AA203" i="2" s="1"/>
  <c r="AB203" i="2" s="1"/>
  <c r="AC203" i="2" s="1"/>
  <c r="AD203" i="2" s="1"/>
  <c r="AE203" i="2" s="1"/>
  <c r="AF203" i="2" s="1"/>
  <c r="W204" i="2"/>
  <c r="X204" i="2" s="1"/>
  <c r="Y204" i="2" s="1"/>
  <c r="Z204" i="2" s="1"/>
  <c r="AA204" i="2" s="1"/>
  <c r="AB204" i="2" s="1"/>
  <c r="AC204" i="2" s="1"/>
  <c r="AD204" i="2" s="1"/>
  <c r="AE204" i="2" s="1"/>
  <c r="AF204" i="2" s="1"/>
  <c r="W205" i="2"/>
  <c r="X205" i="2" s="1"/>
  <c r="Y205" i="2" s="1"/>
  <c r="Z205" i="2" s="1"/>
  <c r="AA205" i="2" s="1"/>
  <c r="AB205" i="2" s="1"/>
  <c r="AC205" i="2" s="1"/>
  <c r="AD205" i="2" s="1"/>
  <c r="AE205" i="2" s="1"/>
  <c r="AF205" i="2" s="1"/>
  <c r="W206" i="2"/>
  <c r="X206" i="2" s="1"/>
  <c r="Y206" i="2" s="1"/>
  <c r="Z206" i="2" s="1"/>
  <c r="AA206" i="2" s="1"/>
  <c r="AB206" i="2" s="1"/>
  <c r="AC206" i="2" s="1"/>
  <c r="AD206" i="2" s="1"/>
  <c r="AE206" i="2" s="1"/>
  <c r="AF206" i="2" s="1"/>
  <c r="W207" i="2"/>
  <c r="X207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J208" i="2"/>
  <c r="K208" i="2"/>
  <c r="K209" i="2" s="1"/>
  <c r="L208" i="2"/>
  <c r="L209" i="2" s="1"/>
  <c r="L210" i="2" s="1"/>
  <c r="M208" i="2"/>
  <c r="M209" i="2" s="1"/>
  <c r="M210" i="2" s="1"/>
  <c r="M211" i="2" s="1"/>
  <c r="N208" i="2"/>
  <c r="N209" i="2" s="1"/>
  <c r="N210" i="2" s="1"/>
  <c r="N211" i="2" s="1"/>
  <c r="N212" i="2" s="1"/>
  <c r="O208" i="2"/>
  <c r="O209" i="2" s="1"/>
  <c r="O210" i="2" s="1"/>
  <c r="O211" i="2" s="1"/>
  <c r="O212" i="2" s="1"/>
  <c r="O213" i="2" s="1"/>
  <c r="P208" i="2"/>
  <c r="P209" i="2" s="1"/>
  <c r="P210" i="2" s="1"/>
  <c r="P211" i="2" s="1"/>
  <c r="P212" i="2" s="1"/>
  <c r="P213" i="2" s="1"/>
  <c r="P214" i="2" s="1"/>
  <c r="Q208" i="2"/>
  <c r="Q209" i="2" s="1"/>
  <c r="Q210" i="2" s="1"/>
  <c r="Q211" i="2" s="1"/>
  <c r="Q212" i="2" s="1"/>
  <c r="Q213" i="2" s="1"/>
  <c r="Q214" i="2" s="1"/>
  <c r="Q215" i="2" s="1"/>
  <c r="R208" i="2"/>
  <c r="R209" i="2" s="1"/>
  <c r="R210" i="2" s="1"/>
  <c r="R211" i="2" s="1"/>
  <c r="R212" i="2" s="1"/>
  <c r="R213" i="2" s="1"/>
  <c r="R214" i="2" s="1"/>
  <c r="R215" i="2" s="1"/>
  <c r="R216" i="2" s="1"/>
  <c r="S208" i="2"/>
  <c r="S209" i="2" s="1"/>
  <c r="S210" i="2" s="1"/>
  <c r="S211" i="2" s="1"/>
  <c r="S212" i="2" s="1"/>
  <c r="S213" i="2" s="1"/>
  <c r="S214" i="2" s="1"/>
  <c r="S215" i="2" s="1"/>
  <c r="S216" i="2" s="1"/>
  <c r="S217" i="2" s="1"/>
  <c r="T208" i="2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U208" i="2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V208" i="2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W234" i="2"/>
  <c r="X234" i="2" s="1"/>
  <c r="Y234" i="2" s="1"/>
  <c r="Z234" i="2" s="1"/>
  <c r="AA234" i="2" s="1"/>
  <c r="AB234" i="2" s="1"/>
  <c r="AC234" i="2" s="1"/>
  <c r="AD234" i="2" s="1"/>
  <c r="AE234" i="2" s="1"/>
  <c r="AF234" i="2" s="1"/>
  <c r="W235" i="2"/>
  <c r="X235" i="2" s="1"/>
  <c r="Y235" i="2" s="1"/>
  <c r="Z235" i="2" s="1"/>
  <c r="AA235" i="2" s="1"/>
  <c r="AB235" i="2" s="1"/>
  <c r="AC235" i="2" s="1"/>
  <c r="AD235" i="2" s="1"/>
  <c r="AE235" i="2" s="1"/>
  <c r="AF235" i="2" s="1"/>
  <c r="W236" i="2"/>
  <c r="X236" i="2" s="1"/>
  <c r="Y236" i="2" s="1"/>
  <c r="Z236" i="2" s="1"/>
  <c r="AA236" i="2" s="1"/>
  <c r="AB236" i="2" s="1"/>
  <c r="AC236" i="2" s="1"/>
  <c r="AD236" i="2" s="1"/>
  <c r="AE236" i="2" s="1"/>
  <c r="AF236" i="2" s="1"/>
  <c r="W237" i="2"/>
  <c r="X237" i="2" s="1"/>
  <c r="Y237" i="2" s="1"/>
  <c r="Z237" i="2" s="1"/>
  <c r="AA237" i="2" s="1"/>
  <c r="AB237" i="2" s="1"/>
  <c r="AC237" i="2" s="1"/>
  <c r="AD237" i="2" s="1"/>
  <c r="AE237" i="2" s="1"/>
  <c r="AF237" i="2" s="1"/>
  <c r="W238" i="2"/>
  <c r="X238" i="2" s="1"/>
  <c r="Y238" i="2" s="1"/>
  <c r="Z238" i="2" s="1"/>
  <c r="AA238" i="2" s="1"/>
  <c r="AB238" i="2" s="1"/>
  <c r="AC238" i="2" s="1"/>
  <c r="AD238" i="2" s="1"/>
  <c r="AE238" i="2" s="1"/>
  <c r="AF238" i="2" s="1"/>
  <c r="W239" i="2"/>
  <c r="X239" i="2" s="1"/>
  <c r="Y239" i="2" s="1"/>
  <c r="Z239" i="2" s="1"/>
  <c r="AA239" i="2" s="1"/>
  <c r="AB239" i="2" s="1"/>
  <c r="AC239" i="2" s="1"/>
  <c r="AD239" i="2" s="1"/>
  <c r="AE239" i="2" s="1"/>
  <c r="AF239" i="2" s="1"/>
  <c r="W240" i="2"/>
  <c r="X240" i="2" s="1"/>
  <c r="J241" i="2"/>
  <c r="K241" i="2"/>
  <c r="L241" i="2"/>
  <c r="M241" i="2"/>
  <c r="M242" i="2" s="1"/>
  <c r="M243" i="2" s="1"/>
  <c r="M244" i="2" s="1"/>
  <c r="N241" i="2"/>
  <c r="N242" i="2" s="1"/>
  <c r="N243" i="2" s="1"/>
  <c r="N244" i="2" s="1"/>
  <c r="N245" i="2" s="1"/>
  <c r="O241" i="2"/>
  <c r="O242" i="2" s="1"/>
  <c r="O243" i="2" s="1"/>
  <c r="O244" i="2" s="1"/>
  <c r="O245" i="2" s="1"/>
  <c r="O246" i="2" s="1"/>
  <c r="P241" i="2"/>
  <c r="P242" i="2" s="1"/>
  <c r="P243" i="2" s="1"/>
  <c r="P244" i="2" s="1"/>
  <c r="P245" i="2" s="1"/>
  <c r="P246" i="2" s="1"/>
  <c r="P247" i="2" s="1"/>
  <c r="Q241" i="2"/>
  <c r="Q242" i="2" s="1"/>
  <c r="Q243" i="2" s="1"/>
  <c r="Q244" i="2" s="1"/>
  <c r="Q245" i="2" s="1"/>
  <c r="Q246" i="2" s="1"/>
  <c r="Q247" i="2" s="1"/>
  <c r="Q248" i="2" s="1"/>
  <c r="R241" i="2"/>
  <c r="R242" i="2" s="1"/>
  <c r="R243" i="2" s="1"/>
  <c r="R244" i="2" s="1"/>
  <c r="R245" i="2" s="1"/>
  <c r="R246" i="2" s="1"/>
  <c r="R247" i="2" s="1"/>
  <c r="R248" i="2" s="1"/>
  <c r="R249" i="2" s="1"/>
  <c r="S241" i="2"/>
  <c r="S242" i="2" s="1"/>
  <c r="S243" i="2" s="1"/>
  <c r="S244" i="2" s="1"/>
  <c r="S245" i="2" s="1"/>
  <c r="S246" i="2" s="1"/>
  <c r="S247" i="2" s="1"/>
  <c r="S248" i="2" s="1"/>
  <c r="S249" i="2" s="1"/>
  <c r="S250" i="2" s="1"/>
  <c r="T241" i="2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U241" i="2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V241" i="2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K242" i="2"/>
  <c r="L242" i="2"/>
  <c r="L243" i="2" s="1"/>
  <c r="Z207" i="2" l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X174" i="2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208" i="2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W208" i="2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142" i="2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Y141" i="2"/>
  <c r="Z141" i="2" s="1"/>
  <c r="W76" i="2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X42" i="2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W109" i="2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X241" i="2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Y240" i="2"/>
  <c r="Z240" i="2" s="1"/>
  <c r="AA240" i="2" s="1"/>
  <c r="W241" i="2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X109" i="2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Y75" i="2"/>
  <c r="X76" i="2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Z108" i="2"/>
  <c r="X9" i="2"/>
  <c r="W10" i="2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I45" i="1" l="1"/>
  <c r="Y174" i="2"/>
  <c r="Z174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207" i="2"/>
  <c r="AB207" i="2" s="1"/>
  <c r="AC207" i="2" s="1"/>
  <c r="Y241" i="2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Z175" i="2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Y142" i="2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Z241" i="2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AB174" i="2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Y42" i="2"/>
  <c r="Z42" i="2" s="1"/>
  <c r="AA241" i="2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B240" i="2"/>
  <c r="Z75" i="2"/>
  <c r="Y76" i="2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X10" i="2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Y9" i="2"/>
  <c r="Z109" i="2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AA108" i="2"/>
  <c r="AA141" i="2"/>
  <c r="Z142" i="2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Y175" i="2" l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AA208" i="2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B208" i="2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C174" i="2"/>
  <c r="AD174" i="2" s="1"/>
  <c r="AC208" i="2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D207" i="2"/>
  <c r="Y43" i="2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AB241" i="2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C240" i="2"/>
  <c r="AA75" i="2"/>
  <c r="Z76" i="2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AA42" i="2"/>
  <c r="Z43" i="2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AB108" i="2"/>
  <c r="AA109" i="2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Y10" i="2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Z9" i="2"/>
  <c r="AA142" i="2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B141" i="2"/>
  <c r="AC175" i="2" l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D208" i="2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E207" i="2"/>
  <c r="AC241" i="2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D240" i="2"/>
  <c r="AA76" i="2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B75" i="2"/>
  <c r="AB42" i="2"/>
  <c r="AA43" i="2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C108" i="2"/>
  <c r="AB109" i="2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A9" i="2"/>
  <c r="Z10" i="2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AB142" i="2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C141" i="2"/>
  <c r="AE174" i="2"/>
  <c r="AD175" i="2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F207" i="2" l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E208" i="2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D241" i="2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E240" i="2"/>
  <c r="AC75" i="2"/>
  <c r="AB76" i="2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43" i="2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C42" i="2"/>
  <c r="AD141" i="2"/>
  <c r="AC142" i="2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E175" i="2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F174" i="2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B9" i="2"/>
  <c r="AA10" i="2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C109" i="2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D108" i="2"/>
  <c r="AE241" i="2" l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F240" i="2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D75" i="2"/>
  <c r="AC76" i="2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D42" i="2"/>
  <c r="AC43" i="2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D109" i="2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E108" i="2"/>
  <c r="AC9" i="2"/>
  <c r="AB10" i="2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E141" i="2"/>
  <c r="AD142" i="2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76" i="2" l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E75" i="2"/>
  <c r="AE42" i="2"/>
  <c r="AD43" i="2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E142" i="2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F141" i="2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08" i="2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E109" i="2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C10" i="2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D9" i="2"/>
  <c r="AE76" i="2" l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F75" i="2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E43" i="2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F42" i="2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D10" i="2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E9" i="2"/>
  <c r="AF9" i="2" l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E10" i="2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Henriksson Fredrik</author>
    <author/>
    <author>Henriksson Fredrik (ND-RL)</author>
  </authors>
  <commentList>
    <comment ref="C6" authorId="0" shapeId="0" xr:uid="{00000000-0006-0000-0000-000001000000}">
      <text>
        <r>
          <rPr>
            <sz val="8"/>
            <color rgb="FF000000"/>
            <rFont val="Tahoma"/>
            <family val="2"/>
          </rPr>
          <t>Välj produktionsområde enligt områdeskartan</t>
        </r>
      </text>
    </comment>
    <comment ref="K7" authorId="1" shapeId="0" xr:uid="{00000000-0006-0000-0000-000002000000}">
      <text>
        <r>
          <rPr>
            <sz val="8"/>
            <color indexed="8"/>
            <rFont val="Tahoma"/>
            <family val="2"/>
            <charset val="1"/>
          </rPr>
          <t>Avser procentandel av ersättningen beroende på avståndet till fältkant</t>
        </r>
      </text>
    </comment>
    <comment ref="D8" authorId="2" shapeId="0" xr:uid="{00000000-0006-0000-0000-000003000000}">
      <text>
        <r>
          <rPr>
            <sz val="8"/>
            <color rgb="FF000000"/>
            <rFont val="Tahoma"/>
            <family val="2"/>
          </rPr>
          <t>Ange senast publicerat KPI vid värdetidpunkten.</t>
        </r>
      </text>
    </comment>
    <comment ref="G8" authorId="0" shapeId="0" xr:uid="{00000000-0006-0000-0000-000004000000}">
      <text>
        <r>
          <rPr>
            <sz val="9"/>
            <color indexed="81"/>
            <rFont val="Tahoma"/>
            <family val="2"/>
          </rPr>
          <t>Se förklaringrutan nedan samt förklaring kring zoner till höger i dokumentet</t>
        </r>
      </text>
    </comment>
    <comment ref="E9" authorId="1" shapeId="0" xr:uid="{00000000-0006-0000-0000-000005000000}">
      <text>
        <r>
          <rPr>
            <sz val="8"/>
            <color rgb="FF000000"/>
            <rFont val="Tahoma"/>
            <family val="2"/>
            <charset val="1"/>
          </rPr>
          <t>Längden på hindret måste alltid anges som lika stor eller större än bredden på hindret.</t>
        </r>
      </text>
    </comment>
    <comment ref="F9" authorId="1" shapeId="0" xr:uid="{00000000-0006-0000-0000-000006000000}">
      <text>
        <r>
          <rPr>
            <sz val="8"/>
            <color indexed="8"/>
            <rFont val="Tahoma"/>
            <family val="2"/>
            <charset val="1"/>
          </rPr>
          <t>Hindrets bredd ska alltid anges till en (1) meter när det avser intrång i impediment</t>
        </r>
      </text>
    </comment>
  </commentList>
</comments>
</file>

<file path=xl/sharedStrings.xml><?xml version="1.0" encoding="utf-8"?>
<sst xmlns="http://schemas.openxmlformats.org/spreadsheetml/2006/main" count="150" uniqueCount="103">
  <si>
    <t>FASTIGHET / SAMFÄLLIGHET samt PROJEKTINFORMATION</t>
  </si>
  <si>
    <t>Kommun:</t>
  </si>
  <si>
    <t>Värdetidpunkt:</t>
  </si>
  <si>
    <t>Område:</t>
  </si>
  <si>
    <t>Hindrets</t>
  </si>
  <si>
    <t>Avstånd till fältkant</t>
  </si>
  <si>
    <t>%</t>
  </si>
  <si>
    <t>Tillägg för längd &gt; 20 meter:</t>
  </si>
  <si>
    <t>GSS</t>
  </si>
  <si>
    <t>Tillägg för bredd &gt; 7 meter:</t>
  </si>
  <si>
    <t>GMB</t>
  </si>
  <si>
    <t>GNS</t>
  </si>
  <si>
    <t>SS</t>
  </si>
  <si>
    <t>GSK</t>
  </si>
  <si>
    <t>SSK</t>
  </si>
  <si>
    <t>NN</t>
  </si>
  <si>
    <t>NÖ</t>
  </si>
  <si>
    <t>Procentandel</t>
  </si>
  <si>
    <t>Tabell områden</t>
  </si>
  <si>
    <t>Område</t>
  </si>
  <si>
    <t>Tabell nr</t>
  </si>
  <si>
    <t>0-1</t>
  </si>
  <si>
    <t>1-2</t>
  </si>
  <si>
    <t>2-3</t>
  </si>
  <si>
    <t>3-15</t>
  </si>
  <si>
    <t>&gt;15</t>
  </si>
  <si>
    <t>Kod</t>
  </si>
  <si>
    <t>(GSS) Götalands södra slättbygder</t>
  </si>
  <si>
    <t>(GMB) Götalands mellanbygder</t>
  </si>
  <si>
    <t>(GNS) Götalands norra slättbygder</t>
  </si>
  <si>
    <t>(SS) Svealands slättbygder</t>
  </si>
  <si>
    <t>(GSK) Götalands skogsbygder</t>
  </si>
  <si>
    <t>(NN) Norrland nedre</t>
  </si>
  <si>
    <t>(NÖ) Norrland övre</t>
  </si>
  <si>
    <t>Tabell åkerintrång</t>
  </si>
  <si>
    <t>Åker</t>
  </si>
  <si>
    <t>Bete</t>
  </si>
  <si>
    <t>Värderingsbilaga 74-års åkernorm</t>
  </si>
  <si>
    <t>Längd (L1)</t>
  </si>
  <si>
    <t>Bredd (L2)</t>
  </si>
  <si>
    <t>Produktionsområde:</t>
  </si>
  <si>
    <t>ERSÄTTNINGSBERÄKNING FÖR HINDER I ÅKERMARK (74-års åkernorm)</t>
  </si>
  <si>
    <t>FÖRKLARING</t>
  </si>
  <si>
    <t>(SSK) Mellersta Sveriges skogsbygder</t>
  </si>
  <si>
    <t>Områdeskarta</t>
  </si>
  <si>
    <t>Nr</t>
  </si>
  <si>
    <t>Dessa värden ska vara dolda för användaren!</t>
  </si>
  <si>
    <t>Pristidpunkt</t>
  </si>
  <si>
    <t>KPI</t>
  </si>
  <si>
    <t>Tabellvärden74-års norm</t>
  </si>
  <si>
    <t>Fastighetsnr:</t>
  </si>
  <si>
    <t>KPI värdetidpunkten:</t>
  </si>
  <si>
    <t>Fastighetsbeteckning:</t>
  </si>
  <si>
    <t>8. (NÖ) Övre Norrland</t>
  </si>
  <si>
    <t>7. (NN) Nedre Norrland</t>
  </si>
  <si>
    <t>5. (GSK) Götalands skogsbygder</t>
  </si>
  <si>
    <t>6. (SSK) Mellersta Sveriges skogsbygder</t>
  </si>
  <si>
    <t>4. (SS) Svealands slättbygder</t>
  </si>
  <si>
    <t>3. (GNS) Götalands norra slättbygder</t>
  </si>
  <si>
    <t>2. (GMB) Götalands mellanbygder</t>
  </si>
  <si>
    <t>1. (GSS) Götalands södra slättbygder</t>
  </si>
  <si>
    <t>Färg</t>
  </si>
  <si>
    <t>Beskrivning (stolpe/stag, nätstation, kabelskåp, etc)</t>
  </si>
  <si>
    <t>ZON1</t>
  </si>
  <si>
    <t>ZON2</t>
  </si>
  <si>
    <t>ZON3</t>
  </si>
  <si>
    <t>ZON4</t>
  </si>
  <si>
    <t>ZON5</t>
  </si>
  <si>
    <t>Beräknad ersättning</t>
  </si>
  <si>
    <t>Val av markslag samt avstånd till fältkant (L3)</t>
  </si>
  <si>
    <r>
      <rPr>
        <b/>
        <u/>
        <sz val="9"/>
        <rFont val="Calibri"/>
        <family val="2"/>
      </rPr>
      <t xml:space="preserve">Hinder impediment. </t>
    </r>
    <r>
      <rPr>
        <sz val="9"/>
        <rFont val="Calibri"/>
        <family val="2"/>
        <charset val="1"/>
      </rPr>
      <t>Ersättning bestäms genom hindrets längd (L1), bredden sätts till en (1) meter. Ersättning utgår med 10% av tabellvärde.</t>
    </r>
  </si>
  <si>
    <r>
      <rPr>
        <b/>
        <u/>
        <sz val="9"/>
        <rFont val="Calibri"/>
        <family val="2"/>
      </rPr>
      <t>Hinder i betesmark</t>
    </r>
    <r>
      <rPr>
        <sz val="9"/>
        <rFont val="Calibri"/>
        <family val="2"/>
        <charset val="1"/>
      </rPr>
      <t>. Ersättning bestäms genom hindrets längd (L1) och bredd (L2). Ersättning utgår med 15% av tabellvärde.</t>
    </r>
  </si>
  <si>
    <r>
      <rPr>
        <b/>
        <u/>
        <sz val="9"/>
        <rFont val="Calibri"/>
        <family val="2"/>
      </rPr>
      <t>Hinder i åkermark</t>
    </r>
    <r>
      <rPr>
        <b/>
        <sz val="9"/>
        <rFont val="Calibri"/>
        <family val="2"/>
      </rPr>
      <t xml:space="preserve">. </t>
    </r>
    <r>
      <rPr>
        <sz val="9"/>
        <rFont val="Calibri"/>
        <family val="2"/>
        <charset val="1"/>
      </rPr>
      <t>Ersättningen bestäms genom hindrets längd (L1), bredd (L2) samt avstånd från fältkant (L3). Ersättning utgår enligt tabellvärde, med reduktion beroende på avstånd till fältkant (L3).</t>
    </r>
  </si>
  <si>
    <t>(samt stationsbädd)</t>
  </si>
  <si>
    <t>ZON 1</t>
  </si>
  <si>
    <t>ZON 2</t>
  </si>
  <si>
    <t>ZON 4</t>
  </si>
  <si>
    <t>ZON 3</t>
  </si>
  <si>
    <t>ZON 5</t>
  </si>
  <si>
    <t>0-1 m</t>
  </si>
  <si>
    <t>1-2 m</t>
  </si>
  <si>
    <t>2-3 m</t>
  </si>
  <si>
    <t>3-15 m</t>
  </si>
  <si>
    <t>&gt;15 m</t>
  </si>
  <si>
    <r>
      <t xml:space="preserve">* Om ett hinder </t>
    </r>
    <r>
      <rPr>
        <u/>
        <sz val="9"/>
        <rFont val="Calibri"/>
        <family val="2"/>
      </rPr>
      <t>berör två zoner</t>
    </r>
    <r>
      <rPr>
        <sz val="9"/>
        <rFont val="Calibri"/>
        <family val="2"/>
        <charset val="1"/>
      </rPr>
      <t xml:space="preserve"> ska det alternativ som ger högst procentsats väljas. Se tabeller ovan.</t>
    </r>
  </si>
  <si>
    <t>Impediment (åker)</t>
  </si>
  <si>
    <t>* Exemplet nedan avser intrång enligt figur 1</t>
  </si>
  <si>
    <r>
      <rPr>
        <b/>
        <sz val="10"/>
        <rFont val="Calibri"/>
        <family val="2"/>
      </rPr>
      <t>ERSÄTTNING</t>
    </r>
    <r>
      <rPr>
        <b/>
        <i/>
        <sz val="10"/>
        <rFont val="Calibri"/>
        <family val="2"/>
      </rPr>
      <t>:</t>
    </r>
  </si>
  <si>
    <t>Projektnummer:</t>
  </si>
  <si>
    <r>
      <rPr>
        <b/>
        <sz val="9"/>
        <rFont val="Calibri"/>
        <family val="2"/>
        <charset val="1"/>
      </rPr>
      <t>Version 2020</t>
    </r>
    <r>
      <rPr>
        <i/>
        <sz val="9"/>
        <rFont val="Calibri"/>
        <family val="2"/>
        <charset val="1"/>
      </rPr>
      <t xml:space="preserve"> (2020.01.08)</t>
    </r>
  </si>
  <si>
    <r>
      <t>Stagad stolpe</t>
    </r>
    <r>
      <rPr>
        <i/>
        <u/>
        <sz val="10"/>
        <rFont val="Calibri"/>
        <family val="2"/>
      </rPr>
      <t xml:space="preserve"> (figur 1)</t>
    </r>
  </si>
  <si>
    <r>
      <t>Enkelstolpe</t>
    </r>
    <r>
      <rPr>
        <i/>
        <sz val="10"/>
        <rFont val="Calibri"/>
        <family val="2"/>
      </rPr>
      <t xml:space="preserve"> (figur 2)</t>
    </r>
  </si>
  <si>
    <r>
      <t>Nätstation</t>
    </r>
    <r>
      <rPr>
        <i/>
        <sz val="10"/>
        <rFont val="Calibri"/>
        <family val="2"/>
      </rPr>
      <t xml:space="preserve"> (figur 3)</t>
    </r>
  </si>
  <si>
    <r>
      <t>Dubbelstolpe</t>
    </r>
    <r>
      <rPr>
        <i/>
        <sz val="10"/>
        <rFont val="Calibri"/>
        <family val="2"/>
      </rPr>
      <t xml:space="preserve"> (figur 4)</t>
    </r>
  </si>
  <si>
    <t>Åker Zon 4 (3-15 m)</t>
  </si>
  <si>
    <t>Åker Zon 1 (0-1 m)</t>
  </si>
  <si>
    <t>abv</t>
  </si>
  <si>
    <t>Fbet</t>
  </si>
  <si>
    <t>En kommun tjalala</t>
  </si>
  <si>
    <t>Projektnummer</t>
  </si>
  <si>
    <t>Tidpunkt</t>
  </si>
  <si>
    <t>Fastighetnr</t>
  </si>
  <si>
    <t>Åker Zon 2 (1-2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</si>
</sst>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kr&quot;_-;\-* #,##0.00\ &quot;kr&quot;_-;_-* &quot;-&quot;??\ &quot;kr&quot;_-;_-@_-"/>
    <numFmt numFmtId="164" formatCode="_-* #,##0.00&quot; kr&quot;_-;\-* #,##0.00&quot; kr&quot;_-;_-* \-??&quot; kr&quot;_-;_-@_-"/>
    <numFmt numFmtId="165" formatCode="#.####"/>
    <numFmt numFmtId="166" formatCode="_-* #,##0&quot; kr&quot;_-;\-* #,##0&quot; kr&quot;_-;_-* \-??&quot; kr&quot;_-;_-@_-"/>
    <numFmt numFmtId="167" formatCode="0%;\-0;;@"/>
    <numFmt numFmtId="168" formatCode="0&quot; m&quot;"/>
    <numFmt numFmtId="169" formatCode="###,###&quot; kr&quot;;\-0;;@"/>
    <numFmt numFmtId="170" formatCode="[$-41D]mmmm\ yyyy;@"/>
  </numFmts>
  <fonts count="5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9"/>
      <name val="Calibri"/>
      <family val="2"/>
      <charset val="1"/>
    </font>
    <font>
      <b/>
      <sz val="12"/>
      <name val="Calibri"/>
      <family val="2"/>
      <charset val="1"/>
    </font>
    <font>
      <b/>
      <sz val="9"/>
      <name val="Calibri"/>
      <family val="2"/>
      <charset val="1"/>
    </font>
    <font>
      <i/>
      <sz val="9"/>
      <name val="Calibri"/>
      <family val="2"/>
      <charset val="1"/>
    </font>
    <font>
      <sz val="8"/>
      <color indexed="8"/>
      <name val="Tahoma"/>
      <family val="2"/>
      <charset val="1"/>
    </font>
    <font>
      <b/>
      <u/>
      <sz val="9"/>
      <name val="Calibri"/>
      <family val="2"/>
      <charset val="1"/>
    </font>
    <font>
      <sz val="9"/>
      <color indexed="8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sz val="11"/>
      <color indexed="22"/>
      <name val="Calibri"/>
      <family val="2"/>
      <charset val="1"/>
    </font>
    <font>
      <sz val="10"/>
      <name val="Calibri"/>
      <family val="2"/>
      <charset val="1"/>
    </font>
    <font>
      <b/>
      <sz val="11"/>
      <color indexed="8"/>
      <name val="Calibri"/>
      <family val="2"/>
      <charset val="1"/>
    </font>
    <font>
      <i/>
      <sz val="9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b/>
      <u/>
      <sz val="10"/>
      <name val="Calibri"/>
      <family val="2"/>
    </font>
    <font>
      <sz val="10"/>
      <color rgb="FFFF0000"/>
      <name val="Arial"/>
      <family val="2"/>
    </font>
    <font>
      <sz val="10"/>
      <color rgb="FF66FF33"/>
      <name val="Arial"/>
      <family val="2"/>
    </font>
    <font>
      <sz val="10"/>
      <color rgb="FF0099FF"/>
      <name val="Arial"/>
      <family val="2"/>
    </font>
    <font>
      <sz val="10"/>
      <color rgb="FFCC00FF"/>
      <name val="Arial"/>
      <family val="2"/>
    </font>
    <font>
      <sz val="10"/>
      <color rgb="FFFFC000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b/>
      <sz val="10"/>
      <color theme="0"/>
      <name val="Calibri"/>
      <family val="2"/>
      <charset val="1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u/>
      <sz val="9"/>
      <name val="Calibri"/>
      <family val="2"/>
    </font>
    <font>
      <u/>
      <sz val="9"/>
      <name val="Calibri"/>
      <family val="2"/>
    </font>
    <font>
      <b/>
      <sz val="8"/>
      <name val="Calibri"/>
      <family val="2"/>
    </font>
    <font>
      <b/>
      <sz val="8"/>
      <name val="Calibri"/>
      <family val="2"/>
      <charset val="1"/>
    </font>
    <font>
      <b/>
      <sz val="8"/>
      <color theme="0"/>
      <name val="Calibri"/>
      <family val="2"/>
      <charset val="1"/>
    </font>
    <font>
      <sz val="9"/>
      <color theme="0"/>
      <name val="Calibri"/>
      <family val="2"/>
      <charset val="1"/>
    </font>
    <font>
      <b/>
      <i/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  <charset val="1"/>
      <scheme val="minor"/>
    </font>
    <font>
      <i/>
      <u/>
      <sz val="10"/>
      <name val="Calibri"/>
      <family val="2"/>
    </font>
    <font>
      <i/>
      <sz val="10"/>
      <name val="Calibri"/>
      <family val="2"/>
    </font>
    <font>
      <sz val="8"/>
      <color rgb="FF000000"/>
      <name val="Tahoma"/>
      <family val="2"/>
      <charset val="1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19"/>
        <bgColor indexed="52"/>
      </patternFill>
    </fill>
    <fill>
      <patternFill patternType="solid">
        <fgColor indexed="24"/>
        <bgColor indexed="22"/>
      </patternFill>
    </fill>
    <fill>
      <patternFill patternType="solid">
        <fgColor indexed="22"/>
        <bgColor indexed="46"/>
      </patternFill>
    </fill>
    <fill>
      <patternFill patternType="solid">
        <fgColor indexed="44"/>
        <bgColor indexed="55"/>
      </patternFill>
    </fill>
    <fill>
      <patternFill patternType="solid">
        <fgColor indexed="34"/>
        <bgColor indexed="19"/>
      </patternFill>
    </fill>
    <fill>
      <patternFill patternType="solid">
        <fgColor indexed="45"/>
        <bgColor indexed="46"/>
      </patternFill>
    </fill>
    <fill>
      <patternFill patternType="solid">
        <fgColor indexed="46"/>
        <bgColor indexed="29"/>
      </patternFill>
    </fill>
    <fill>
      <patternFill patternType="solid">
        <fgColor indexed="49"/>
        <bgColor indexed="31"/>
      </patternFill>
    </fill>
    <fill>
      <patternFill patternType="solid">
        <fgColor indexed="47"/>
        <bgColor indexed="52"/>
      </patternFill>
    </fill>
    <fill>
      <patternFill patternType="solid">
        <fgColor indexed="31"/>
        <bgColor indexed="49"/>
      </patternFill>
    </fill>
    <fill>
      <patternFill patternType="solid">
        <fgColor indexed="41"/>
        <bgColor indexed="27"/>
      </patternFill>
    </fill>
    <fill>
      <patternFill patternType="solid">
        <fgColor indexed="54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EB980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46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46"/>
      </patternFill>
    </fill>
  </fills>
  <borders count="10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8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DashDot">
        <color theme="6" tint="-0.499984740745262"/>
      </left>
      <right/>
      <top style="thin">
        <color indexed="64"/>
      </top>
      <bottom/>
      <diagonal/>
    </border>
    <border>
      <left style="mediumDashDot">
        <color theme="6" tint="-0.499984740745262"/>
      </left>
      <right/>
      <top/>
      <bottom/>
      <diagonal/>
    </border>
    <border>
      <left style="mediumDashDot">
        <color theme="6" tint="-0.499984740745262"/>
      </left>
      <right/>
      <top/>
      <bottom style="mediumDashDot">
        <color theme="6" tint="-0.499984740745262"/>
      </bottom>
      <diagonal/>
    </border>
    <border>
      <left/>
      <right/>
      <top/>
      <bottom style="mediumDashDot">
        <color theme="6" tint="-0.499984740745262"/>
      </bottom>
      <diagonal/>
    </border>
    <border>
      <left style="thin">
        <color indexed="64"/>
      </left>
      <right/>
      <top/>
      <bottom style="mediumDashDot">
        <color theme="6" tint="-0.499984740745262"/>
      </bottom>
      <diagonal/>
    </border>
    <border>
      <left/>
      <right style="thin">
        <color indexed="64"/>
      </right>
      <top/>
      <bottom style="mediumDashDot">
        <color theme="6" tint="-0.499984740745262"/>
      </bottom>
      <diagonal/>
    </border>
    <border>
      <left/>
      <right style="mediumDashDot">
        <color theme="6" tint="-0.499984740745262"/>
      </right>
      <top style="mediumDashDot">
        <color theme="6" tint="-0.499984740745262"/>
      </top>
      <bottom/>
      <diagonal/>
    </border>
    <border>
      <left/>
      <right style="mediumDashDot">
        <color theme="6" tint="-0.499984740745262"/>
      </right>
      <top/>
      <bottom/>
      <diagonal/>
    </border>
    <border>
      <left/>
      <right style="mediumDashDot">
        <color theme="6" tint="-0.499984740745262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8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8"/>
      </bottom>
      <diagonal/>
    </border>
    <border>
      <left style="thin">
        <color indexed="23"/>
      </left>
      <right/>
      <top/>
      <bottom style="thin">
        <color theme="0" tint="-0.499984740745262"/>
      </bottom>
      <diagonal/>
    </border>
    <border>
      <left/>
      <right style="thin">
        <color indexed="23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indexed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dashed">
        <color theme="0" tint="-0.499984740745262"/>
      </top>
      <bottom style="thin">
        <color indexed="64"/>
      </bottom>
      <diagonal/>
    </border>
    <border>
      <left/>
      <right/>
      <top style="dashed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dashed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mediumDashDot">
        <color theme="6" tint="-0.499984740745262"/>
      </top>
      <bottom/>
      <diagonal/>
    </border>
    <border>
      <left/>
      <right/>
      <top style="mediumDashDot">
        <color theme="6" tint="-0.499984740745262"/>
      </top>
      <bottom/>
      <diagonal/>
    </border>
    <border>
      <left style="mediumDashDot">
        <color theme="6" tint="-0.499984740745262"/>
      </left>
      <right/>
      <top style="mediumDashDot">
        <color theme="6" tint="-0.499984740745262"/>
      </top>
      <bottom/>
      <diagonal/>
    </border>
  </borders>
  <cellStyleXfs count="13">
    <xf numFmtId="0" fontId="0" fillId="0" borderId="0"/>
    <xf numFmtId="164" fontId="3" fillId="0" borderId="0"/>
    <xf numFmtId="9" fontId="3" fillId="0" borderId="0"/>
    <xf numFmtId="0" fontId="2" fillId="0" borderId="0"/>
    <xf numFmtId="0" fontId="2" fillId="0" borderId="0"/>
    <xf numFmtId="164" fontId="3" fillId="0" borderId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94">
    <xf numFmtId="0" fontId="0" fillId="0" borderId="0" xfId="0"/>
    <xf numFmtId="0" fontId="5" fillId="0" borderId="0" xfId="3" applyFont="1" applyFill="1" applyAlignment="1" applyProtection="1">
      <alignment vertical="center"/>
    </xf>
    <xf numFmtId="0" fontId="5" fillId="0" borderId="0" xfId="3" applyFont="1" applyFill="1" applyBorder="1" applyAlignment="1" applyProtection="1">
      <alignment vertical="center"/>
    </xf>
    <xf numFmtId="0" fontId="7" fillId="0" borderId="0" xfId="3" applyFont="1" applyFill="1" applyBorder="1" applyAlignment="1" applyProtection="1">
      <alignment vertical="center"/>
    </xf>
    <xf numFmtId="0" fontId="7" fillId="0" borderId="0" xfId="3" applyFont="1" applyFill="1" applyBorder="1" applyAlignment="1" applyProtection="1">
      <alignment horizontal="center" vertical="center"/>
    </xf>
    <xf numFmtId="166" fontId="5" fillId="0" borderId="0" xfId="1" applyNumberFormat="1" applyFont="1" applyFill="1" applyBorder="1" applyAlignment="1" applyProtection="1">
      <alignment horizontal="left" vertical="center"/>
    </xf>
    <xf numFmtId="2" fontId="5" fillId="0" borderId="0" xfId="3" applyNumberFormat="1" applyFont="1" applyFill="1" applyBorder="1" applyAlignment="1" applyProtection="1">
      <alignment horizontal="right" vertical="center"/>
    </xf>
    <xf numFmtId="0" fontId="8" fillId="0" borderId="0" xfId="3" applyFont="1" applyFill="1" applyBorder="1" applyAlignment="1" applyProtection="1">
      <alignment horizontal="center" vertical="center" wrapText="1"/>
    </xf>
    <xf numFmtId="166" fontId="8" fillId="0" borderId="0" xfId="3" applyNumberFormat="1" applyFont="1" applyFill="1" applyBorder="1" applyAlignment="1" applyProtection="1">
      <alignment vertical="center"/>
    </xf>
    <xf numFmtId="0" fontId="3" fillId="0" borderId="0" xfId="6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3" fillId="3" borderId="8" xfId="6" applyFill="1" applyBorder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4" fillId="3" borderId="9" xfId="6" applyFont="1" applyFill="1" applyBorder="1" applyAlignment="1">
      <alignment horizontal="center" vertical="center"/>
    </xf>
    <xf numFmtId="0" fontId="12" fillId="3" borderId="6" xfId="6" applyFont="1" applyFill="1" applyBorder="1" applyAlignment="1">
      <alignment horizontal="center" vertical="center"/>
    </xf>
    <xf numFmtId="0" fontId="12" fillId="3" borderId="2" xfId="6" applyFont="1" applyFill="1" applyBorder="1" applyAlignment="1">
      <alignment horizontal="center" vertical="center"/>
    </xf>
    <xf numFmtId="1" fontId="14" fillId="0" borderId="6" xfId="6" applyNumberFormat="1" applyFont="1" applyBorder="1" applyAlignment="1">
      <alignment horizontal="center" vertical="center"/>
    </xf>
    <xf numFmtId="1" fontId="14" fillId="0" borderId="2" xfId="6" applyNumberFormat="1" applyFont="1" applyBorder="1" applyAlignment="1">
      <alignment horizontal="center" vertical="center"/>
    </xf>
    <xf numFmtId="0" fontId="3" fillId="0" borderId="0" xfId="6" applyFill="1" applyBorder="1" applyAlignment="1">
      <alignment vertical="center" wrapText="1"/>
    </xf>
    <xf numFmtId="0" fontId="3" fillId="0" borderId="11" xfId="6" applyFill="1" applyBorder="1" applyAlignment="1">
      <alignment wrapText="1"/>
    </xf>
    <xf numFmtId="0" fontId="3" fillId="3" borderId="10" xfId="6" applyFill="1" applyBorder="1" applyAlignment="1">
      <alignment horizontal="center" vertical="center"/>
    </xf>
    <xf numFmtId="0" fontId="14" fillId="4" borderId="12" xfId="6" applyFont="1" applyFill="1" applyBorder="1" applyAlignment="1">
      <alignment horizontal="center" vertical="center"/>
    </xf>
    <xf numFmtId="1" fontId="14" fillId="0" borderId="12" xfId="6" applyNumberFormat="1" applyFont="1" applyFill="1" applyBorder="1" applyAlignment="1">
      <alignment horizontal="center" vertical="center"/>
    </xf>
    <xf numFmtId="1" fontId="14" fillId="0" borderId="2" xfId="6" applyNumberFormat="1" applyFont="1" applyFill="1" applyBorder="1" applyAlignment="1">
      <alignment horizontal="center" vertical="center"/>
    </xf>
    <xf numFmtId="0" fontId="14" fillId="4" borderId="2" xfId="6" applyFont="1" applyFill="1" applyBorder="1" applyAlignment="1">
      <alignment horizontal="center" vertical="center"/>
    </xf>
    <xf numFmtId="1" fontId="14" fillId="4" borderId="2" xfId="6" applyNumberFormat="1" applyFont="1" applyFill="1" applyBorder="1" applyAlignment="1">
      <alignment horizontal="center" vertical="center"/>
    </xf>
    <xf numFmtId="0" fontId="3" fillId="5" borderId="13" xfId="6" applyFill="1" applyBorder="1" applyAlignment="1">
      <alignment horizontal="center" vertical="center"/>
    </xf>
    <xf numFmtId="0" fontId="4" fillId="5" borderId="9" xfId="6" applyFont="1" applyFill="1" applyBorder="1" applyAlignment="1">
      <alignment horizontal="center" vertical="center"/>
    </xf>
    <xf numFmtId="0" fontId="12" fillId="5" borderId="6" xfId="6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1" fontId="14" fillId="0" borderId="6" xfId="6" applyNumberFormat="1" applyFont="1" applyFill="1" applyBorder="1" applyAlignment="1">
      <alignment horizontal="center" vertical="center"/>
    </xf>
    <xf numFmtId="1" fontId="3" fillId="0" borderId="0" xfId="6" applyNumberFormat="1" applyAlignment="1">
      <alignment horizontal="center" vertical="center"/>
    </xf>
    <xf numFmtId="0" fontId="3" fillId="5" borderId="4" xfId="6" applyFill="1" applyBorder="1" applyAlignment="1">
      <alignment horizontal="center" vertical="center"/>
    </xf>
    <xf numFmtId="0" fontId="12" fillId="5" borderId="12" xfId="6" applyFont="1" applyFill="1" applyBorder="1" applyAlignment="1">
      <alignment horizontal="center" vertical="center"/>
    </xf>
    <xf numFmtId="1" fontId="14" fillId="4" borderId="12" xfId="6" applyNumberFormat="1" applyFont="1" applyFill="1" applyBorder="1" applyAlignment="1">
      <alignment horizontal="center" vertical="center"/>
    </xf>
    <xf numFmtId="1" fontId="14" fillId="0" borderId="12" xfId="6" applyNumberFormat="1" applyFont="1" applyBorder="1" applyAlignment="1">
      <alignment horizontal="center" vertical="center"/>
    </xf>
    <xf numFmtId="0" fontId="3" fillId="6" borderId="7" xfId="6" applyFill="1" applyBorder="1" applyAlignment="1">
      <alignment horizontal="center" vertical="center"/>
    </xf>
    <xf numFmtId="0" fontId="4" fillId="6" borderId="9" xfId="6" applyFont="1" applyFill="1" applyBorder="1" applyAlignment="1">
      <alignment horizontal="center" vertical="center"/>
    </xf>
    <xf numFmtId="0" fontId="12" fillId="6" borderId="6" xfId="6" applyFont="1" applyFill="1" applyBorder="1" applyAlignment="1">
      <alignment horizontal="center" vertical="center"/>
    </xf>
    <xf numFmtId="0" fontId="12" fillId="6" borderId="2" xfId="6" applyFont="1" applyFill="1" applyBorder="1" applyAlignment="1">
      <alignment horizontal="center" vertical="center"/>
    </xf>
    <xf numFmtId="0" fontId="3" fillId="6" borderId="4" xfId="6" applyFill="1" applyBorder="1" applyAlignment="1">
      <alignment horizontal="center" vertical="center"/>
    </xf>
    <xf numFmtId="0" fontId="12" fillId="6" borderId="12" xfId="6" applyFont="1" applyFill="1" applyBorder="1" applyAlignment="1">
      <alignment horizontal="center" vertical="center"/>
    </xf>
    <xf numFmtId="0" fontId="3" fillId="0" borderId="0" xfId="6" applyFill="1" applyAlignment="1">
      <alignment horizontal="center" vertical="center"/>
    </xf>
    <xf numFmtId="0" fontId="3" fillId="7" borderId="7" xfId="6" applyFill="1" applyBorder="1" applyAlignment="1">
      <alignment horizontal="center" vertical="center"/>
    </xf>
    <xf numFmtId="0" fontId="4" fillId="7" borderId="9" xfId="6" applyFont="1" applyFill="1" applyBorder="1" applyAlignment="1">
      <alignment horizontal="center" vertical="center"/>
    </xf>
    <xf numFmtId="0" fontId="12" fillId="7" borderId="6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/>
    </xf>
    <xf numFmtId="0" fontId="3" fillId="7" borderId="4" xfId="6" applyFill="1" applyBorder="1" applyAlignment="1">
      <alignment horizontal="center" vertical="center"/>
    </xf>
    <xf numFmtId="0" fontId="12" fillId="7" borderId="12" xfId="6" applyFont="1" applyFill="1" applyBorder="1" applyAlignment="1">
      <alignment horizontal="center" vertical="center"/>
    </xf>
    <xf numFmtId="0" fontId="3" fillId="2" borderId="7" xfId="6" applyFill="1" applyBorder="1" applyAlignment="1">
      <alignment horizontal="center" vertical="center"/>
    </xf>
    <xf numFmtId="0" fontId="4" fillId="2" borderId="9" xfId="6" applyFont="1" applyFill="1" applyBorder="1" applyAlignment="1">
      <alignment horizontal="center" vertical="center"/>
    </xf>
    <xf numFmtId="0" fontId="12" fillId="2" borderId="6" xfId="6" applyFont="1" applyFill="1" applyBorder="1" applyAlignment="1">
      <alignment horizontal="center" vertical="center"/>
    </xf>
    <xf numFmtId="0" fontId="12" fillId="2" borderId="2" xfId="6" applyFont="1" applyFill="1" applyBorder="1" applyAlignment="1">
      <alignment horizontal="center" vertical="center"/>
    </xf>
    <xf numFmtId="0" fontId="3" fillId="2" borderId="4" xfId="6" applyFill="1" applyBorder="1" applyAlignment="1">
      <alignment horizontal="center" vertical="center"/>
    </xf>
    <xf numFmtId="0" fontId="12" fillId="2" borderId="12" xfId="6" applyFont="1" applyFill="1" applyBorder="1" applyAlignment="1">
      <alignment horizontal="center" vertical="center"/>
    </xf>
    <xf numFmtId="0" fontId="3" fillId="8" borderId="7" xfId="6" applyFill="1" applyBorder="1" applyAlignment="1">
      <alignment horizontal="center" vertical="center"/>
    </xf>
    <xf numFmtId="0" fontId="4" fillId="8" borderId="9" xfId="6" applyFont="1" applyFill="1" applyBorder="1" applyAlignment="1">
      <alignment horizontal="center" vertical="center"/>
    </xf>
    <xf numFmtId="0" fontId="12" fillId="8" borderId="6" xfId="6" applyFont="1" applyFill="1" applyBorder="1" applyAlignment="1">
      <alignment horizontal="center" vertical="center"/>
    </xf>
    <xf numFmtId="0" fontId="12" fillId="8" borderId="2" xfId="6" applyFont="1" applyFill="1" applyBorder="1" applyAlignment="1">
      <alignment horizontal="center" vertical="center"/>
    </xf>
    <xf numFmtId="0" fontId="3" fillId="8" borderId="4" xfId="6" applyFill="1" applyBorder="1" applyAlignment="1">
      <alignment horizontal="center" vertical="center"/>
    </xf>
    <xf numFmtId="0" fontId="12" fillId="8" borderId="12" xfId="6" applyFont="1" applyFill="1" applyBorder="1" applyAlignment="1">
      <alignment horizontal="center" vertical="center"/>
    </xf>
    <xf numFmtId="0" fontId="3" fillId="9" borderId="7" xfId="6" applyFill="1" applyBorder="1" applyAlignment="1">
      <alignment horizontal="center" vertical="center"/>
    </xf>
    <xf numFmtId="0" fontId="4" fillId="9" borderId="9" xfId="6" applyFont="1" applyFill="1" applyBorder="1" applyAlignment="1">
      <alignment horizontal="center" vertical="center"/>
    </xf>
    <xf numFmtId="0" fontId="12" fillId="9" borderId="6" xfId="6" applyFont="1" applyFill="1" applyBorder="1" applyAlignment="1">
      <alignment horizontal="center" vertical="center"/>
    </xf>
    <xf numFmtId="0" fontId="12" fillId="9" borderId="2" xfId="6" applyFont="1" applyFill="1" applyBorder="1" applyAlignment="1">
      <alignment horizontal="center" vertical="center"/>
    </xf>
    <xf numFmtId="0" fontId="3" fillId="9" borderId="4" xfId="6" applyFill="1" applyBorder="1" applyAlignment="1">
      <alignment horizontal="center" vertical="center"/>
    </xf>
    <xf numFmtId="0" fontId="12" fillId="9" borderId="12" xfId="6" applyFont="1" applyFill="1" applyBorder="1" applyAlignment="1">
      <alignment horizontal="center" vertical="center"/>
    </xf>
    <xf numFmtId="0" fontId="3" fillId="10" borderId="7" xfId="6" applyFill="1" applyBorder="1" applyAlignment="1">
      <alignment horizontal="center" vertical="center"/>
    </xf>
    <xf numFmtId="0" fontId="4" fillId="10" borderId="9" xfId="6" applyFont="1" applyFill="1" applyBorder="1" applyAlignment="1">
      <alignment horizontal="center" vertical="center"/>
    </xf>
    <xf numFmtId="0" fontId="12" fillId="10" borderId="6" xfId="6" applyFont="1" applyFill="1" applyBorder="1" applyAlignment="1">
      <alignment horizontal="center" vertical="center"/>
    </xf>
    <xf numFmtId="0" fontId="12" fillId="10" borderId="2" xfId="6" applyFont="1" applyFill="1" applyBorder="1" applyAlignment="1">
      <alignment horizontal="center" vertical="center"/>
    </xf>
    <xf numFmtId="0" fontId="3" fillId="10" borderId="4" xfId="6" applyFill="1" applyBorder="1" applyAlignment="1">
      <alignment horizontal="center" vertical="center"/>
    </xf>
    <xf numFmtId="0" fontId="12" fillId="10" borderId="12" xfId="6" applyFont="1" applyFill="1" applyBorder="1" applyAlignment="1">
      <alignment horizontal="center" vertical="center"/>
    </xf>
    <xf numFmtId="0" fontId="13" fillId="0" borderId="0" xfId="3" applyFont="1" applyAlignment="1" applyProtection="1">
      <alignment horizontal="left" vertical="center"/>
    </xf>
    <xf numFmtId="0" fontId="15" fillId="0" borderId="0" xfId="3" applyFont="1" applyAlignment="1" applyProtection="1">
      <alignment horizontal="center" vertical="center"/>
    </xf>
    <xf numFmtId="0" fontId="16" fillId="0" borderId="0" xfId="6" applyFont="1" applyAlignment="1">
      <alignment horizontal="left" vertical="center"/>
    </xf>
    <xf numFmtId="0" fontId="13" fillId="0" borderId="2" xfId="3" applyFont="1" applyBorder="1" applyAlignment="1" applyProtection="1">
      <alignment horizontal="center" vertical="center"/>
    </xf>
    <xf numFmtId="49" fontId="13" fillId="0" borderId="2" xfId="3" applyNumberFormat="1" applyFont="1" applyBorder="1" applyAlignment="1" applyProtection="1">
      <alignment horizontal="center" vertical="center"/>
    </xf>
    <xf numFmtId="0" fontId="13" fillId="0" borderId="2" xfId="3" applyFont="1" applyFill="1" applyBorder="1" applyAlignment="1" applyProtection="1">
      <alignment horizontal="left" vertical="center"/>
    </xf>
    <xf numFmtId="0" fontId="13" fillId="11" borderId="2" xfId="3" applyFont="1" applyFill="1" applyBorder="1" applyAlignment="1" applyProtection="1">
      <alignment horizontal="center" vertical="center"/>
    </xf>
    <xf numFmtId="0" fontId="15" fillId="11" borderId="2" xfId="3" applyFont="1" applyFill="1" applyBorder="1" applyAlignment="1" applyProtection="1">
      <alignment horizontal="center" vertical="center"/>
    </xf>
    <xf numFmtId="2" fontId="15" fillId="11" borderId="2" xfId="3" applyNumberFormat="1" applyFont="1" applyFill="1" applyBorder="1" applyAlignment="1" applyProtection="1">
      <alignment horizontal="center" vertical="center"/>
    </xf>
    <xf numFmtId="0" fontId="13" fillId="12" borderId="12" xfId="3" applyFont="1" applyFill="1" applyBorder="1" applyAlignment="1" applyProtection="1">
      <alignment horizontal="center" vertical="center"/>
    </xf>
    <xf numFmtId="0" fontId="13" fillId="2" borderId="2" xfId="3" applyFont="1" applyFill="1" applyBorder="1" applyAlignment="1" applyProtection="1">
      <alignment horizontal="center" vertical="center"/>
    </xf>
    <xf numFmtId="0" fontId="15" fillId="2" borderId="2" xfId="3" applyFont="1" applyFill="1" applyBorder="1" applyAlignment="1" applyProtection="1">
      <alignment horizontal="center" vertical="center"/>
    </xf>
    <xf numFmtId="2" fontId="15" fillId="2" borderId="2" xfId="3" applyNumberFormat="1" applyFont="1" applyFill="1" applyBorder="1" applyAlignment="1" applyProtection="1">
      <alignment horizontal="center" vertical="center"/>
    </xf>
    <xf numFmtId="0" fontId="13" fillId="12" borderId="2" xfId="3" applyFont="1" applyFill="1" applyBorder="1" applyAlignment="1" applyProtection="1">
      <alignment horizontal="center" vertical="center"/>
    </xf>
    <xf numFmtId="0" fontId="13" fillId="10" borderId="2" xfId="3" applyFont="1" applyFill="1" applyBorder="1" applyAlignment="1" applyProtection="1">
      <alignment horizontal="center" vertical="center"/>
    </xf>
    <xf numFmtId="0" fontId="15" fillId="10" borderId="2" xfId="3" applyFont="1" applyFill="1" applyBorder="1" applyAlignment="1" applyProtection="1">
      <alignment horizontal="center" vertical="center"/>
    </xf>
    <xf numFmtId="2" fontId="15" fillId="10" borderId="2" xfId="3" applyNumberFormat="1" applyFont="1" applyFill="1" applyBorder="1" applyAlignment="1" applyProtection="1">
      <alignment horizontal="center" vertical="center"/>
    </xf>
    <xf numFmtId="0" fontId="13" fillId="0" borderId="0" xfId="6" applyFont="1" applyFill="1" applyAlignment="1">
      <alignment vertical="center"/>
    </xf>
    <xf numFmtId="0" fontId="12" fillId="0" borderId="0" xfId="6" applyFont="1" applyFill="1" applyAlignment="1">
      <alignment horizontal="left" vertical="center"/>
    </xf>
    <xf numFmtId="0" fontId="7" fillId="0" borderId="0" xfId="3" applyFont="1" applyFill="1" applyBorder="1" applyAlignment="1" applyProtection="1">
      <alignment horizontal="right"/>
    </xf>
    <xf numFmtId="0" fontId="7" fillId="0" borderId="0" xfId="3" applyFont="1" applyFill="1" applyAlignment="1" applyProtection="1">
      <alignment horizontal="center" vertical="center"/>
    </xf>
    <xf numFmtId="166" fontId="5" fillId="0" borderId="0" xfId="3" applyNumberFormat="1" applyFont="1" applyFill="1" applyAlignment="1" applyProtection="1">
      <alignment horizontal="right" vertical="center"/>
    </xf>
    <xf numFmtId="166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right" vertical="center"/>
    </xf>
    <xf numFmtId="0" fontId="5" fillId="16" borderId="0" xfId="3" applyFont="1" applyFill="1" applyBorder="1" applyAlignment="1" applyProtection="1">
      <alignment vertical="center"/>
    </xf>
    <xf numFmtId="0" fontId="13" fillId="0" borderId="4" xfId="3" applyFont="1" applyFill="1" applyBorder="1" applyAlignment="1" applyProtection="1">
      <alignment vertical="center"/>
    </xf>
    <xf numFmtId="0" fontId="13" fillId="0" borderId="5" xfId="3" applyFont="1" applyFill="1" applyBorder="1" applyAlignment="1" applyProtection="1">
      <alignment vertical="center"/>
    </xf>
    <xf numFmtId="0" fontId="5" fillId="16" borderId="25" xfId="3" applyFont="1" applyFill="1" applyBorder="1" applyAlignment="1" applyProtection="1">
      <alignment vertical="center"/>
    </xf>
    <xf numFmtId="0" fontId="5" fillId="16" borderId="27" xfId="3" applyFont="1" applyFill="1" applyBorder="1" applyAlignment="1" applyProtection="1">
      <alignment vertical="center"/>
    </xf>
    <xf numFmtId="0" fontId="0" fillId="16" borderId="0" xfId="0" applyFill="1"/>
    <xf numFmtId="0" fontId="23" fillId="0" borderId="0" xfId="0" applyFont="1" applyFill="1"/>
    <xf numFmtId="0" fontId="0" fillId="0" borderId="0" xfId="0" applyFill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/>
    <xf numFmtId="0" fontId="29" fillId="17" borderId="14" xfId="0" applyFont="1" applyFill="1" applyBorder="1"/>
    <xf numFmtId="0" fontId="29" fillId="18" borderId="14" xfId="0" applyFont="1" applyFill="1" applyBorder="1"/>
    <xf numFmtId="0" fontId="29" fillId="20" borderId="14" xfId="0" applyFont="1" applyFill="1" applyBorder="1"/>
    <xf numFmtId="0" fontId="29" fillId="19" borderId="14" xfId="0" applyFont="1" applyFill="1" applyBorder="1"/>
    <xf numFmtId="0" fontId="29" fillId="22" borderId="14" xfId="0" applyFont="1" applyFill="1" applyBorder="1"/>
    <xf numFmtId="0" fontId="29" fillId="21" borderId="14" xfId="0" applyFont="1" applyFill="1" applyBorder="1"/>
    <xf numFmtId="0" fontId="29" fillId="23" borderId="14" xfId="0" applyFont="1" applyFill="1" applyBorder="1"/>
    <xf numFmtId="0" fontId="29" fillId="24" borderId="14" xfId="0" applyFont="1" applyFill="1" applyBorder="1"/>
    <xf numFmtId="0" fontId="28" fillId="16" borderId="0" xfId="0" applyFont="1" applyFill="1" applyBorder="1" applyAlignment="1">
      <alignment vertical="center"/>
    </xf>
    <xf numFmtId="0" fontId="31" fillId="16" borderId="0" xfId="0" applyFont="1" applyFill="1"/>
    <xf numFmtId="0" fontId="4" fillId="0" borderId="0" xfId="3" applyFont="1" applyFill="1" applyAlignment="1" applyProtection="1">
      <alignment horizontal="center" vertical="center"/>
    </xf>
    <xf numFmtId="0" fontId="12" fillId="0" borderId="0" xfId="3" applyFont="1" applyFill="1" applyBorder="1" applyAlignment="1" applyProtection="1">
      <alignment vertical="center"/>
    </xf>
    <xf numFmtId="0" fontId="12" fillId="0" borderId="0" xfId="3" applyFont="1" applyFill="1" applyAlignment="1" applyProtection="1">
      <alignment vertical="center"/>
    </xf>
    <xf numFmtId="0" fontId="8" fillId="0" borderId="38" xfId="3" applyFont="1" applyFill="1" applyBorder="1" applyAlignment="1" applyProtection="1">
      <alignment horizontal="center" vertical="center"/>
    </xf>
    <xf numFmtId="0" fontId="8" fillId="0" borderId="39" xfId="3" applyFont="1" applyFill="1" applyBorder="1" applyAlignment="1" applyProtection="1">
      <alignment horizontal="center" vertical="center"/>
    </xf>
    <xf numFmtId="168" fontId="5" fillId="25" borderId="42" xfId="6" applyNumberFormat="1" applyFont="1" applyFill="1" applyBorder="1" applyAlignment="1" applyProtection="1">
      <alignment horizontal="center" vertical="center"/>
      <protection locked="0"/>
    </xf>
    <xf numFmtId="168" fontId="5" fillId="25" borderId="45" xfId="3" applyNumberFormat="1" applyFont="1" applyFill="1" applyBorder="1" applyAlignment="1" applyProtection="1">
      <alignment horizontal="center" vertical="center"/>
      <protection locked="0"/>
    </xf>
    <xf numFmtId="168" fontId="5" fillId="25" borderId="48" xfId="3" applyNumberFormat="1" applyFont="1" applyFill="1" applyBorder="1" applyAlignment="1" applyProtection="1">
      <alignment horizontal="center" vertical="center"/>
      <protection locked="0"/>
    </xf>
    <xf numFmtId="0" fontId="13" fillId="0" borderId="50" xfId="3" applyFont="1" applyFill="1" applyBorder="1" applyAlignment="1" applyProtection="1">
      <alignment horizontal="center" vertical="center"/>
    </xf>
    <xf numFmtId="0" fontId="3" fillId="12" borderId="51" xfId="6" applyFill="1" applyBorder="1" applyAlignment="1">
      <alignment horizontal="center" vertical="center"/>
    </xf>
    <xf numFmtId="0" fontId="3" fillId="12" borderId="52" xfId="6" applyFill="1" applyBorder="1" applyAlignment="1">
      <alignment horizontal="center" vertical="center"/>
    </xf>
    <xf numFmtId="165" fontId="21" fillId="0" borderId="20" xfId="3" applyNumberFormat="1" applyFont="1" applyFill="1" applyBorder="1" applyAlignment="1" applyProtection="1">
      <alignment horizontal="right" vertical="center"/>
    </xf>
    <xf numFmtId="0" fontId="21" fillId="0" borderId="27" xfId="3" applyFont="1" applyFill="1" applyBorder="1" applyAlignment="1" applyProtection="1">
      <alignment horizontal="right" vertical="center"/>
    </xf>
    <xf numFmtId="0" fontId="21" fillId="0" borderId="21" xfId="3" applyFont="1" applyFill="1" applyBorder="1" applyAlignment="1" applyProtection="1">
      <alignment horizontal="right" vertical="center"/>
    </xf>
    <xf numFmtId="0" fontId="19" fillId="0" borderId="0" xfId="0" applyFont="1" applyProtection="1"/>
    <xf numFmtId="0" fontId="33" fillId="0" borderId="0" xfId="0" applyFont="1" applyProtection="1"/>
    <xf numFmtId="0" fontId="5" fillId="0" borderId="0" xfId="3" applyFont="1" applyFill="1" applyBorder="1" applyAlignment="1" applyProtection="1">
      <alignment horizontal="right" vertical="center"/>
      <protection locked="0"/>
    </xf>
    <xf numFmtId="0" fontId="5" fillId="0" borderId="0" xfId="3" applyFont="1" applyFill="1" applyBorder="1" applyAlignment="1" applyProtection="1">
      <alignment horizontal="center" vertical="center"/>
      <protection locked="0"/>
    </xf>
    <xf numFmtId="0" fontId="12" fillId="0" borderId="0" xfId="3" applyFont="1" applyFill="1" applyBorder="1" applyAlignment="1" applyProtection="1">
      <alignment horizontal="center" vertical="center"/>
      <protection locked="0"/>
    </xf>
    <xf numFmtId="0" fontId="5" fillId="0" borderId="14" xfId="3" applyFont="1" applyFill="1" applyBorder="1" applyAlignment="1" applyProtection="1">
      <alignment horizontal="center" vertical="center"/>
      <protection locked="0"/>
    </xf>
    <xf numFmtId="0" fontId="21" fillId="26" borderId="14" xfId="3" applyFont="1" applyFill="1" applyBorder="1" applyAlignment="1" applyProtection="1">
      <alignment horizontal="right" vertical="center"/>
      <protection locked="0"/>
    </xf>
    <xf numFmtId="0" fontId="10" fillId="26" borderId="14" xfId="3" applyFont="1" applyFill="1" applyBorder="1" applyAlignment="1" applyProtection="1">
      <alignment horizontal="center" vertical="center"/>
      <protection locked="0"/>
    </xf>
    <xf numFmtId="166" fontId="11" fillId="0" borderId="5" xfId="1" applyNumberFormat="1" applyFont="1" applyFill="1" applyBorder="1" applyProtection="1"/>
    <xf numFmtId="0" fontId="5" fillId="0" borderId="5" xfId="3" applyFont="1" applyFill="1" applyBorder="1" applyAlignment="1" applyProtection="1">
      <alignment horizontal="left" vertical="center"/>
    </xf>
    <xf numFmtId="168" fontId="5" fillId="0" borderId="5" xfId="3" applyNumberFormat="1" applyFont="1" applyFill="1" applyBorder="1" applyAlignment="1" applyProtection="1">
      <alignment horizontal="center" vertical="center"/>
    </xf>
    <xf numFmtId="0" fontId="12" fillId="3" borderId="59" xfId="6" applyFont="1" applyFill="1" applyBorder="1" applyAlignment="1">
      <alignment horizontal="center" vertical="center"/>
    </xf>
    <xf numFmtId="1" fontId="12" fillId="3" borderId="59" xfId="6" applyNumberFormat="1" applyFont="1" applyFill="1" applyBorder="1" applyAlignment="1">
      <alignment horizontal="center" vertical="center"/>
    </xf>
    <xf numFmtId="0" fontId="12" fillId="3" borderId="60" xfId="6" applyFont="1" applyFill="1" applyBorder="1" applyAlignment="1">
      <alignment horizontal="center" vertical="center"/>
    </xf>
    <xf numFmtId="0" fontId="12" fillId="3" borderId="61" xfId="6" applyFont="1" applyFill="1" applyBorder="1" applyAlignment="1">
      <alignment horizontal="center" vertical="center"/>
    </xf>
    <xf numFmtId="0" fontId="12" fillId="3" borderId="62" xfId="6" applyFont="1" applyFill="1" applyBorder="1" applyAlignment="1">
      <alignment horizontal="center" vertical="center"/>
    </xf>
    <xf numFmtId="0" fontId="12" fillId="3" borderId="63" xfId="6" applyFont="1" applyFill="1" applyBorder="1" applyAlignment="1">
      <alignment horizontal="center" vertical="center"/>
    </xf>
    <xf numFmtId="1" fontId="35" fillId="0" borderId="14" xfId="0" applyNumberFormat="1" applyFont="1" applyBorder="1" applyAlignment="1">
      <alignment horizontal="center"/>
    </xf>
    <xf numFmtId="0" fontId="14" fillId="4" borderId="14" xfId="6" applyFont="1" applyFill="1" applyBorder="1" applyAlignment="1">
      <alignment horizontal="center" vertical="center"/>
    </xf>
    <xf numFmtId="1" fontId="14" fillId="0" borderId="14" xfId="6" applyNumberFormat="1" applyFont="1" applyFill="1" applyBorder="1" applyAlignment="1">
      <alignment horizontal="center" vertical="center"/>
    </xf>
    <xf numFmtId="0" fontId="12" fillId="5" borderId="59" xfId="6" applyFont="1" applyFill="1" applyBorder="1" applyAlignment="1">
      <alignment horizontal="center" vertical="center"/>
    </xf>
    <xf numFmtId="1" fontId="12" fillId="5" borderId="59" xfId="6" applyNumberFormat="1" applyFont="1" applyFill="1" applyBorder="1" applyAlignment="1">
      <alignment horizontal="center" vertical="center"/>
    </xf>
    <xf numFmtId="0" fontId="12" fillId="5" borderId="60" xfId="6" applyFont="1" applyFill="1" applyBorder="1" applyAlignment="1">
      <alignment horizontal="center" vertical="center"/>
    </xf>
    <xf numFmtId="0" fontId="3" fillId="5" borderId="62" xfId="6" applyFill="1" applyBorder="1" applyAlignment="1">
      <alignment horizontal="center" vertical="center"/>
    </xf>
    <xf numFmtId="0" fontId="3" fillId="5" borderId="63" xfId="6" applyFill="1" applyBorder="1" applyAlignment="1">
      <alignment horizontal="center" vertical="center"/>
    </xf>
    <xf numFmtId="1" fontId="35" fillId="27" borderId="14" xfId="0" applyNumberFormat="1" applyFont="1" applyFill="1" applyBorder="1" applyAlignment="1">
      <alignment horizontal="center"/>
    </xf>
    <xf numFmtId="0" fontId="12" fillId="6" borderId="59" xfId="6" applyFont="1" applyFill="1" applyBorder="1" applyAlignment="1">
      <alignment horizontal="center" vertical="center"/>
    </xf>
    <xf numFmtId="1" fontId="12" fillId="6" borderId="59" xfId="6" applyNumberFormat="1" applyFont="1" applyFill="1" applyBorder="1" applyAlignment="1">
      <alignment horizontal="center" vertical="center"/>
    </xf>
    <xf numFmtId="0" fontId="12" fillId="6" borderId="60" xfId="6" applyFont="1" applyFill="1" applyBorder="1" applyAlignment="1">
      <alignment horizontal="center" vertical="center"/>
    </xf>
    <xf numFmtId="0" fontId="3" fillId="6" borderId="62" xfId="6" applyFill="1" applyBorder="1" applyAlignment="1">
      <alignment horizontal="center" vertical="center"/>
    </xf>
    <xf numFmtId="0" fontId="3" fillId="6" borderId="63" xfId="6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14" fillId="28" borderId="12" xfId="6" applyFont="1" applyFill="1" applyBorder="1" applyAlignment="1">
      <alignment horizontal="center" vertical="center"/>
    </xf>
    <xf numFmtId="0" fontId="12" fillId="2" borderId="59" xfId="6" applyFont="1" applyFill="1" applyBorder="1" applyAlignment="1">
      <alignment horizontal="center" vertical="center"/>
    </xf>
    <xf numFmtId="1" fontId="12" fillId="2" borderId="59" xfId="6" applyNumberFormat="1" applyFont="1" applyFill="1" applyBorder="1" applyAlignment="1">
      <alignment horizontal="center" vertical="center"/>
    </xf>
    <xf numFmtId="0" fontId="12" fillId="2" borderId="60" xfId="6" applyFont="1" applyFill="1" applyBorder="1" applyAlignment="1">
      <alignment horizontal="center" vertical="center"/>
    </xf>
    <xf numFmtId="0" fontId="3" fillId="2" borderId="62" xfId="6" applyFill="1" applyBorder="1" applyAlignment="1">
      <alignment horizontal="center" vertical="center"/>
    </xf>
    <xf numFmtId="0" fontId="3" fillId="2" borderId="63" xfId="6" applyFill="1" applyBorder="1" applyAlignment="1">
      <alignment horizontal="center" vertical="center"/>
    </xf>
    <xf numFmtId="0" fontId="12" fillId="7" borderId="59" xfId="6" applyFont="1" applyFill="1" applyBorder="1" applyAlignment="1">
      <alignment horizontal="center" vertical="center"/>
    </xf>
    <xf numFmtId="1" fontId="12" fillId="7" borderId="59" xfId="6" applyNumberFormat="1" applyFont="1" applyFill="1" applyBorder="1" applyAlignment="1">
      <alignment horizontal="center" vertical="center"/>
    </xf>
    <xf numFmtId="0" fontId="12" fillId="7" borderId="60" xfId="6" applyFont="1" applyFill="1" applyBorder="1" applyAlignment="1">
      <alignment horizontal="center" vertical="center"/>
    </xf>
    <xf numFmtId="0" fontId="3" fillId="7" borderId="62" xfId="6" applyFill="1" applyBorder="1" applyAlignment="1">
      <alignment horizontal="center" vertical="center"/>
    </xf>
    <xf numFmtId="0" fontId="3" fillId="7" borderId="63" xfId="6" applyFill="1" applyBorder="1" applyAlignment="1">
      <alignment horizontal="center" vertical="center"/>
    </xf>
    <xf numFmtId="0" fontId="12" fillId="8" borderId="59" xfId="6" applyFont="1" applyFill="1" applyBorder="1" applyAlignment="1">
      <alignment horizontal="center" vertical="center"/>
    </xf>
    <xf numFmtId="1" fontId="12" fillId="8" borderId="59" xfId="6" applyNumberFormat="1" applyFont="1" applyFill="1" applyBorder="1" applyAlignment="1">
      <alignment horizontal="center" vertical="center"/>
    </xf>
    <xf numFmtId="0" fontId="12" fillId="8" borderId="60" xfId="6" applyFont="1" applyFill="1" applyBorder="1" applyAlignment="1">
      <alignment horizontal="center" vertical="center"/>
    </xf>
    <xf numFmtId="0" fontId="3" fillId="8" borderId="62" xfId="6" applyFill="1" applyBorder="1" applyAlignment="1">
      <alignment horizontal="center" vertical="center"/>
    </xf>
    <xf numFmtId="0" fontId="3" fillId="8" borderId="63" xfId="6" applyFill="1" applyBorder="1" applyAlignment="1">
      <alignment horizontal="center" vertical="center"/>
    </xf>
    <xf numFmtId="0" fontId="12" fillId="9" borderId="59" xfId="6" applyFont="1" applyFill="1" applyBorder="1" applyAlignment="1">
      <alignment horizontal="center" vertical="center"/>
    </xf>
    <xf numFmtId="1" fontId="12" fillId="9" borderId="59" xfId="6" applyNumberFormat="1" applyFont="1" applyFill="1" applyBorder="1" applyAlignment="1">
      <alignment horizontal="center" vertical="center"/>
    </xf>
    <xf numFmtId="0" fontId="12" fillId="9" borderId="60" xfId="6" applyFont="1" applyFill="1" applyBorder="1" applyAlignment="1">
      <alignment horizontal="center" vertical="center"/>
    </xf>
    <xf numFmtId="0" fontId="3" fillId="9" borderId="62" xfId="6" applyFill="1" applyBorder="1" applyAlignment="1">
      <alignment horizontal="center" vertical="center"/>
    </xf>
    <xf numFmtId="0" fontId="3" fillId="9" borderId="63" xfId="6" applyFill="1" applyBorder="1" applyAlignment="1">
      <alignment horizontal="center" vertical="center"/>
    </xf>
    <xf numFmtId="0" fontId="12" fillId="10" borderId="59" xfId="6" applyFont="1" applyFill="1" applyBorder="1" applyAlignment="1">
      <alignment horizontal="center" vertical="center"/>
    </xf>
    <xf numFmtId="1" fontId="12" fillId="10" borderId="59" xfId="6" applyNumberFormat="1" applyFont="1" applyFill="1" applyBorder="1" applyAlignment="1">
      <alignment horizontal="center" vertical="center"/>
    </xf>
    <xf numFmtId="0" fontId="12" fillId="10" borderId="60" xfId="6" applyFont="1" applyFill="1" applyBorder="1" applyAlignment="1">
      <alignment horizontal="center" vertical="center"/>
    </xf>
    <xf numFmtId="0" fontId="3" fillId="10" borderId="62" xfId="6" applyFill="1" applyBorder="1" applyAlignment="1">
      <alignment horizontal="center" vertical="center"/>
    </xf>
    <xf numFmtId="0" fontId="3" fillId="10" borderId="63" xfId="6" applyFill="1" applyBorder="1" applyAlignment="1">
      <alignment horizontal="center" vertical="center"/>
    </xf>
    <xf numFmtId="169" fontId="11" fillId="0" borderId="43" xfId="1" applyNumberFormat="1" applyFont="1" applyBorder="1" applyProtection="1"/>
    <xf numFmtId="169" fontId="11" fillId="0" borderId="46" xfId="1" applyNumberFormat="1" applyFont="1" applyBorder="1" applyProtection="1"/>
    <xf numFmtId="169" fontId="11" fillId="0" borderId="49" xfId="1" applyNumberFormat="1" applyFont="1" applyBorder="1" applyProtection="1"/>
    <xf numFmtId="170" fontId="12" fillId="0" borderId="0" xfId="6" applyNumberFormat="1" applyFont="1" applyFill="1" applyBorder="1" applyAlignment="1">
      <alignment vertical="center"/>
    </xf>
    <xf numFmtId="0" fontId="37" fillId="0" borderId="0" xfId="6" applyFont="1" applyAlignment="1">
      <alignment horizontal="left" vertical="center"/>
    </xf>
    <xf numFmtId="0" fontId="0" fillId="16" borderId="0" xfId="0" applyFill="1" applyBorder="1"/>
    <xf numFmtId="0" fontId="30" fillId="16" borderId="14" xfId="0" applyFont="1" applyFill="1" applyBorder="1" applyAlignment="1">
      <alignment vertical="center"/>
    </xf>
    <xf numFmtId="0" fontId="39" fillId="14" borderId="14" xfId="0" applyFont="1" applyFill="1" applyBorder="1" applyAlignment="1">
      <alignment vertical="center"/>
    </xf>
    <xf numFmtId="0" fontId="5" fillId="16" borderId="25" xfId="3" applyFont="1" applyFill="1" applyBorder="1" applyAlignment="1" applyProtection="1">
      <alignment horizontal="center" vertical="center"/>
    </xf>
    <xf numFmtId="0" fontId="5" fillId="16" borderId="0" xfId="3" applyFont="1" applyFill="1" applyBorder="1" applyAlignment="1" applyProtection="1">
      <alignment horizontal="left" vertical="top" wrapText="1"/>
    </xf>
    <xf numFmtId="0" fontId="6" fillId="0" borderId="0" xfId="3" applyFont="1" applyFill="1" applyBorder="1" applyAlignment="1" applyProtection="1">
      <alignment horizontal="right"/>
    </xf>
    <xf numFmtId="167" fontId="5" fillId="0" borderId="14" xfId="2" applyNumberFormat="1" applyFont="1" applyFill="1" applyBorder="1" applyAlignment="1" applyProtection="1">
      <alignment horizontal="center" vertical="center"/>
    </xf>
    <xf numFmtId="0" fontId="5" fillId="26" borderId="14" xfId="3" applyFont="1" applyFill="1" applyBorder="1" applyAlignment="1" applyProtection="1">
      <alignment vertical="center"/>
    </xf>
    <xf numFmtId="0" fontId="5" fillId="0" borderId="17" xfId="3" applyFont="1" applyFill="1" applyBorder="1" applyAlignment="1" applyProtection="1">
      <alignment horizontal="center" vertical="center"/>
      <protection locked="0"/>
    </xf>
    <xf numFmtId="0" fontId="5" fillId="16" borderId="21" xfId="3" applyFont="1" applyFill="1" applyBorder="1" applyAlignment="1" applyProtection="1">
      <alignment vertical="center"/>
    </xf>
    <xf numFmtId="0" fontId="5" fillId="16" borderId="15" xfId="3" applyFont="1" applyFill="1" applyBorder="1" applyAlignment="1" applyProtection="1">
      <alignment vertical="center"/>
    </xf>
    <xf numFmtId="0" fontId="5" fillId="0" borderId="15" xfId="3" applyFont="1" applyFill="1" applyBorder="1" applyAlignment="1" applyProtection="1">
      <alignment vertical="center"/>
    </xf>
    <xf numFmtId="0" fontId="5" fillId="16" borderId="0" xfId="3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center" vertical="center"/>
    </xf>
    <xf numFmtId="0" fontId="5" fillId="0" borderId="25" xfId="3" applyFont="1" applyFill="1" applyBorder="1" applyAlignment="1" applyProtection="1">
      <alignment horizontal="center" vertical="center"/>
    </xf>
    <xf numFmtId="0" fontId="5" fillId="16" borderId="28" xfId="3" applyFont="1" applyFill="1" applyBorder="1" applyAlignment="1" applyProtection="1">
      <alignment vertical="center"/>
    </xf>
    <xf numFmtId="0" fontId="5" fillId="0" borderId="28" xfId="3" applyFont="1" applyFill="1" applyBorder="1" applyAlignment="1" applyProtection="1">
      <alignment vertical="center"/>
    </xf>
    <xf numFmtId="0" fontId="5" fillId="0" borderId="22" xfId="3" applyFont="1" applyFill="1" applyBorder="1" applyAlignment="1" applyProtection="1">
      <alignment vertical="center"/>
    </xf>
    <xf numFmtId="0" fontId="5" fillId="16" borderId="65" xfId="3" applyFont="1" applyFill="1" applyBorder="1" applyAlignment="1" applyProtection="1">
      <alignment vertical="center"/>
    </xf>
    <xf numFmtId="0" fontId="5" fillId="16" borderId="66" xfId="3" applyFont="1" applyFill="1" applyBorder="1" applyAlignment="1" applyProtection="1">
      <alignment vertical="center"/>
    </xf>
    <xf numFmtId="0" fontId="5" fillId="16" borderId="67" xfId="3" applyFont="1" applyFill="1" applyBorder="1" applyAlignment="1" applyProtection="1">
      <alignment vertical="center"/>
    </xf>
    <xf numFmtId="0" fontId="5" fillId="16" borderId="68" xfId="3" applyFont="1" applyFill="1" applyBorder="1" applyAlignment="1" applyProtection="1">
      <alignment vertical="center"/>
    </xf>
    <xf numFmtId="0" fontId="5" fillId="16" borderId="69" xfId="3" applyFont="1" applyFill="1" applyBorder="1" applyAlignment="1" applyProtection="1">
      <alignment vertical="center"/>
    </xf>
    <xf numFmtId="0" fontId="5" fillId="16" borderId="71" xfId="3" applyFont="1" applyFill="1" applyBorder="1" applyAlignment="1" applyProtection="1">
      <alignment vertical="center"/>
    </xf>
    <xf numFmtId="0" fontId="5" fillId="16" borderId="72" xfId="3" applyFont="1" applyFill="1" applyBorder="1" applyAlignment="1" applyProtection="1">
      <alignment vertical="center"/>
    </xf>
    <xf numFmtId="0" fontId="17" fillId="16" borderId="27" xfId="3" applyFont="1" applyFill="1" applyBorder="1" applyAlignment="1" applyProtection="1">
      <alignment vertical="center"/>
    </xf>
    <xf numFmtId="0" fontId="5" fillId="16" borderId="0" xfId="3" applyFont="1" applyFill="1" applyBorder="1" applyAlignment="1" applyProtection="1">
      <alignment vertical="top" wrapText="1"/>
    </xf>
    <xf numFmtId="0" fontId="5" fillId="33" borderId="0" xfId="3" applyFont="1" applyFill="1" applyBorder="1" applyAlignment="1" applyProtection="1">
      <alignment vertical="top" wrapText="1"/>
    </xf>
    <xf numFmtId="0" fontId="5" fillId="34" borderId="0" xfId="3" applyFont="1" applyFill="1" applyBorder="1" applyAlignment="1" applyProtection="1">
      <alignment vertical="center"/>
    </xf>
    <xf numFmtId="0" fontId="5" fillId="31" borderId="87" xfId="3" applyFont="1" applyFill="1" applyBorder="1" applyAlignment="1" applyProtection="1">
      <alignment vertical="top" wrapText="1"/>
    </xf>
    <xf numFmtId="0" fontId="5" fillId="32" borderId="87" xfId="3" applyFont="1" applyFill="1" applyBorder="1" applyAlignment="1" applyProtection="1">
      <alignment vertical="top" wrapText="1"/>
    </xf>
    <xf numFmtId="0" fontId="5" fillId="30" borderId="87" xfId="3" applyFont="1" applyFill="1" applyBorder="1" applyAlignment="1" applyProtection="1">
      <alignment vertical="top" wrapText="1"/>
    </xf>
    <xf numFmtId="0" fontId="5" fillId="31" borderId="88" xfId="3" applyFont="1" applyFill="1" applyBorder="1" applyAlignment="1" applyProtection="1">
      <alignment vertical="top" wrapText="1"/>
    </xf>
    <xf numFmtId="0" fontId="5" fillId="32" borderId="88" xfId="3" applyFont="1" applyFill="1" applyBorder="1" applyAlignment="1" applyProtection="1">
      <alignment vertical="top" wrapText="1"/>
    </xf>
    <xf numFmtId="0" fontId="5" fillId="30" borderId="88" xfId="3" applyFont="1" applyFill="1" applyBorder="1" applyAlignment="1" applyProtection="1">
      <alignment vertical="top" wrapText="1"/>
    </xf>
    <xf numFmtId="0" fontId="19" fillId="31" borderId="88" xfId="0" applyFont="1" applyFill="1" applyBorder="1" applyAlignment="1" applyProtection="1"/>
    <xf numFmtId="0" fontId="19" fillId="32" borderId="88" xfId="0" applyFont="1" applyFill="1" applyBorder="1" applyAlignment="1" applyProtection="1"/>
    <xf numFmtId="0" fontId="19" fillId="30" borderId="88" xfId="0" applyFont="1" applyFill="1" applyBorder="1" applyAlignment="1" applyProtection="1"/>
    <xf numFmtId="0" fontId="5" fillId="31" borderId="89" xfId="3" applyFont="1" applyFill="1" applyBorder="1" applyAlignment="1" applyProtection="1">
      <alignment vertical="top" wrapText="1"/>
    </xf>
    <xf numFmtId="0" fontId="5" fillId="32" borderId="89" xfId="3" applyFont="1" applyFill="1" applyBorder="1" applyAlignment="1" applyProtection="1">
      <alignment vertical="top" wrapText="1"/>
    </xf>
    <xf numFmtId="0" fontId="5" fillId="30" borderId="89" xfId="3" applyFont="1" applyFill="1" applyBorder="1" applyAlignment="1" applyProtection="1">
      <alignment vertical="top" wrapText="1"/>
    </xf>
    <xf numFmtId="0" fontId="5" fillId="33" borderId="90" xfId="3" applyFont="1" applyFill="1" applyBorder="1" applyAlignment="1" applyProtection="1">
      <alignment vertical="top" wrapText="1"/>
    </xf>
    <xf numFmtId="0" fontId="5" fillId="33" borderId="91" xfId="3" applyFont="1" applyFill="1" applyBorder="1" applyAlignment="1" applyProtection="1">
      <alignment vertical="top" wrapText="1"/>
    </xf>
    <xf numFmtId="0" fontId="5" fillId="33" borderId="92" xfId="3" applyFont="1" applyFill="1" applyBorder="1" applyAlignment="1" applyProtection="1">
      <alignment vertical="top" wrapText="1"/>
    </xf>
    <xf numFmtId="0" fontId="5" fillId="33" borderId="93" xfId="3" applyFont="1" applyFill="1" applyBorder="1" applyAlignment="1" applyProtection="1">
      <alignment vertical="top" wrapText="1"/>
    </xf>
    <xf numFmtId="0" fontId="5" fillId="33" borderId="94" xfId="3" applyFont="1" applyFill="1" applyBorder="1" applyAlignment="1" applyProtection="1">
      <alignment vertical="top" wrapText="1"/>
    </xf>
    <xf numFmtId="0" fontId="5" fillId="33" borderId="95" xfId="3" applyFont="1" applyFill="1" applyBorder="1" applyAlignment="1" applyProtection="1">
      <alignment vertical="top" wrapText="1"/>
    </xf>
    <xf numFmtId="0" fontId="5" fillId="33" borderId="96" xfId="3" applyFont="1" applyFill="1" applyBorder="1" applyAlignment="1" applyProtection="1">
      <alignment vertical="top" wrapText="1"/>
    </xf>
    <xf numFmtId="0" fontId="5" fillId="33" borderId="97" xfId="3" applyFont="1" applyFill="1" applyBorder="1" applyAlignment="1" applyProtection="1">
      <alignment vertical="top" wrapText="1"/>
    </xf>
    <xf numFmtId="0" fontId="5" fillId="34" borderId="92" xfId="3" applyFont="1" applyFill="1" applyBorder="1" applyAlignment="1" applyProtection="1">
      <alignment vertical="center"/>
    </xf>
    <xf numFmtId="0" fontId="5" fillId="34" borderId="93" xfId="3" applyFont="1" applyFill="1" applyBorder="1" applyAlignment="1" applyProtection="1">
      <alignment vertical="center"/>
    </xf>
    <xf numFmtId="0" fontId="5" fillId="34" borderId="94" xfId="3" applyFont="1" applyFill="1" applyBorder="1" applyAlignment="1" applyProtection="1">
      <alignment vertical="center"/>
    </xf>
    <xf numFmtId="0" fontId="5" fillId="34" borderId="90" xfId="3" applyFont="1" applyFill="1" applyBorder="1" applyAlignment="1" applyProtection="1">
      <alignment vertical="center"/>
    </xf>
    <xf numFmtId="0" fontId="5" fillId="34" borderId="91" xfId="3" applyFont="1" applyFill="1" applyBorder="1" applyAlignment="1" applyProtection="1">
      <alignment vertical="center"/>
    </xf>
    <xf numFmtId="0" fontId="5" fillId="34" borderId="95" xfId="3" applyFont="1" applyFill="1" applyBorder="1" applyAlignment="1" applyProtection="1">
      <alignment vertical="center"/>
    </xf>
    <xf numFmtId="0" fontId="5" fillId="34" borderId="96" xfId="3" applyFont="1" applyFill="1" applyBorder="1" applyAlignment="1" applyProtection="1">
      <alignment vertical="center"/>
    </xf>
    <xf numFmtId="0" fontId="5" fillId="34" borderId="97" xfId="3" applyFont="1" applyFill="1" applyBorder="1" applyAlignment="1" applyProtection="1">
      <alignment vertical="center"/>
    </xf>
    <xf numFmtId="0" fontId="42" fillId="34" borderId="90" xfId="3" applyFont="1" applyFill="1" applyBorder="1" applyAlignment="1" applyProtection="1">
      <alignment horizontal="center" vertical="center"/>
    </xf>
    <xf numFmtId="0" fontId="42" fillId="34" borderId="0" xfId="3" applyFont="1" applyFill="1" applyBorder="1" applyAlignment="1" applyProtection="1">
      <alignment horizontal="center" vertical="center"/>
    </xf>
    <xf numFmtId="0" fontId="42" fillId="34" borderId="91" xfId="3" applyFont="1" applyFill="1" applyBorder="1" applyAlignment="1" applyProtection="1">
      <alignment horizontal="center" vertical="center"/>
    </xf>
    <xf numFmtId="0" fontId="42" fillId="31" borderId="88" xfId="3" applyFont="1" applyFill="1" applyBorder="1" applyAlignment="1" applyProtection="1">
      <alignment horizontal="center" vertical="center" wrapText="1"/>
    </xf>
    <xf numFmtId="0" fontId="42" fillId="32" borderId="88" xfId="3" applyFont="1" applyFill="1" applyBorder="1" applyAlignment="1" applyProtection="1">
      <alignment horizontal="center" vertical="center" wrapText="1"/>
    </xf>
    <xf numFmtId="0" fontId="42" fillId="30" borderId="88" xfId="3" applyFont="1" applyFill="1" applyBorder="1" applyAlignment="1" applyProtection="1">
      <alignment horizontal="center" vertical="center" wrapText="1"/>
    </xf>
    <xf numFmtId="0" fontId="42" fillId="33" borderId="90" xfId="3" applyFont="1" applyFill="1" applyBorder="1" applyAlignment="1" applyProtection="1">
      <alignment horizontal="center" vertical="center" wrapText="1"/>
    </xf>
    <xf numFmtId="0" fontId="42" fillId="33" borderId="0" xfId="3" applyFont="1" applyFill="1" applyBorder="1" applyAlignment="1" applyProtection="1">
      <alignment horizontal="center" vertical="center" wrapText="1"/>
    </xf>
    <xf numFmtId="0" fontId="42" fillId="33" borderId="91" xfId="3" applyFont="1" applyFill="1" applyBorder="1" applyAlignment="1" applyProtection="1">
      <alignment horizontal="center" vertical="center" wrapText="1"/>
    </xf>
    <xf numFmtId="0" fontId="43" fillId="0" borderId="22" xfId="3" applyFont="1" applyBorder="1" applyAlignment="1" applyProtection="1">
      <alignment horizontal="left" vertical="center"/>
    </xf>
    <xf numFmtId="0" fontId="43" fillId="31" borderId="14" xfId="3" applyFont="1" applyFill="1" applyBorder="1" applyAlignment="1" applyProtection="1">
      <alignment horizontal="center" vertical="center"/>
    </xf>
    <xf numFmtId="9" fontId="11" fillId="31" borderId="14" xfId="2" applyNumberFormat="1" applyFont="1" applyFill="1" applyBorder="1" applyAlignment="1">
      <alignment horizontal="center" vertical="center"/>
    </xf>
    <xf numFmtId="0" fontId="43" fillId="32" borderId="14" xfId="3" applyFont="1" applyFill="1" applyBorder="1" applyAlignment="1" applyProtection="1">
      <alignment horizontal="center" vertical="center"/>
    </xf>
    <xf numFmtId="9" fontId="11" fillId="32" borderId="14" xfId="2" applyNumberFormat="1" applyFont="1" applyFill="1" applyBorder="1" applyAlignment="1">
      <alignment horizontal="center" vertical="center"/>
    </xf>
    <xf numFmtId="0" fontId="43" fillId="30" borderId="14" xfId="3" applyFont="1" applyFill="1" applyBorder="1" applyAlignment="1" applyProtection="1">
      <alignment horizontal="center" vertical="center"/>
    </xf>
    <xf numFmtId="9" fontId="11" fillId="30" borderId="14" xfId="2" applyNumberFormat="1" applyFont="1" applyFill="1" applyBorder="1" applyAlignment="1">
      <alignment horizontal="center" vertical="center"/>
    </xf>
    <xf numFmtId="0" fontId="43" fillId="33" borderId="14" xfId="3" applyFont="1" applyFill="1" applyBorder="1" applyAlignment="1" applyProtection="1">
      <alignment horizontal="center" vertical="center"/>
    </xf>
    <xf numFmtId="9" fontId="11" fillId="33" borderId="14" xfId="2" applyNumberFormat="1" applyFont="1" applyFill="1" applyBorder="1" applyAlignment="1">
      <alignment horizontal="center" vertical="center"/>
    </xf>
    <xf numFmtId="0" fontId="43" fillId="0" borderId="12" xfId="3" applyFont="1" applyFill="1" applyBorder="1" applyAlignment="1" applyProtection="1">
      <alignment horizontal="center" vertical="center"/>
    </xf>
    <xf numFmtId="49" fontId="43" fillId="0" borderId="8" xfId="3" applyNumberFormat="1" applyFont="1" applyFill="1" applyBorder="1" applyAlignment="1" applyProtection="1">
      <alignment horizontal="center" vertical="center"/>
    </xf>
    <xf numFmtId="0" fontId="43" fillId="0" borderId="4" xfId="3" applyFont="1" applyFill="1" applyBorder="1" applyAlignment="1" applyProtection="1">
      <alignment horizontal="center" vertical="center"/>
    </xf>
    <xf numFmtId="0" fontId="44" fillId="34" borderId="14" xfId="3" applyFont="1" applyFill="1" applyBorder="1" applyAlignment="1" applyProtection="1">
      <alignment horizontal="center" vertical="center"/>
    </xf>
    <xf numFmtId="9" fontId="45" fillId="34" borderId="14" xfId="2" applyNumberFormat="1" applyFont="1" applyFill="1" applyBorder="1" applyAlignment="1">
      <alignment horizontal="center" vertical="center"/>
    </xf>
    <xf numFmtId="0" fontId="17" fillId="16" borderId="25" xfId="3" applyFont="1" applyFill="1" applyBorder="1" applyAlignment="1" applyProtection="1">
      <alignment horizontal="right" vertical="center"/>
    </xf>
    <xf numFmtId="0" fontId="17" fillId="16" borderId="70" xfId="3" applyFont="1" applyFill="1" applyBorder="1" applyAlignment="1" applyProtection="1">
      <alignment horizontal="right" vertical="center"/>
    </xf>
    <xf numFmtId="0" fontId="17" fillId="0" borderId="28" xfId="3" applyFont="1" applyFill="1" applyBorder="1" applyAlignment="1" applyProtection="1">
      <alignment horizontal="right" vertical="center"/>
    </xf>
    <xf numFmtId="0" fontId="17" fillId="16" borderId="26" xfId="3" applyFont="1" applyFill="1" applyBorder="1" applyAlignment="1" applyProtection="1">
      <alignment horizontal="right" vertical="center"/>
    </xf>
    <xf numFmtId="166" fontId="37" fillId="15" borderId="16" xfId="1" applyNumberFormat="1" applyFont="1" applyFill="1" applyBorder="1" applyAlignment="1" applyProtection="1">
      <alignment vertical="center"/>
    </xf>
    <xf numFmtId="0" fontId="46" fillId="15" borderId="18" xfId="3" applyFont="1" applyFill="1" applyBorder="1" applyAlignment="1" applyProtection="1">
      <alignment horizontal="right" vertical="center"/>
    </xf>
    <xf numFmtId="0" fontId="5" fillId="0" borderId="0" xfId="3" applyFont="1" applyFill="1" applyBorder="1" applyAlignment="1" applyProtection="1">
      <alignment vertical="top" wrapText="1"/>
    </xf>
    <xf numFmtId="2" fontId="5" fillId="15" borderId="24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Border="1" applyAlignment="1" applyProtection="1">
      <alignment vertical="center" wrapText="1"/>
    </xf>
    <xf numFmtId="0" fontId="8" fillId="35" borderId="26" xfId="3" applyFont="1" applyFill="1" applyBorder="1" applyAlignment="1" applyProtection="1">
      <alignment horizontal="right" vertical="center"/>
    </xf>
    <xf numFmtId="0" fontId="7" fillId="35" borderId="25" xfId="3" applyFont="1" applyFill="1" applyBorder="1" applyAlignment="1" applyProtection="1">
      <alignment horizontal="left" vertical="center"/>
    </xf>
    <xf numFmtId="0" fontId="5" fillId="25" borderId="79" xfId="3" applyFont="1" applyFill="1" applyBorder="1" applyAlignment="1" applyProtection="1">
      <alignment horizontal="center" vertical="center" wrapText="1"/>
    </xf>
    <xf numFmtId="0" fontId="5" fillId="25" borderId="80" xfId="3" applyFont="1" applyFill="1" applyBorder="1" applyAlignment="1" applyProtection="1">
      <alignment horizontal="center" vertical="center" wrapText="1"/>
    </xf>
    <xf numFmtId="0" fontId="5" fillId="25" borderId="81" xfId="3" applyFont="1" applyFill="1" applyBorder="1" applyAlignment="1" applyProtection="1">
      <alignment horizontal="center" vertical="center" wrapText="1"/>
    </xf>
    <xf numFmtId="0" fontId="5" fillId="25" borderId="82" xfId="3" applyFont="1" applyFill="1" applyBorder="1" applyAlignment="1" applyProtection="1">
      <alignment horizontal="center" vertical="center" wrapText="1"/>
    </xf>
    <xf numFmtId="0" fontId="5" fillId="25" borderId="0" xfId="3" applyFont="1" applyFill="1" applyBorder="1" applyAlignment="1" applyProtection="1">
      <alignment horizontal="center" vertical="center" wrapText="1"/>
    </xf>
    <xf numFmtId="0" fontId="5" fillId="25" borderId="83" xfId="3" applyFont="1" applyFill="1" applyBorder="1" applyAlignment="1" applyProtection="1">
      <alignment horizontal="center" vertical="center" wrapText="1"/>
    </xf>
    <xf numFmtId="0" fontId="5" fillId="25" borderId="84" xfId="3" applyFont="1" applyFill="1" applyBorder="1" applyAlignment="1" applyProtection="1">
      <alignment horizontal="center" vertical="center" wrapText="1"/>
    </xf>
    <xf numFmtId="0" fontId="5" fillId="25" borderId="85" xfId="3" applyFont="1" applyFill="1" applyBorder="1" applyAlignment="1" applyProtection="1">
      <alignment horizontal="center" vertical="center" wrapText="1"/>
    </xf>
    <xf numFmtId="0" fontId="5" fillId="25" borderId="86" xfId="3" applyFont="1" applyFill="1" applyBorder="1" applyAlignment="1" applyProtection="1">
      <alignment horizontal="center" vertical="center" wrapText="1"/>
    </xf>
    <xf numFmtId="0" fontId="34" fillId="17" borderId="0" xfId="3" applyFont="1" applyFill="1" applyBorder="1" applyAlignment="1" applyProtection="1">
      <alignment horizontal="center" vertical="center"/>
      <protection locked="0"/>
    </xf>
    <xf numFmtId="0" fontId="17" fillId="0" borderId="96" xfId="3" applyFont="1" applyFill="1" applyBorder="1" applyAlignment="1" applyProtection="1">
      <alignment horizontal="left" vertical="center" wrapText="1"/>
    </xf>
    <xf numFmtId="168" fontId="5" fillId="25" borderId="56" xfId="3" applyNumberFormat="1" applyFont="1" applyFill="1" applyBorder="1" applyAlignment="1" applyProtection="1">
      <alignment horizontal="left" vertical="center" indent="1"/>
      <protection locked="0"/>
    </xf>
    <xf numFmtId="168" fontId="5" fillId="25" borderId="57" xfId="3" applyNumberFormat="1" applyFont="1" applyFill="1" applyBorder="1" applyAlignment="1" applyProtection="1">
      <alignment horizontal="left" vertical="center" indent="1"/>
      <protection locked="0"/>
    </xf>
    <xf numFmtId="0" fontId="48" fillId="14" borderId="32" xfId="0" applyFont="1" applyFill="1" applyBorder="1" applyAlignment="1" applyProtection="1">
      <alignment horizontal="left" vertical="center"/>
    </xf>
    <xf numFmtId="0" fontId="48" fillId="14" borderId="29" xfId="0" applyFont="1" applyFill="1" applyBorder="1" applyAlignment="1" applyProtection="1">
      <alignment horizontal="left" vertical="center"/>
    </xf>
    <xf numFmtId="0" fontId="48" fillId="14" borderId="33" xfId="0" applyFont="1" applyFill="1" applyBorder="1" applyAlignment="1" applyProtection="1">
      <alignment horizontal="left" vertical="center"/>
    </xf>
    <xf numFmtId="0" fontId="5" fillId="25" borderId="44" xfId="3" applyFont="1" applyFill="1" applyBorder="1" applyAlignment="1" applyProtection="1">
      <alignment horizontal="left" vertical="center" indent="1"/>
      <protection locked="0"/>
    </xf>
    <xf numFmtId="0" fontId="5" fillId="25" borderId="45" xfId="3" applyFont="1" applyFill="1" applyBorder="1" applyAlignment="1" applyProtection="1">
      <alignment horizontal="left" vertical="center" indent="1"/>
      <protection locked="0"/>
    </xf>
    <xf numFmtId="0" fontId="4" fillId="0" borderId="0" xfId="3" applyFont="1" applyFill="1" applyBorder="1" applyAlignment="1" applyProtection="1">
      <alignment horizontal="left"/>
    </xf>
    <xf numFmtId="0" fontId="20" fillId="25" borderId="58" xfId="3" applyFont="1" applyFill="1" applyBorder="1" applyAlignment="1" applyProtection="1">
      <alignment horizontal="left" vertical="center" indent="1"/>
      <protection locked="0"/>
    </xf>
    <xf numFmtId="0" fontId="20" fillId="25" borderId="22" xfId="3" applyFont="1" applyFill="1" applyBorder="1" applyAlignment="1" applyProtection="1">
      <alignment horizontal="left" vertical="center" indent="1"/>
      <protection locked="0"/>
    </xf>
    <xf numFmtId="0" fontId="8" fillId="0" borderId="19" xfId="3" applyFont="1" applyFill="1" applyBorder="1" applyAlignment="1" applyProtection="1">
      <alignment horizontal="center" vertical="center"/>
    </xf>
    <xf numFmtId="0" fontId="8" fillId="0" borderId="3" xfId="3" applyFont="1" applyFill="1" applyBorder="1" applyAlignment="1" applyProtection="1">
      <alignment horizontal="center" vertical="center"/>
    </xf>
    <xf numFmtId="0" fontId="8" fillId="0" borderId="14" xfId="3" applyFont="1" applyFill="1" applyBorder="1" applyAlignment="1" applyProtection="1">
      <alignment horizontal="center" vertical="center" wrapText="1"/>
    </xf>
    <xf numFmtId="166" fontId="8" fillId="0" borderId="30" xfId="3" applyNumberFormat="1" applyFont="1" applyFill="1" applyBorder="1" applyAlignment="1" applyProtection="1">
      <alignment horizontal="center" vertical="center" wrapText="1"/>
    </xf>
    <xf numFmtId="166" fontId="8" fillId="0" borderId="40" xfId="3" applyNumberFormat="1" applyFont="1" applyFill="1" applyBorder="1" applyAlignment="1" applyProtection="1">
      <alignment horizontal="center" vertical="center" wrapText="1"/>
    </xf>
    <xf numFmtId="0" fontId="8" fillId="0" borderId="23" xfId="3" applyFont="1" applyFill="1" applyBorder="1" applyAlignment="1" applyProtection="1">
      <alignment horizontal="right" vertical="center"/>
    </xf>
    <xf numFmtId="0" fontId="8" fillId="0" borderId="24" xfId="3" applyFont="1" applyFill="1" applyBorder="1" applyAlignment="1" applyProtection="1">
      <alignment horizontal="right" vertical="center"/>
    </xf>
    <xf numFmtId="0" fontId="7" fillId="35" borderId="20" xfId="3" applyFont="1" applyFill="1" applyBorder="1" applyAlignment="1" applyProtection="1">
      <alignment horizontal="left" vertical="center"/>
    </xf>
    <xf numFmtId="0" fontId="7" fillId="35" borderId="25" xfId="3" applyFont="1" applyFill="1" applyBorder="1" applyAlignment="1" applyProtection="1">
      <alignment horizontal="left" vertical="center"/>
    </xf>
    <xf numFmtId="0" fontId="21" fillId="0" borderId="54" xfId="3" applyFont="1" applyFill="1" applyBorder="1" applyAlignment="1" applyProtection="1">
      <alignment horizontal="right" vertical="center"/>
    </xf>
    <xf numFmtId="0" fontId="21" fillId="0" borderId="98" xfId="3" applyFont="1" applyFill="1" applyBorder="1" applyAlignment="1" applyProtection="1">
      <alignment horizontal="right" vertical="center"/>
    </xf>
    <xf numFmtId="0" fontId="21" fillId="0" borderId="56" xfId="3" applyFont="1" applyFill="1" applyBorder="1" applyAlignment="1" applyProtection="1">
      <alignment horizontal="right" vertical="center"/>
    </xf>
    <xf numFmtId="0" fontId="21" fillId="0" borderId="57" xfId="3" applyFont="1" applyFill="1" applyBorder="1" applyAlignment="1" applyProtection="1">
      <alignment horizontal="right" vertical="center"/>
    </xf>
    <xf numFmtId="0" fontId="21" fillId="0" borderId="58" xfId="3" applyFont="1" applyFill="1" applyBorder="1" applyAlignment="1" applyProtection="1">
      <alignment horizontal="right" vertical="center"/>
    </xf>
    <xf numFmtId="0" fontId="21" fillId="0" borderId="99" xfId="3" applyFont="1" applyFill="1" applyBorder="1" applyAlignment="1" applyProtection="1">
      <alignment horizontal="right" vertical="center"/>
    </xf>
    <xf numFmtId="0" fontId="8" fillId="0" borderId="73" xfId="3" applyFont="1" applyFill="1" applyBorder="1" applyAlignment="1" applyProtection="1">
      <alignment horizontal="center" vertical="center" wrapText="1"/>
    </xf>
    <xf numFmtId="0" fontId="8" fillId="0" borderId="19" xfId="3" applyFont="1" applyFill="1" applyBorder="1" applyAlignment="1" applyProtection="1">
      <alignment horizontal="center" vertical="center" wrapText="1"/>
    </xf>
    <xf numFmtId="0" fontId="8" fillId="0" borderId="76" xfId="3" applyFont="1" applyFill="1" applyBorder="1" applyAlignment="1" applyProtection="1">
      <alignment horizontal="center" vertical="center" wrapText="1"/>
    </xf>
    <xf numFmtId="0" fontId="8" fillId="0" borderId="77" xfId="3" applyFont="1" applyFill="1" applyBorder="1" applyAlignment="1" applyProtection="1">
      <alignment horizontal="center" vertical="center" wrapText="1"/>
    </xf>
    <xf numFmtId="168" fontId="5" fillId="25" borderId="74" xfId="6" applyNumberFormat="1" applyFont="1" applyFill="1" applyBorder="1" applyAlignment="1" applyProtection="1">
      <alignment horizontal="left" vertical="center" indent="1"/>
      <protection locked="0"/>
    </xf>
    <xf numFmtId="168" fontId="5" fillId="25" borderId="37" xfId="6" applyNumberFormat="1" applyFont="1" applyFill="1" applyBorder="1" applyAlignment="1" applyProtection="1">
      <alignment horizontal="left" vertical="center" indent="1"/>
      <protection locked="0"/>
    </xf>
    <xf numFmtId="0" fontId="5" fillId="25" borderId="41" xfId="3" applyFont="1" applyFill="1" applyBorder="1" applyAlignment="1" applyProtection="1">
      <alignment horizontal="left" vertical="center" indent="1"/>
      <protection locked="0"/>
    </xf>
    <xf numFmtId="0" fontId="5" fillId="25" borderId="42" xfId="3" applyFont="1" applyFill="1" applyBorder="1" applyAlignment="1" applyProtection="1">
      <alignment horizontal="left" vertical="center" indent="1"/>
      <protection locked="0"/>
    </xf>
    <xf numFmtId="0" fontId="20" fillId="15" borderId="100" xfId="3" applyFont="1" applyFill="1" applyBorder="1" applyAlignment="1" applyProtection="1">
      <alignment horizontal="left" vertical="center" indent="1"/>
      <protection locked="0"/>
    </xf>
    <xf numFmtId="0" fontId="20" fillId="15" borderId="101" xfId="3" applyFont="1" applyFill="1" applyBorder="1" applyAlignment="1" applyProtection="1">
      <alignment horizontal="left" vertical="center" indent="1"/>
      <protection locked="0"/>
    </xf>
    <xf numFmtId="0" fontId="20" fillId="15" borderId="102" xfId="3" applyFont="1" applyFill="1" applyBorder="1" applyAlignment="1" applyProtection="1">
      <alignment horizontal="left" vertical="center" indent="1"/>
      <protection locked="0"/>
    </xf>
    <xf numFmtId="0" fontId="20" fillId="16" borderId="27" xfId="3" applyFont="1" applyFill="1" applyBorder="1" applyAlignment="1" applyProtection="1">
      <alignment horizontal="left" vertical="center"/>
    </xf>
    <xf numFmtId="0" fontId="20" fillId="16" borderId="0" xfId="3" applyFont="1" applyFill="1" applyBorder="1" applyAlignment="1" applyProtection="1">
      <alignment horizontal="left" vertical="center"/>
    </xf>
    <xf numFmtId="0" fontId="20" fillId="16" borderId="28" xfId="3" applyFont="1" applyFill="1" applyBorder="1" applyAlignment="1" applyProtection="1">
      <alignment horizontal="left" vertical="center"/>
    </xf>
    <xf numFmtId="0" fontId="20" fillId="16" borderId="20" xfId="3" applyFont="1" applyFill="1" applyBorder="1" applyAlignment="1" applyProtection="1">
      <alignment horizontal="left" vertical="center" wrapText="1"/>
    </xf>
    <xf numFmtId="0" fontId="20" fillId="16" borderId="25" xfId="3" applyFont="1" applyFill="1" applyBorder="1" applyAlignment="1" applyProtection="1">
      <alignment horizontal="left" vertical="center" wrapText="1"/>
    </xf>
    <xf numFmtId="0" fontId="20" fillId="16" borderId="26" xfId="3" applyFont="1" applyFill="1" applyBorder="1" applyAlignment="1" applyProtection="1">
      <alignment horizontal="left" vertical="center" wrapText="1"/>
    </xf>
    <xf numFmtId="0" fontId="20" fillId="16" borderId="21" xfId="3" applyFont="1" applyFill="1" applyBorder="1" applyAlignment="1" applyProtection="1">
      <alignment horizontal="left" vertical="center" wrapText="1"/>
    </xf>
    <xf numFmtId="0" fontId="20" fillId="16" borderId="15" xfId="3" applyFont="1" applyFill="1" applyBorder="1" applyAlignment="1" applyProtection="1">
      <alignment horizontal="left" vertical="center" wrapText="1"/>
    </xf>
    <xf numFmtId="0" fontId="20" fillId="16" borderId="22" xfId="3" applyFont="1" applyFill="1" applyBorder="1" applyAlignment="1" applyProtection="1">
      <alignment horizontal="left" vertical="center" wrapText="1"/>
    </xf>
    <xf numFmtId="0" fontId="46" fillId="15" borderId="17" xfId="3" applyFont="1" applyFill="1" applyBorder="1" applyAlignment="1" applyProtection="1">
      <alignment horizontal="right" vertical="center"/>
    </xf>
    <xf numFmtId="0" fontId="46" fillId="15" borderId="18" xfId="3" applyFont="1" applyFill="1" applyBorder="1" applyAlignment="1" applyProtection="1">
      <alignment horizontal="right" vertical="center"/>
    </xf>
    <xf numFmtId="168" fontId="5" fillId="25" borderId="75" xfId="3" applyNumberFormat="1" applyFont="1" applyFill="1" applyBorder="1" applyAlignment="1" applyProtection="1">
      <alignment horizontal="left" vertical="center" indent="1"/>
      <protection locked="0"/>
    </xf>
    <xf numFmtId="168" fontId="5" fillId="25" borderId="78" xfId="3" applyNumberFormat="1" applyFont="1" applyFill="1" applyBorder="1" applyAlignment="1" applyProtection="1">
      <alignment horizontal="left" vertical="center" indent="1"/>
      <protection locked="0"/>
    </xf>
    <xf numFmtId="0" fontId="5" fillId="25" borderId="47" xfId="3" applyFont="1" applyFill="1" applyBorder="1" applyAlignment="1" applyProtection="1">
      <alignment horizontal="left" vertical="center" indent="1"/>
      <protection locked="0"/>
    </xf>
    <xf numFmtId="0" fontId="5" fillId="25" borderId="48" xfId="3" applyFont="1" applyFill="1" applyBorder="1" applyAlignment="1" applyProtection="1">
      <alignment horizontal="left" vertical="center" indent="1"/>
      <protection locked="0"/>
    </xf>
    <xf numFmtId="0" fontId="22" fillId="16" borderId="92" xfId="3" applyFont="1" applyFill="1" applyBorder="1" applyAlignment="1" applyProtection="1">
      <alignment horizontal="left" vertical="center"/>
    </xf>
    <xf numFmtId="0" fontId="22" fillId="16" borderId="93" xfId="3" applyFont="1" applyFill="1" applyBorder="1" applyAlignment="1" applyProtection="1">
      <alignment horizontal="left" vertical="center"/>
    </xf>
    <xf numFmtId="0" fontId="22" fillId="16" borderId="64" xfId="3" applyFont="1" applyFill="1" applyBorder="1" applyAlignment="1" applyProtection="1">
      <alignment horizontal="left" vertical="center"/>
    </xf>
    <xf numFmtId="0" fontId="22" fillId="16" borderId="103" xfId="3" applyFont="1" applyFill="1" applyBorder="1" applyAlignment="1" applyProtection="1">
      <alignment horizontal="left" vertical="center"/>
    </xf>
    <xf numFmtId="0" fontId="22" fillId="16" borderId="104" xfId="3" applyFont="1" applyFill="1" applyBorder="1" applyAlignment="1" applyProtection="1">
      <alignment horizontal="left" vertical="center"/>
    </xf>
    <xf numFmtId="0" fontId="22" fillId="0" borderId="105" xfId="3" applyFont="1" applyFill="1" applyBorder="1" applyAlignment="1" applyProtection="1">
      <alignment horizontal="left" vertical="center"/>
    </xf>
    <xf numFmtId="0" fontId="22" fillId="0" borderId="104" xfId="3" applyFont="1" applyFill="1" applyBorder="1" applyAlignment="1" applyProtection="1">
      <alignment horizontal="left" vertical="center"/>
    </xf>
    <xf numFmtId="0" fontId="20" fillId="25" borderId="54" xfId="3" applyFont="1" applyFill="1" applyBorder="1" applyAlignment="1" applyProtection="1">
      <alignment horizontal="left" vertical="center" indent="1"/>
      <protection locked="0"/>
    </xf>
    <xf numFmtId="0" fontId="20" fillId="25" borderId="26" xfId="3" applyFont="1" applyFill="1" applyBorder="1" applyAlignment="1" applyProtection="1">
      <alignment horizontal="left" vertical="center" indent="1"/>
      <protection locked="0"/>
    </xf>
    <xf numFmtId="0" fontId="20" fillId="25" borderId="56" xfId="3" applyFont="1" applyFill="1" applyBorder="1" applyAlignment="1" applyProtection="1">
      <alignment horizontal="left" vertical="center" indent="1"/>
      <protection locked="0"/>
    </xf>
    <xf numFmtId="0" fontId="20" fillId="25" borderId="28" xfId="3" applyFont="1" applyFill="1" applyBorder="1" applyAlignment="1" applyProtection="1">
      <alignment horizontal="left" vertical="center" indent="1"/>
      <protection locked="0"/>
    </xf>
    <xf numFmtId="0" fontId="7" fillId="35" borderId="34" xfId="3" applyFont="1" applyFill="1" applyBorder="1" applyAlignment="1" applyProtection="1">
      <alignment horizontal="left" vertical="center"/>
    </xf>
    <xf numFmtId="0" fontId="7" fillId="35" borderId="1" xfId="3" applyFont="1" applyFill="1" applyBorder="1" applyAlignment="1" applyProtection="1">
      <alignment horizontal="left" vertical="center"/>
    </xf>
    <xf numFmtId="0" fontId="7" fillId="35" borderId="31" xfId="3" applyFont="1" applyFill="1" applyBorder="1" applyAlignment="1" applyProtection="1">
      <alignment horizontal="left" vertical="center"/>
    </xf>
    <xf numFmtId="0" fontId="8" fillId="0" borderId="35" xfId="3" applyFont="1" applyFill="1" applyBorder="1" applyAlignment="1" applyProtection="1">
      <alignment horizontal="left" vertical="center"/>
    </xf>
    <xf numFmtId="0" fontId="8" fillId="0" borderId="36" xfId="3" applyFont="1" applyFill="1" applyBorder="1" applyAlignment="1" applyProtection="1">
      <alignment horizontal="left" vertical="center"/>
    </xf>
    <xf numFmtId="0" fontId="8" fillId="0" borderId="37" xfId="3" applyFont="1" applyFill="1" applyBorder="1" applyAlignment="1" applyProtection="1">
      <alignment horizontal="left" vertical="center"/>
    </xf>
    <xf numFmtId="0" fontId="20" fillId="25" borderId="25" xfId="3" applyFont="1" applyFill="1" applyBorder="1" applyAlignment="1" applyProtection="1">
      <alignment horizontal="left" vertical="center" indent="1"/>
      <protection locked="0"/>
    </xf>
    <xf numFmtId="0" fontId="20" fillId="25" borderId="55" xfId="3" applyFont="1" applyFill="1" applyBorder="1" applyAlignment="1" applyProtection="1">
      <alignment horizontal="left" vertical="center" indent="1"/>
      <protection locked="0"/>
    </xf>
    <xf numFmtId="0" fontId="20" fillId="25" borderId="0" xfId="3" applyFont="1" applyFill="1" applyBorder="1" applyAlignment="1" applyProtection="1">
      <alignment horizontal="left" vertical="center" indent="1"/>
      <protection locked="0"/>
    </xf>
    <xf numFmtId="0" fontId="20" fillId="25" borderId="57" xfId="3" applyFont="1" applyFill="1" applyBorder="1" applyAlignment="1" applyProtection="1">
      <alignment horizontal="left" vertical="center" indent="1"/>
      <protection locked="0"/>
    </xf>
    <xf numFmtId="0" fontId="3" fillId="12" borderId="4" xfId="6" applyFont="1" applyFill="1" applyBorder="1" applyAlignment="1">
      <alignment horizontal="left" vertical="center"/>
    </xf>
    <xf numFmtId="0" fontId="3" fillId="12" borderId="5" xfId="6" applyFont="1" applyFill="1" applyBorder="1" applyAlignment="1">
      <alignment horizontal="left" vertical="center"/>
    </xf>
    <xf numFmtId="0" fontId="3" fillId="12" borderId="53" xfId="6" applyFont="1" applyFill="1" applyBorder="1" applyAlignment="1">
      <alignment horizontal="left" vertical="center"/>
    </xf>
    <xf numFmtId="0" fontId="3" fillId="9" borderId="10" xfId="6" applyFont="1" applyFill="1" applyBorder="1" applyAlignment="1">
      <alignment horizontal="center" wrapText="1"/>
    </xf>
    <xf numFmtId="0" fontId="3" fillId="10" borderId="7" xfId="6" applyFont="1" applyFill="1" applyBorder="1" applyAlignment="1">
      <alignment horizontal="right" vertical="center"/>
    </xf>
    <xf numFmtId="0" fontId="3" fillId="10" borderId="10" xfId="6" applyFont="1" applyFill="1" applyBorder="1" applyAlignment="1">
      <alignment horizontal="center" wrapText="1"/>
    </xf>
    <xf numFmtId="0" fontId="3" fillId="8" borderId="10" xfId="6" applyFont="1" applyFill="1" applyBorder="1" applyAlignment="1">
      <alignment horizontal="center" wrapText="1"/>
    </xf>
    <xf numFmtId="0" fontId="3" fillId="3" borderId="7" xfId="6" applyFont="1" applyFill="1" applyBorder="1" applyAlignment="1">
      <alignment horizontal="right" vertical="center"/>
    </xf>
    <xf numFmtId="0" fontId="3" fillId="3" borderId="10" xfId="6" applyFont="1" applyFill="1" applyBorder="1" applyAlignment="1">
      <alignment horizontal="center" wrapText="1"/>
    </xf>
    <xf numFmtId="0" fontId="3" fillId="5" borderId="7" xfId="6" applyFont="1" applyFill="1" applyBorder="1" applyAlignment="1">
      <alignment horizontal="right" vertical="center"/>
    </xf>
    <xf numFmtId="0" fontId="3" fillId="5" borderId="10" xfId="6" applyFont="1" applyFill="1" applyBorder="1" applyAlignment="1">
      <alignment horizontal="center" wrapText="1"/>
    </xf>
    <xf numFmtId="0" fontId="3" fillId="6" borderId="7" xfId="6" applyFont="1" applyFill="1" applyBorder="1" applyAlignment="1">
      <alignment horizontal="right" vertical="center"/>
    </xf>
    <xf numFmtId="0" fontId="3" fillId="8" borderId="7" xfId="6" applyFont="1" applyFill="1" applyBorder="1" applyAlignment="1">
      <alignment horizontal="right" vertical="center"/>
    </xf>
    <xf numFmtId="0" fontId="3" fillId="6" borderId="10" xfId="6" applyFont="1" applyFill="1" applyBorder="1" applyAlignment="1">
      <alignment horizontal="center" wrapText="1"/>
    </xf>
    <xf numFmtId="0" fontId="3" fillId="7" borderId="7" xfId="6" applyFont="1" applyFill="1" applyBorder="1" applyAlignment="1">
      <alignment horizontal="right" vertical="center"/>
    </xf>
    <xf numFmtId="0" fontId="3" fillId="7" borderId="10" xfId="6" applyFont="1" applyFill="1" applyBorder="1" applyAlignment="1">
      <alignment horizontal="center" wrapText="1"/>
    </xf>
    <xf numFmtId="0" fontId="3" fillId="2" borderId="7" xfId="6" applyFont="1" applyFill="1" applyBorder="1" applyAlignment="1">
      <alignment horizontal="right" vertical="center"/>
    </xf>
    <xf numFmtId="0" fontId="3" fillId="2" borderId="10" xfId="6" applyFont="1" applyFill="1" applyBorder="1" applyAlignment="1">
      <alignment horizontal="center" wrapText="1"/>
    </xf>
    <xf numFmtId="0" fontId="32" fillId="29" borderId="14" xfId="6" applyFont="1" applyFill="1" applyBorder="1" applyAlignment="1">
      <alignment horizontal="right" vertical="center"/>
    </xf>
    <xf numFmtId="0" fontId="36" fillId="29" borderId="14" xfId="6" applyFont="1" applyFill="1" applyBorder="1" applyAlignment="1">
      <alignment horizontal="right" vertical="center"/>
    </xf>
    <xf numFmtId="170" fontId="12" fillId="0" borderId="14" xfId="6" applyNumberFormat="1" applyFont="1" applyFill="1" applyBorder="1" applyAlignment="1">
      <alignment horizontal="center" vertical="center"/>
    </xf>
    <xf numFmtId="0" fontId="3" fillId="0" borderId="14" xfId="6" applyFill="1" applyBorder="1" applyAlignment="1">
      <alignment horizontal="center" vertical="center"/>
    </xf>
    <xf numFmtId="0" fontId="3" fillId="9" borderId="7" xfId="6" applyFont="1" applyFill="1" applyBorder="1" applyAlignment="1">
      <alignment horizontal="right" vertical="center"/>
    </xf>
    <xf numFmtId="0" fontId="3" fillId="13" borderId="14" xfId="6" applyFont="1" applyFill="1" applyBorder="1" applyAlignment="1">
      <alignment horizontal="center" vertical="center"/>
    </xf>
  </cellXfs>
  <cellStyles count="13">
    <cellStyle name="Currency" xfId="1" builtinId="4"/>
    <cellStyle name="Excel Built-in Normal" xfId="6" xr:uid="{00000000-0005-0000-0000-000000000000}"/>
    <cellStyle name="Normal" xfId="0" builtinId="0"/>
    <cellStyle name="Normal 2" xfId="3" xr:uid="{00000000-0005-0000-0000-000002000000}"/>
    <cellStyle name="Normal 2 2" xfId="9" xr:uid="{00000000-0005-0000-0000-000003000000}"/>
    <cellStyle name="Normal 3" xfId="4" xr:uid="{00000000-0005-0000-0000-000004000000}"/>
    <cellStyle name="Normal 3 2" xfId="11" xr:uid="{00000000-0005-0000-0000-000005000000}"/>
    <cellStyle name="Normal 4" xfId="7" xr:uid="{00000000-0005-0000-0000-000006000000}"/>
    <cellStyle name="Percent" xfId="2" builtinId="5"/>
    <cellStyle name="Procent 2" xfId="12" xr:uid="{00000000-0005-0000-0000-000008000000}"/>
    <cellStyle name="Valuta 2" xfId="5" xr:uid="{00000000-0005-0000-0000-00000A000000}"/>
    <cellStyle name="Valuta 2 2" xfId="10" xr:uid="{00000000-0005-0000-0000-00000B000000}"/>
    <cellStyle name="Valuta 3" xfId="8" xr:uid="{00000000-0005-0000-0000-00000C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D7E4BD"/>
      <rgbColor rgb="00800080"/>
      <rgbColor rgb="00008080"/>
      <rgbColor rgb="00BFBFBF"/>
      <rgbColor rgb="00808080"/>
      <rgbColor rgb="00C4BD97"/>
      <rgbColor rgb="00993366"/>
      <rgbColor rgb="00FFFFCC"/>
      <rgbColor rgb="00DBEEF4"/>
      <rgbColor rgb="00660066"/>
      <rgbColor rgb="00CCCCCC"/>
      <rgbColor rgb="000066CC"/>
      <rgbColor rgb="00C6D9F1"/>
      <rgbColor rgb="00000080"/>
      <rgbColor rgb="00FF00FF"/>
      <rgbColor rgb="00EDEAAF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8EB4E3"/>
      <rgbColor rgb="00E6B9B8"/>
      <rgbColor rgb="00CCC1DA"/>
      <rgbColor rgb="00FCD5B5"/>
      <rgbColor rgb="003366FF"/>
      <rgbColor rgb="00B7DEE8"/>
      <rgbColor rgb="0099FF66"/>
      <rgbColor rgb="00FFC000"/>
      <rgbColor rgb="00DDD9C3"/>
      <rgbColor rgb="00FF6600"/>
      <rgbColor rgb="00E6E0EC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99FF"/>
      <color rgb="FFFFFF66"/>
      <color rgb="FF003399"/>
      <color rgb="FFEB9803"/>
      <color rgb="FFCC00FF"/>
      <color rgb="FF66FF3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23</xdr:row>
      <xdr:rowOff>12753</xdr:rowOff>
    </xdr:from>
    <xdr:to>
      <xdr:col>3</xdr:col>
      <xdr:colOff>549437</xdr:colOff>
      <xdr:row>29</xdr:row>
      <xdr:rowOff>140494</xdr:rowOff>
    </xdr:to>
    <xdr:cxnSp macro="">
      <xdr:nvCxnSpPr>
        <xdr:cNvPr id="11" name="Rak pi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438525" y="4489503"/>
          <a:ext cx="6512" cy="1270741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982994</xdr:colOff>
      <xdr:row>21</xdr:row>
      <xdr:rowOff>150719</xdr:rowOff>
    </xdr:from>
    <xdr:to>
      <xdr:col>3</xdr:col>
      <xdr:colOff>179876</xdr:colOff>
      <xdr:row>23</xdr:row>
      <xdr:rowOff>43962</xdr:rowOff>
    </xdr:to>
    <xdr:sp macro="" textlink="">
      <xdr:nvSpPr>
        <xdr:cNvPr id="12" name="Textruta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2497469" y="4246469"/>
          <a:ext cx="578007" cy="2742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118422</xdr:colOff>
      <xdr:row>24</xdr:row>
      <xdr:rowOff>176292</xdr:rowOff>
    </xdr:from>
    <xdr:to>
      <xdr:col>2</xdr:col>
      <xdr:colOff>557206</xdr:colOff>
      <xdr:row>26</xdr:row>
      <xdr:rowOff>11908</xdr:rowOff>
    </xdr:to>
    <xdr:sp macro="" textlink="">
      <xdr:nvSpPr>
        <xdr:cNvPr id="13" name="Textruta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632897" y="4843542"/>
          <a:ext cx="438784" cy="216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L2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3</xdr:col>
      <xdr:colOff>78987</xdr:colOff>
      <xdr:row>25</xdr:row>
      <xdr:rowOff>162576</xdr:rowOff>
    </xdr:from>
    <xdr:to>
      <xdr:col>3</xdr:col>
      <xdr:colOff>435222</xdr:colOff>
      <xdr:row>27</xdr:row>
      <xdr:rowOff>3115</xdr:rowOff>
    </xdr:to>
    <xdr:sp macro="" textlink="">
      <xdr:nvSpPr>
        <xdr:cNvPr id="16" name="Textruta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2707887" y="5020326"/>
          <a:ext cx="356235" cy="221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402942</xdr:colOff>
      <xdr:row>23</xdr:row>
      <xdr:rowOff>14350</xdr:rowOff>
    </xdr:from>
    <xdr:to>
      <xdr:col>3</xdr:col>
      <xdr:colOff>445497</xdr:colOff>
      <xdr:row>28</xdr:row>
      <xdr:rowOff>60024</xdr:rowOff>
    </xdr:to>
    <xdr:sp macro="" textlink="">
      <xdr:nvSpPr>
        <xdr:cNvPr id="18" name="Rektange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17417" y="4491100"/>
          <a:ext cx="1423680" cy="998174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2</xdr:col>
      <xdr:colOff>484548</xdr:colOff>
      <xdr:row>24</xdr:row>
      <xdr:rowOff>189683</xdr:rowOff>
    </xdr:from>
    <xdr:to>
      <xdr:col>2</xdr:col>
      <xdr:colOff>751550</xdr:colOff>
      <xdr:row>26</xdr:row>
      <xdr:rowOff>75696</xdr:rowOff>
    </xdr:to>
    <xdr:sp macro="" textlink="">
      <xdr:nvSpPr>
        <xdr:cNvPr id="19" name="Ellips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99023" y="4856933"/>
          <a:ext cx="267002" cy="267013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</xdr:col>
      <xdr:colOff>1088048</xdr:colOff>
      <xdr:row>22</xdr:row>
      <xdr:rowOff>36635</xdr:rowOff>
    </xdr:from>
    <xdr:to>
      <xdr:col>2</xdr:col>
      <xdr:colOff>606923</xdr:colOff>
      <xdr:row>25</xdr:row>
      <xdr:rowOff>137919</xdr:rowOff>
    </xdr:to>
    <xdr:cxnSp macro="">
      <xdr:nvCxnSpPr>
        <xdr:cNvPr id="20" name="Ra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507148" y="4322885"/>
          <a:ext cx="614250" cy="672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740906</xdr:colOff>
      <xdr:row>23</xdr:row>
      <xdr:rowOff>97111</xdr:rowOff>
    </xdr:from>
    <xdr:to>
      <xdr:col>3</xdr:col>
      <xdr:colOff>11078</xdr:colOff>
      <xdr:row>25</xdr:row>
      <xdr:rowOff>79095</xdr:rowOff>
    </xdr:to>
    <xdr:cxnSp macro="">
      <xdr:nvCxnSpPr>
        <xdr:cNvPr id="21" name="Rak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2255381" y="4573861"/>
          <a:ext cx="651297" cy="362984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730224</xdr:colOff>
      <xdr:row>25</xdr:row>
      <xdr:rowOff>186118</xdr:rowOff>
    </xdr:from>
    <xdr:to>
      <xdr:col>3</xdr:col>
      <xdr:colOff>54083</xdr:colOff>
      <xdr:row>27</xdr:row>
      <xdr:rowOff>151893</xdr:rowOff>
    </xdr:to>
    <xdr:cxnSp macro="">
      <xdr:nvCxnSpPr>
        <xdr:cNvPr id="22" name="Rak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244699" y="5043868"/>
          <a:ext cx="704984" cy="346775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479913</xdr:colOff>
      <xdr:row>25</xdr:row>
      <xdr:rowOff>138049</xdr:rowOff>
    </xdr:from>
    <xdr:to>
      <xdr:col>2</xdr:col>
      <xdr:colOff>612488</xdr:colOff>
      <xdr:row>29</xdr:row>
      <xdr:rowOff>95250</xdr:rowOff>
    </xdr:to>
    <xdr:cxnSp macro="">
      <xdr:nvCxnSpPr>
        <xdr:cNvPr id="23" name="Ra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1994388" y="4995799"/>
          <a:ext cx="132575" cy="71920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880811</xdr:colOff>
      <xdr:row>34</xdr:row>
      <xdr:rowOff>48363</xdr:rowOff>
    </xdr:from>
    <xdr:to>
      <xdr:col>8</xdr:col>
      <xdr:colOff>362016</xdr:colOff>
      <xdr:row>35</xdr:row>
      <xdr:rowOff>175363</xdr:rowOff>
    </xdr:to>
    <xdr:sp macro="" textlink="">
      <xdr:nvSpPr>
        <xdr:cNvPr id="41" name="Textruta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6424361" y="6620613"/>
          <a:ext cx="452755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5</xdr:col>
      <xdr:colOff>57517</xdr:colOff>
      <xdr:row>22</xdr:row>
      <xdr:rowOff>5312</xdr:rowOff>
    </xdr:from>
    <xdr:to>
      <xdr:col>8</xdr:col>
      <xdr:colOff>809625</xdr:colOff>
      <xdr:row>38</xdr:row>
      <xdr:rowOff>114300</xdr:rowOff>
    </xdr:to>
    <xdr:grpSp>
      <xdr:nvGrpSpPr>
        <xdr:cNvPr id="78" name="Grupp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pSpPr/>
      </xdr:nvGrpSpPr>
      <xdr:grpSpPr>
        <a:xfrm>
          <a:off x="4369167" y="4291562"/>
          <a:ext cx="2949208" cy="3156988"/>
          <a:chOff x="3790950" y="3910562"/>
          <a:chExt cx="2972094" cy="3156988"/>
        </a:xfrm>
      </xdr:grpSpPr>
      <xdr:sp macro="" textlink="">
        <xdr:nvSpPr>
          <xdr:cNvPr id="35" name="Rektangel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5071773" y="4168559"/>
            <a:ext cx="594424" cy="594424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8900000" scaled="1"/>
            <a:tileRect/>
          </a:gradFill>
          <a:ln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sp macro="" textlink="">
        <xdr:nvSpPr>
          <xdr:cNvPr id="27" name="Ellips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5206409" y="4299631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28" name="Rak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flipV="1">
            <a:off x="3824372" y="4464844"/>
            <a:ext cx="2835434" cy="7302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9" name="Textruta 2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85250" y="3910562"/>
            <a:ext cx="452755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L1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30" name="Textruta 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78923" y="4471511"/>
            <a:ext cx="452755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L2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31" name="Textruta 2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45156" y="4674004"/>
            <a:ext cx="450374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L3 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cxnSp macro="">
        <xdr:nvCxnSpPr>
          <xdr:cNvPr id="32" name="Rak pil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 flipH="1" flipV="1">
            <a:off x="5767387" y="4201075"/>
            <a:ext cx="4" cy="1214438"/>
          </a:xfrm>
          <a:prstGeom prst="straightConnector1">
            <a:avLst/>
          </a:prstGeom>
          <a:ln w="28575"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Rektangel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5259470" y="5818852"/>
            <a:ext cx="594424" cy="1215390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8900000" scaled="1"/>
            <a:tileRect/>
          </a:gradFill>
          <a:ln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sp macro="" textlink="">
        <xdr:nvSpPr>
          <xdr:cNvPr id="42" name="Ellips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5394645" y="6554680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43" name="Rak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CxnSpPr/>
        </xdr:nvCxnSpPr>
        <xdr:spPr>
          <a:xfrm>
            <a:off x="3790950" y="6712744"/>
            <a:ext cx="2972094" cy="11906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44" name="Textruta 2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81020" y="5578162"/>
            <a:ext cx="454342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L2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6" name="Ellips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5394645" y="5975241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45" name="Rak pil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CxnSpPr/>
        </xdr:nvCxnSpPr>
        <xdr:spPr>
          <a:xfrm flipH="1">
            <a:off x="5112256" y="5429250"/>
            <a:ext cx="1123" cy="1638300"/>
          </a:xfrm>
          <a:prstGeom prst="straightConnector1">
            <a:avLst/>
          </a:prstGeom>
          <a:ln w="28575"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Textruta 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28736" y="6240621"/>
            <a:ext cx="448787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L3 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  <xdr:twoCellAnchor>
    <xdr:from>
      <xdr:col>5</xdr:col>
      <xdr:colOff>58002</xdr:colOff>
      <xdr:row>33</xdr:row>
      <xdr:rowOff>133534</xdr:rowOff>
    </xdr:from>
    <xdr:to>
      <xdr:col>8</xdr:col>
      <xdr:colOff>817567</xdr:colOff>
      <xdr:row>33</xdr:row>
      <xdr:rowOff>143608</xdr:rowOff>
    </xdr:to>
    <xdr:cxnSp macro="">
      <xdr:nvCxnSpPr>
        <xdr:cNvPr id="40" name="Ra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4363302" y="6515284"/>
          <a:ext cx="2969365" cy="100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384264</xdr:colOff>
      <xdr:row>31</xdr:row>
      <xdr:rowOff>146609</xdr:rowOff>
    </xdr:from>
    <xdr:to>
      <xdr:col>3</xdr:col>
      <xdr:colOff>678241</xdr:colOff>
      <xdr:row>37</xdr:row>
      <xdr:rowOff>117369</xdr:rowOff>
    </xdr:to>
    <xdr:sp macro="" textlink="">
      <xdr:nvSpPr>
        <xdr:cNvPr id="59" name="Rektangel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898739" y="6147359"/>
          <a:ext cx="1675102" cy="1113760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2</xdr:col>
      <xdr:colOff>1064255</xdr:colOff>
      <xdr:row>30</xdr:row>
      <xdr:rowOff>79906</xdr:rowOff>
    </xdr:from>
    <xdr:to>
      <xdr:col>3</xdr:col>
      <xdr:colOff>55557</xdr:colOff>
      <xdr:row>31</xdr:row>
      <xdr:rowOff>64031</xdr:rowOff>
    </xdr:to>
    <xdr:sp macro="" textlink="">
      <xdr:nvSpPr>
        <xdr:cNvPr id="62" name="Textruta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578730" y="5890156"/>
          <a:ext cx="372427" cy="174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279147</xdr:colOff>
      <xdr:row>29</xdr:row>
      <xdr:rowOff>187244</xdr:rowOff>
    </xdr:from>
    <xdr:to>
      <xdr:col>2</xdr:col>
      <xdr:colOff>289729</xdr:colOff>
      <xdr:row>37</xdr:row>
      <xdr:rowOff>91994</xdr:rowOff>
    </xdr:to>
    <xdr:cxnSp macro="">
      <xdr:nvCxnSpPr>
        <xdr:cNvPr id="64" name="Rak pil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 flipH="1">
          <a:off x="1793622" y="5806994"/>
          <a:ext cx="10582" cy="1428750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7224</xdr:colOff>
      <xdr:row>33</xdr:row>
      <xdr:rowOff>6140</xdr:rowOff>
    </xdr:from>
    <xdr:to>
      <xdr:col>2</xdr:col>
      <xdr:colOff>378381</xdr:colOff>
      <xdr:row>33</xdr:row>
      <xdr:rowOff>169335</xdr:rowOff>
    </xdr:to>
    <xdr:sp macro="" textlink="">
      <xdr:nvSpPr>
        <xdr:cNvPr id="65" name="Textruta 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521699" y="6387890"/>
          <a:ext cx="371157" cy="163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704058</xdr:colOff>
      <xdr:row>33</xdr:row>
      <xdr:rowOff>65100</xdr:rowOff>
    </xdr:from>
    <xdr:to>
      <xdr:col>3</xdr:col>
      <xdr:colOff>368009</xdr:colOff>
      <xdr:row>35</xdr:row>
      <xdr:rowOff>190243</xdr:rowOff>
    </xdr:to>
    <xdr:grpSp>
      <xdr:nvGrpSpPr>
        <xdr:cNvPr id="58" name="Grupp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2221708" y="6446850"/>
          <a:ext cx="1048251" cy="506143"/>
          <a:chOff x="0" y="0"/>
          <a:chExt cx="2170430" cy="1517901"/>
        </a:xfrm>
      </xdr:grpSpPr>
      <xdr:sp macro="" textlink="">
        <xdr:nvSpPr>
          <xdr:cNvPr id="66" name="Rektangel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0" y="0"/>
            <a:ext cx="2170430" cy="15176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67" name="Rak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CxnSpPr/>
        </xdr:nvCxnSpPr>
        <xdr:spPr>
          <a:xfrm flipH="1" flipV="1">
            <a:off x="1" y="1"/>
            <a:ext cx="2169795" cy="1516380"/>
          </a:xfrm>
          <a:prstGeom prst="line">
            <a:avLst/>
          </a:prstGeom>
          <a:ln>
            <a:solidFill>
              <a:schemeClr val="bg2">
                <a:lumMod val="2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8" name="Rak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CxnSpPr/>
        </xdr:nvCxnSpPr>
        <xdr:spPr>
          <a:xfrm flipV="1">
            <a:off x="0" y="1"/>
            <a:ext cx="2170126" cy="1517900"/>
          </a:xfrm>
          <a:prstGeom prst="line">
            <a:avLst/>
          </a:prstGeom>
          <a:ln>
            <a:solidFill>
              <a:schemeClr val="bg2">
                <a:lumMod val="2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652074</xdr:colOff>
      <xdr:row>33</xdr:row>
      <xdr:rowOff>186796</xdr:rowOff>
    </xdr:from>
    <xdr:to>
      <xdr:col>4</xdr:col>
      <xdr:colOff>401550</xdr:colOff>
      <xdr:row>34</xdr:row>
      <xdr:rowOff>170921</xdr:rowOff>
    </xdr:to>
    <xdr:sp macro="" textlink="">
      <xdr:nvSpPr>
        <xdr:cNvPr id="77" name="Textruta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3547674" y="6568546"/>
          <a:ext cx="492426" cy="174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L2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oneCellAnchor>
    <xdr:from>
      <xdr:col>5</xdr:col>
      <xdr:colOff>95246</xdr:colOff>
      <xdr:row>23</xdr:row>
      <xdr:rowOff>183173</xdr:rowOff>
    </xdr:from>
    <xdr:ext cx="552074" cy="233205"/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905246" y="4278923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5</xdr:col>
      <xdr:colOff>79125</xdr:colOff>
      <xdr:row>32</xdr:row>
      <xdr:rowOff>127502</xdr:rowOff>
    </xdr:from>
    <xdr:ext cx="552074" cy="233205"/>
    <xdr:sp macro="" textlink="">
      <xdr:nvSpPr>
        <xdr:cNvPr id="46" name="textruta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4384425" y="6318752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5</xdr:col>
      <xdr:colOff>77658</xdr:colOff>
      <xdr:row>35</xdr:row>
      <xdr:rowOff>121645</xdr:rowOff>
    </xdr:from>
    <xdr:ext cx="552074" cy="233205"/>
    <xdr:sp macro="" textlink="">
      <xdr:nvSpPr>
        <xdr:cNvPr id="47" name="textruta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382958" y="6884395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1</xdr:col>
      <xdr:colOff>1064303</xdr:colOff>
      <xdr:row>22</xdr:row>
      <xdr:rowOff>1043</xdr:rowOff>
    </xdr:from>
    <xdr:ext cx="233205" cy="552074"/>
    <xdr:sp macro="" textlink="">
      <xdr:nvSpPr>
        <xdr:cNvPr id="48" name="textruta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 rot="2767578">
          <a:off x="1323969" y="4446727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2</xdr:col>
      <xdr:colOff>388320</xdr:colOff>
      <xdr:row>31</xdr:row>
      <xdr:rowOff>180256</xdr:rowOff>
    </xdr:from>
    <xdr:ext cx="800668" cy="233205"/>
    <xdr:sp macro="" textlink="">
      <xdr:nvSpPr>
        <xdr:cNvPr id="49" name="textruta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902795" y="6181006"/>
          <a:ext cx="80066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Stationsbädd</a:t>
          </a:r>
        </a:p>
      </xdr:txBody>
    </xdr:sp>
    <xdr:clientData/>
  </xdr:oneCellAnchor>
  <xdr:oneCellAnchor>
    <xdr:from>
      <xdr:col>2</xdr:col>
      <xdr:colOff>1071926</xdr:colOff>
      <xdr:row>23</xdr:row>
      <xdr:rowOff>137744</xdr:rowOff>
    </xdr:from>
    <xdr:ext cx="394147" cy="233205"/>
    <xdr:sp macro="" textlink="">
      <xdr:nvSpPr>
        <xdr:cNvPr id="50" name="textruta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 rot="19766802">
          <a:off x="2586401" y="4614494"/>
          <a:ext cx="39414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Stag</a:t>
          </a:r>
        </a:p>
      </xdr:txBody>
    </xdr:sp>
    <xdr:clientData/>
  </xdr:oneCellAnchor>
  <xdr:oneCellAnchor>
    <xdr:from>
      <xdr:col>2</xdr:col>
      <xdr:colOff>1136404</xdr:colOff>
      <xdr:row>26</xdr:row>
      <xdr:rowOff>70337</xdr:rowOff>
    </xdr:from>
    <xdr:ext cx="394147" cy="233205"/>
    <xdr:sp macro="" textlink="">
      <xdr:nvSpPr>
        <xdr:cNvPr id="51" name="textruta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 rot="1643764">
          <a:off x="2650879" y="5118587"/>
          <a:ext cx="39414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Stag</a:t>
          </a:r>
        </a:p>
      </xdr:txBody>
    </xdr:sp>
    <xdr:clientData/>
  </xdr:oneCellAnchor>
  <xdr:oneCellAnchor>
    <xdr:from>
      <xdr:col>2</xdr:col>
      <xdr:colOff>1061666</xdr:colOff>
      <xdr:row>34</xdr:row>
      <xdr:rowOff>184655</xdr:rowOff>
    </xdr:from>
    <xdr:ext cx="311239" cy="233205"/>
    <xdr:sp macro="" textlink="">
      <xdr:nvSpPr>
        <xdr:cNvPr id="53" name="textruta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2576141" y="6756905"/>
          <a:ext cx="31123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NS</a:t>
          </a:r>
        </a:p>
      </xdr:txBody>
    </xdr:sp>
    <xdr:clientData/>
  </xdr:oneCellAnchor>
  <xdr:twoCellAnchor>
    <xdr:from>
      <xdr:col>17</xdr:col>
      <xdr:colOff>247217</xdr:colOff>
      <xdr:row>21</xdr:row>
      <xdr:rowOff>107178</xdr:rowOff>
    </xdr:from>
    <xdr:to>
      <xdr:col>18</xdr:col>
      <xdr:colOff>168137</xdr:colOff>
      <xdr:row>22</xdr:row>
      <xdr:rowOff>177157</xdr:rowOff>
    </xdr:to>
    <xdr:sp macro="" textlink="">
      <xdr:nvSpPr>
        <xdr:cNvPr id="69" name="Rektangel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332602" y="4393428"/>
          <a:ext cx="301920" cy="26047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17</xdr:col>
      <xdr:colOff>261014</xdr:colOff>
      <xdr:row>22</xdr:row>
      <xdr:rowOff>8666</xdr:rowOff>
    </xdr:from>
    <xdr:to>
      <xdr:col>17</xdr:col>
      <xdr:colOff>337657</xdr:colOff>
      <xdr:row>22</xdr:row>
      <xdr:rowOff>85312</xdr:rowOff>
    </xdr:to>
    <xdr:sp macro="" textlink="">
      <xdr:nvSpPr>
        <xdr:cNvPr id="70" name="Ellips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346399" y="4485416"/>
          <a:ext cx="76643" cy="76646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17</xdr:col>
      <xdr:colOff>73269</xdr:colOff>
      <xdr:row>21</xdr:row>
      <xdr:rowOff>7327</xdr:rowOff>
    </xdr:from>
    <xdr:to>
      <xdr:col>17</xdr:col>
      <xdr:colOff>296142</xdr:colOff>
      <xdr:row>22</xdr:row>
      <xdr:rowOff>48490</xdr:rowOff>
    </xdr:to>
    <xdr:cxnSp macro="">
      <xdr:nvCxnSpPr>
        <xdr:cNvPr id="71" name="Rak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9158654" y="4293577"/>
          <a:ext cx="222873" cy="23166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334602</xdr:colOff>
      <xdr:row>21</xdr:row>
      <xdr:rowOff>117910</xdr:rowOff>
    </xdr:from>
    <xdr:to>
      <xdr:col>18</xdr:col>
      <xdr:colOff>140557</xdr:colOff>
      <xdr:row>22</xdr:row>
      <xdr:rowOff>31605</xdr:rowOff>
    </xdr:to>
    <xdr:cxnSp macro="">
      <xdr:nvCxnSpPr>
        <xdr:cNvPr id="72" name="Rak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 flipV="1">
          <a:off x="9419987" y="4404160"/>
          <a:ext cx="186955" cy="104195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331536</xdr:colOff>
      <xdr:row>22</xdr:row>
      <xdr:rowOff>62326</xdr:rowOff>
    </xdr:from>
    <xdr:to>
      <xdr:col>18</xdr:col>
      <xdr:colOff>152902</xdr:colOff>
      <xdr:row>22</xdr:row>
      <xdr:rowOff>161868</xdr:rowOff>
    </xdr:to>
    <xdr:cxnSp macro="">
      <xdr:nvCxnSpPr>
        <xdr:cNvPr id="73" name="Rak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9416921" y="4539076"/>
          <a:ext cx="202366" cy="99542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161192</xdr:colOff>
      <xdr:row>22</xdr:row>
      <xdr:rowOff>48528</xdr:rowOff>
    </xdr:from>
    <xdr:to>
      <xdr:col>17</xdr:col>
      <xdr:colOff>297740</xdr:colOff>
      <xdr:row>26</xdr:row>
      <xdr:rowOff>7327</xdr:rowOff>
    </xdr:to>
    <xdr:cxnSp macro="">
      <xdr:nvCxnSpPr>
        <xdr:cNvPr id="74" name="Rak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 flipH="1">
          <a:off x="9246577" y="4525278"/>
          <a:ext cx="136548" cy="72079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762000</xdr:colOff>
      <xdr:row>0</xdr:row>
      <xdr:rowOff>82550</xdr:rowOff>
    </xdr:from>
    <xdr:to>
      <xdr:col>8</xdr:col>
      <xdr:colOff>794600</xdr:colOff>
      <xdr:row>1</xdr:row>
      <xdr:rowOff>156800</xdr:rowOff>
    </xdr:to>
    <xdr:sp macro="" textlink="">
      <xdr:nvSpPr>
        <xdr:cNvPr id="54" name="bmkLogo" descr="bmkLogo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702300" y="82550"/>
          <a:ext cx="1004150" cy="3600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0" tIns="0" rIns="0" bIns="0" anchor="t" anchorCtr="0" upright="1">
          <a:noAutofit/>
        </a:bodyPr>
        <a:lstStyle/>
        <a:p>
          <a:pPr>
            <a:spcAft>
              <a:spcPts val="0"/>
            </a:spcAft>
          </a:pPr>
          <a:r>
            <a:rPr lang="sv-SE" sz="1000">
              <a:effectLst/>
              <a:latin typeface="Calibri Light"/>
              <a:ea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3</xdr:col>
      <xdr:colOff>543291</xdr:colOff>
      <xdr:row>25</xdr:row>
      <xdr:rowOff>71987</xdr:rowOff>
    </xdr:from>
    <xdr:to>
      <xdr:col>4</xdr:col>
      <xdr:colOff>264092</xdr:colOff>
      <xdr:row>27</xdr:row>
      <xdr:rowOff>8487</xdr:rowOff>
    </xdr:to>
    <xdr:sp macro="" textlink="">
      <xdr:nvSpPr>
        <xdr:cNvPr id="57" name="Textruta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3438891" y="4929737"/>
          <a:ext cx="463751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0</xdr:rowOff>
    </xdr:from>
    <xdr:to>
      <xdr:col>6</xdr:col>
      <xdr:colOff>295275</xdr:colOff>
      <xdr:row>46</xdr:row>
      <xdr:rowOff>19050</xdr:rowOff>
    </xdr:to>
    <xdr:pic>
      <xdr:nvPicPr>
        <xdr:cNvPr id="28" name="Bildobjek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0500"/>
          <a:ext cx="3905250" cy="85915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3</xdr:col>
      <xdr:colOff>333375</xdr:colOff>
      <xdr:row>7</xdr:row>
      <xdr:rowOff>114300</xdr:rowOff>
    </xdr:from>
    <xdr:ext cx="275653" cy="311496"/>
    <xdr:sp macro="" textlink="">
      <xdr:nvSpPr>
        <xdr:cNvPr id="29" name="textruta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2162175" y="144780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8</a:t>
          </a:r>
          <a:endParaRPr lang="sv-SE" sz="1100" b="1"/>
        </a:p>
      </xdr:txBody>
    </xdr:sp>
    <xdr:clientData/>
  </xdr:oneCellAnchor>
  <xdr:oneCellAnchor>
    <xdr:from>
      <xdr:col>2</xdr:col>
      <xdr:colOff>323850</xdr:colOff>
      <xdr:row>20</xdr:row>
      <xdr:rowOff>57150</xdr:rowOff>
    </xdr:from>
    <xdr:ext cx="275653" cy="311496"/>
    <xdr:sp macro="" textlink="">
      <xdr:nvSpPr>
        <xdr:cNvPr id="30" name="textrut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543050" y="386715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7</a:t>
          </a:r>
          <a:endParaRPr lang="sv-SE" sz="1100" b="1"/>
        </a:p>
      </xdr:txBody>
    </xdr:sp>
    <xdr:clientData/>
  </xdr:oneCellAnchor>
  <xdr:oneCellAnchor>
    <xdr:from>
      <xdr:col>2</xdr:col>
      <xdr:colOff>133350</xdr:colOff>
      <xdr:row>29</xdr:row>
      <xdr:rowOff>142875</xdr:rowOff>
    </xdr:from>
    <xdr:ext cx="275653" cy="311496"/>
    <xdr:sp macro="" textlink="">
      <xdr:nvSpPr>
        <xdr:cNvPr id="31" name="textruta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352550" y="566737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6</a:t>
          </a:r>
          <a:endParaRPr lang="sv-SE" sz="1100" b="1"/>
        </a:p>
      </xdr:txBody>
    </xdr:sp>
    <xdr:clientData/>
  </xdr:oneCellAnchor>
  <xdr:oneCellAnchor>
    <xdr:from>
      <xdr:col>1</xdr:col>
      <xdr:colOff>533400</xdr:colOff>
      <xdr:row>39</xdr:row>
      <xdr:rowOff>28575</xdr:rowOff>
    </xdr:from>
    <xdr:ext cx="275653" cy="311496"/>
    <xdr:sp macro="" textlink="">
      <xdr:nvSpPr>
        <xdr:cNvPr id="32" name="textruta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143000" y="745807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5</a:t>
          </a:r>
          <a:endParaRPr lang="sv-SE" sz="1100" b="1"/>
        </a:p>
      </xdr:txBody>
    </xdr:sp>
    <xdr:clientData/>
  </xdr:oneCellAnchor>
  <xdr:oneCellAnchor>
    <xdr:from>
      <xdr:col>3</xdr:col>
      <xdr:colOff>295275</xdr:colOff>
      <xdr:row>30</xdr:row>
      <xdr:rowOff>47625</xdr:rowOff>
    </xdr:from>
    <xdr:ext cx="275653" cy="311496"/>
    <xdr:sp macro="" textlink="">
      <xdr:nvSpPr>
        <xdr:cNvPr id="33" name="textruta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2124075" y="576262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4</a:t>
          </a:r>
          <a:endParaRPr lang="sv-SE" sz="1100" b="1"/>
        </a:p>
      </xdr:txBody>
    </xdr:sp>
    <xdr:clientData/>
  </xdr:oneCellAnchor>
  <xdr:oneCellAnchor>
    <xdr:from>
      <xdr:col>1</xdr:col>
      <xdr:colOff>180975</xdr:colOff>
      <xdr:row>35</xdr:row>
      <xdr:rowOff>47625</xdr:rowOff>
    </xdr:from>
    <xdr:ext cx="275653" cy="311496"/>
    <xdr:sp macro="" textlink="">
      <xdr:nvSpPr>
        <xdr:cNvPr id="34" name="textruta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90575" y="671512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3</a:t>
          </a:r>
          <a:endParaRPr lang="sv-SE" sz="1100" b="1"/>
        </a:p>
      </xdr:txBody>
    </xdr:sp>
    <xdr:clientData/>
  </xdr:oneCellAnchor>
  <xdr:oneCellAnchor>
    <xdr:from>
      <xdr:col>3</xdr:col>
      <xdr:colOff>247650</xdr:colOff>
      <xdr:row>39</xdr:row>
      <xdr:rowOff>76200</xdr:rowOff>
    </xdr:from>
    <xdr:ext cx="275653" cy="311496"/>
    <xdr:sp macro="" textlink="">
      <xdr:nvSpPr>
        <xdr:cNvPr id="35" name="textruta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2076450" y="750570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2</a:t>
          </a:r>
          <a:endParaRPr lang="sv-SE" sz="1100" b="1"/>
        </a:p>
      </xdr:txBody>
    </xdr:sp>
    <xdr:clientData/>
  </xdr:oneCellAnchor>
  <xdr:oneCellAnchor>
    <xdr:from>
      <xdr:col>0</xdr:col>
      <xdr:colOff>285750</xdr:colOff>
      <xdr:row>43</xdr:row>
      <xdr:rowOff>171450</xdr:rowOff>
    </xdr:from>
    <xdr:ext cx="275653" cy="311496"/>
    <xdr:sp macro="" textlink="">
      <xdr:nvSpPr>
        <xdr:cNvPr id="36" name="textruta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285750" y="836295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1</a:t>
          </a:r>
          <a:endParaRPr lang="sv-SE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A1:HM45"/>
  <sheetViews>
    <sheetView showGridLines="0" tabSelected="1" zoomScale="150" zoomScaleNormal="100" workbookViewId="0">
      <selection activeCell="G13" sqref="G13:H13"/>
    </sheetView>
  </sheetViews>
  <sheetFormatPr defaultColWidth="11.42578125" defaultRowHeight="15" customHeight="1" x14ac:dyDescent="0.2"/>
  <cols>
    <col min="1" max="1" width="6.28515625" style="93" customWidth="1"/>
    <col min="2" max="2" width="16.42578125" style="1" customWidth="1"/>
    <col min="3" max="3" width="20.7109375" style="1" customWidth="1"/>
    <col min="4" max="4" width="11.140625" style="1" customWidth="1"/>
    <col min="5" max="6" width="10" style="1" customWidth="1"/>
    <col min="7" max="7" width="8.42578125" style="1" customWidth="1"/>
    <col min="8" max="8" width="14.42578125" style="1" customWidth="1"/>
    <col min="9" max="9" width="13.42578125" style="94" customWidth="1"/>
    <col min="10" max="10" width="5.7109375" style="2" customWidth="1"/>
    <col min="11" max="11" width="9.140625" style="2" hidden="1" customWidth="1"/>
    <col min="12" max="12" width="28.140625" style="136" hidden="1" customWidth="1"/>
    <col min="13" max="21" width="5.7109375" style="1" customWidth="1"/>
    <col min="22" max="221" width="10.140625" style="1" customWidth="1"/>
    <col min="222" max="16384" width="11.42578125" style="133"/>
  </cols>
  <sheetData>
    <row r="1" spans="1:221" s="2" customFormat="1" ht="22.5" customHeight="1" x14ac:dyDescent="0.25">
      <c r="A1" s="4"/>
      <c r="F1" s="133"/>
      <c r="G1" s="92"/>
      <c r="H1" s="92"/>
      <c r="I1" s="201"/>
      <c r="J1" s="3"/>
      <c r="K1" s="296" t="s">
        <v>46</v>
      </c>
      <c r="L1" s="296"/>
    </row>
    <row r="2" spans="1:221" s="2" customFormat="1" ht="15" customHeight="1" x14ac:dyDescent="0.25">
      <c r="A2" s="4"/>
      <c r="B2" s="305" t="s">
        <v>37</v>
      </c>
      <c r="C2" s="305"/>
      <c r="D2" s="305"/>
      <c r="E2" s="305"/>
      <c r="F2" s="305"/>
      <c r="G2" s="305"/>
      <c r="H2" s="305"/>
      <c r="I2" s="305"/>
      <c r="J2" s="3"/>
      <c r="K2" s="3"/>
      <c r="L2" s="135"/>
    </row>
    <row r="3" spans="1:221" s="2" customFormat="1" ht="15" customHeight="1" x14ac:dyDescent="0.2">
      <c r="A3" s="4"/>
      <c r="B3" s="315" t="s">
        <v>0</v>
      </c>
      <c r="C3" s="316"/>
      <c r="D3" s="316"/>
      <c r="E3" s="316"/>
      <c r="F3" s="316"/>
      <c r="G3" s="316"/>
      <c r="H3" s="286"/>
      <c r="I3" s="285" t="s">
        <v>89</v>
      </c>
      <c r="J3" s="4"/>
      <c r="K3" s="4"/>
      <c r="L3" s="135"/>
    </row>
    <row r="4" spans="1:221" ht="15" customHeight="1" x14ac:dyDescent="0.2">
      <c r="B4" s="130" t="s">
        <v>52</v>
      </c>
      <c r="C4" s="356" t="s">
        <v>97</v>
      </c>
      <c r="D4" s="366"/>
      <c r="E4" s="367"/>
      <c r="F4" s="317" t="s">
        <v>88</v>
      </c>
      <c r="G4" s="318"/>
      <c r="H4" s="356" t="s">
        <v>99</v>
      </c>
      <c r="I4" s="357"/>
      <c r="J4" s="5"/>
      <c r="K4" s="5"/>
    </row>
    <row r="5" spans="1:221" ht="15" customHeight="1" x14ac:dyDescent="0.2">
      <c r="B5" s="131" t="s">
        <v>1</v>
      </c>
      <c r="C5" s="358" t="s">
        <v>98</v>
      </c>
      <c r="D5" s="368"/>
      <c r="E5" s="369"/>
      <c r="F5" s="319" t="s">
        <v>2</v>
      </c>
      <c r="G5" s="320"/>
      <c r="H5" s="358" t="s">
        <v>100</v>
      </c>
      <c r="I5" s="359"/>
      <c r="J5" s="6"/>
      <c r="K5" s="6"/>
    </row>
    <row r="6" spans="1:221" ht="15" customHeight="1" x14ac:dyDescent="0.2">
      <c r="B6" s="132" t="s">
        <v>3</v>
      </c>
      <c r="C6" s="331" t="s">
        <v>27</v>
      </c>
      <c r="D6" s="332"/>
      <c r="E6" s="333"/>
      <c r="F6" s="321" t="s">
        <v>50</v>
      </c>
      <c r="G6" s="322"/>
      <c r="H6" s="306" t="s">
        <v>101</v>
      </c>
      <c r="I6" s="307"/>
      <c r="J6" s="96"/>
      <c r="K6" s="96"/>
    </row>
    <row r="7" spans="1:221" ht="15" customHeight="1" x14ac:dyDescent="0.2">
      <c r="B7" s="360" t="s">
        <v>41</v>
      </c>
      <c r="C7" s="361"/>
      <c r="D7" s="361"/>
      <c r="E7" s="361"/>
      <c r="F7" s="361"/>
      <c r="G7" s="361"/>
      <c r="H7" s="361"/>
      <c r="I7" s="362"/>
      <c r="J7" s="96"/>
      <c r="K7" s="310" t="s">
        <v>6</v>
      </c>
      <c r="L7" s="139" t="s">
        <v>40</v>
      </c>
    </row>
    <row r="8" spans="1:221" ht="15" customHeight="1" x14ac:dyDescent="0.2">
      <c r="B8" s="313" t="s">
        <v>51</v>
      </c>
      <c r="C8" s="314"/>
      <c r="D8" s="283">
        <v>12</v>
      </c>
      <c r="E8" s="308" t="s">
        <v>4</v>
      </c>
      <c r="F8" s="309"/>
      <c r="G8" s="323" t="s">
        <v>69</v>
      </c>
      <c r="H8" s="324"/>
      <c r="I8" s="311" t="s">
        <v>68</v>
      </c>
      <c r="J8" s="7"/>
      <c r="K8" s="310"/>
      <c r="L8" s="204">
        <f>VLOOKUP(C6,'DÖLJS - Ersättningstabeller'!K267:O274,5,FALSE)</f>
        <v>1</v>
      </c>
    </row>
    <row r="9" spans="1:221" ht="15" customHeight="1" x14ac:dyDescent="0.2">
      <c r="B9" s="363" t="s">
        <v>62</v>
      </c>
      <c r="C9" s="364"/>
      <c r="D9" s="365"/>
      <c r="E9" s="122" t="s">
        <v>38</v>
      </c>
      <c r="F9" s="123" t="s">
        <v>39</v>
      </c>
      <c r="G9" s="325"/>
      <c r="H9" s="326"/>
      <c r="I9" s="312"/>
      <c r="J9" s="7"/>
      <c r="K9" s="203"/>
      <c r="L9" s="140" t="s">
        <v>5</v>
      </c>
      <c r="M9" s="262"/>
      <c r="N9" s="263" t="s">
        <v>63</v>
      </c>
      <c r="O9" s="265" t="s">
        <v>75</v>
      </c>
      <c r="P9" s="267" t="s">
        <v>77</v>
      </c>
      <c r="Q9" s="269" t="s">
        <v>76</v>
      </c>
      <c r="R9" s="274" t="s">
        <v>78</v>
      </c>
      <c r="HM9" s="133"/>
    </row>
    <row r="10" spans="1:221" ht="15" customHeight="1" x14ac:dyDescent="0.2">
      <c r="B10" s="329" t="s">
        <v>96</v>
      </c>
      <c r="C10" s="330"/>
      <c r="D10" s="330"/>
      <c r="E10" s="124">
        <v>4</v>
      </c>
      <c r="F10" s="124">
        <v>4</v>
      </c>
      <c r="G10" s="327" t="s">
        <v>95</v>
      </c>
      <c r="H10" s="328"/>
      <c r="I10" s="191">
        <f>IF((E10*F10*K10)&gt;0,(INDEX((GSS,GMB,GNS,SS,GSK,SSK,NN,NÖ),F10+1,E10+1,$L$8)*($D$8/'DÖLJS - Ersättningstabeller'!$S$272)*K10),0)</f>
        <v>298.67086362987328</v>
      </c>
      <c r="J10" s="95"/>
      <c r="K10" s="202">
        <f>IF(G10=0,0,IF(G10="Bete",0.15,IF(G10="Impediment (åker)",0.1,IF(G10&gt;=0,VLOOKUP($L$8,'DÖLJS - Ersättningstabeller'!$C$267:$H$274,L10+1),0))))</f>
        <v>0.25</v>
      </c>
      <c r="L10" s="138">
        <f>IF(G10="Bete",0.15,IF(G10="Impediment",0.1,IF(G10="Åker Zon 1 (0-1 m)",1,IF(G10="Åker Zon 2 (1-2 m)",2,IF(G10="Åker Zon 3 (2-3 m)",3,IF(G10="Åker Zon 4 (3-15 m)",4,IF(G10="Åker Zon 5 (&gt;15 m)",5,0)))))))</f>
        <v>1</v>
      </c>
      <c r="M10" s="271" t="s">
        <v>19</v>
      </c>
      <c r="N10" s="272" t="s">
        <v>79</v>
      </c>
      <c r="O10" s="272" t="s">
        <v>80</v>
      </c>
      <c r="P10" s="272" t="s">
        <v>81</v>
      </c>
      <c r="Q10" s="272" t="s">
        <v>82</v>
      </c>
      <c r="R10" s="272" t="s">
        <v>83</v>
      </c>
      <c r="HM10" s="133"/>
    </row>
    <row r="11" spans="1:221" ht="15" customHeight="1" x14ac:dyDescent="0.2">
      <c r="B11" s="303">
        <v>123</v>
      </c>
      <c r="C11" s="304"/>
      <c r="D11" s="304"/>
      <c r="E11" s="125">
        <v>4</v>
      </c>
      <c r="F11" s="125">
        <v>1</v>
      </c>
      <c r="G11" s="298" t="s">
        <v>94</v>
      </c>
      <c r="H11" s="299"/>
      <c r="I11" s="192">
        <f>IF((E11*F11*K11)&gt;0,(INDEX((GSS,GMB,GNS,SS,GSK,SSK,NN,NÖ),F11+1,E11+1,$L$8)*($D$8/'DÖLJS - Ersättningstabeller'!$S$272)*K11),0)</f>
        <v>1051.6549229285738</v>
      </c>
      <c r="J11" s="95"/>
      <c r="K11" s="202">
        <f>IF(G11=0,0,IF(G11="Bete",0.15,IF(G11="Impediment (åker)",0.1,IF(G11&gt;=0,VLOOKUP($L$8,'DÖLJS - Ersättningstabeller'!$C$267:$H$274,L11+1),0))))</f>
        <v>1</v>
      </c>
      <c r="L11" s="138">
        <f t="shared" ref="L11:L19" si="0">IF(G11="Bete",0.15,IF(G11="Impediment",0.1,IF(G11="Åker Zon 1 (0-1 m)",1,IF(G11="Åker Zon 2 (1-2 m)",2,IF(G11="Åker Zon 3 (2-3 m)",3,IF(G11="Åker Zon 4 (3-15 m)",4,IF(G11="Åker Zon 5 (&gt;15 m)",5,0)))))))</f>
        <v>4</v>
      </c>
      <c r="M11" s="273" t="s">
        <v>8</v>
      </c>
      <c r="N11" s="264">
        <v>0.25</v>
      </c>
      <c r="O11" s="266">
        <v>0.35</v>
      </c>
      <c r="P11" s="268">
        <v>0.45</v>
      </c>
      <c r="Q11" s="270">
        <v>1</v>
      </c>
      <c r="R11" s="275">
        <v>1</v>
      </c>
      <c r="HM11" s="133"/>
    </row>
    <row r="12" spans="1:221" ht="15" customHeight="1" x14ac:dyDescent="0.2">
      <c r="B12" s="303"/>
      <c r="C12" s="304"/>
      <c r="D12" s="304"/>
      <c r="E12" s="125"/>
      <c r="F12" s="125"/>
      <c r="G12" s="298"/>
      <c r="H12" s="299"/>
      <c r="I12" s="192">
        <f>IF((E12*F12*K12)&gt;0,(INDEX((GSS,GMB,GNS,SS,GSK,SSK,NN,NÖ),F12+1,E12+1,$L$8)*($D$8/'DÖLJS - Ersättningstabeller'!$S$272)*K12),0)</f>
        <v>0</v>
      </c>
      <c r="J12" s="95"/>
      <c r="K12" s="202">
        <f>IF(G12=0,0,IF(G12="Bete",0.15,IF(G12="Impediment (åker)",0.1,IF(G12&gt;=0,VLOOKUP($L$8,'DÖLJS - Ersättningstabeller'!$C$267:$H$274,L12+1),0))))</f>
        <v>0</v>
      </c>
      <c r="L12" s="138">
        <f t="shared" si="0"/>
        <v>0</v>
      </c>
      <c r="M12" s="273" t="s">
        <v>10</v>
      </c>
      <c r="N12" s="264">
        <v>0.2</v>
      </c>
      <c r="O12" s="266">
        <v>0.25</v>
      </c>
      <c r="P12" s="268">
        <v>0.30000000000000004</v>
      </c>
      <c r="Q12" s="270">
        <v>1</v>
      </c>
      <c r="R12" s="275">
        <v>1</v>
      </c>
      <c r="HM12" s="133"/>
    </row>
    <row r="13" spans="1:221" ht="15" customHeight="1" x14ac:dyDescent="0.2">
      <c r="B13" s="303"/>
      <c r="C13" s="304"/>
      <c r="D13" s="304"/>
      <c r="E13" s="125"/>
      <c r="F13" s="125"/>
      <c r="G13" s="298"/>
      <c r="H13" s="299"/>
      <c r="I13" s="192">
        <f>IF((E13*F13*K13)&gt;0,(INDEX((GSS,GMB,GNS,SS,GSK,SSK,NN,NÖ),F13+1,E13+1,$L$8)*($D$8/'DÖLJS - Ersättningstabeller'!$S$272)*K13),0)</f>
        <v>0</v>
      </c>
      <c r="J13" s="95"/>
      <c r="K13" s="202">
        <f>IF(G13=0,0,IF(G13="Bete",0.15,IF(G13="Impediment (åker)",0.1,IF(G13&gt;=0,VLOOKUP($L$8,'DÖLJS - Ersättningstabeller'!$C$267:$H$274,L13+1),0))))</f>
        <v>0</v>
      </c>
      <c r="L13" s="138">
        <f t="shared" si="0"/>
        <v>0</v>
      </c>
      <c r="M13" s="273" t="s">
        <v>11</v>
      </c>
      <c r="N13" s="264">
        <v>0.2</v>
      </c>
      <c r="O13" s="266">
        <v>0.25</v>
      </c>
      <c r="P13" s="268">
        <v>0.30000000000000004</v>
      </c>
      <c r="Q13" s="270">
        <v>1</v>
      </c>
      <c r="R13" s="275">
        <v>1</v>
      </c>
      <c r="HM13" s="133"/>
    </row>
    <row r="14" spans="1:221" ht="15" customHeight="1" x14ac:dyDescent="0.2">
      <c r="B14" s="303"/>
      <c r="C14" s="304"/>
      <c r="D14" s="304"/>
      <c r="E14" s="125"/>
      <c r="F14" s="125"/>
      <c r="G14" s="298"/>
      <c r="H14" s="299"/>
      <c r="I14" s="192">
        <f>IF((E14*F14*K14)&gt;0,(INDEX((GSS,GMB,GNS,SS,GSK,SSK,NN,NÖ),F14+1,E14+1,$L$8)*($D$8/'DÖLJS - Ersättningstabeller'!$S$272)*K14),0)</f>
        <v>0</v>
      </c>
      <c r="J14" s="95"/>
      <c r="K14" s="202">
        <f>IF(G14=0,0,IF(G14="Bete",0.15,IF(G14="Impediment (åker)",0.1,IF(G14&gt;=0,VLOOKUP($L$8,'DÖLJS - Ersättningstabeller'!$C$267:$H$274,L14+1),0))))</f>
        <v>0</v>
      </c>
      <c r="L14" s="138">
        <f t="shared" si="0"/>
        <v>0</v>
      </c>
      <c r="M14" s="273" t="s">
        <v>12</v>
      </c>
      <c r="N14" s="264">
        <v>0.2</v>
      </c>
      <c r="O14" s="266">
        <v>0.25</v>
      </c>
      <c r="P14" s="268">
        <v>0.30000000000000004</v>
      </c>
      <c r="Q14" s="270">
        <v>1</v>
      </c>
      <c r="R14" s="275">
        <v>1</v>
      </c>
      <c r="HM14" s="133"/>
    </row>
    <row r="15" spans="1:221" ht="15" customHeight="1" x14ac:dyDescent="0.2">
      <c r="B15" s="303"/>
      <c r="C15" s="304"/>
      <c r="D15" s="304"/>
      <c r="E15" s="125"/>
      <c r="F15" s="125"/>
      <c r="G15" s="298"/>
      <c r="H15" s="299"/>
      <c r="I15" s="192">
        <f>IF((E15*F15*K15)&gt;0,(INDEX((GSS,GMB,GNS,SS,GSK,SSK,NN,NÖ),F15+1,E15+1,$L$8)*($D$8/'DÖLJS - Ersättningstabeller'!$S$272)*K15),0)</f>
        <v>0</v>
      </c>
      <c r="J15" s="95"/>
      <c r="K15" s="202">
        <f>IF(G15=0,0,IF(G15="Bete",0.15,IF(G15="Impediment (åker)",0.1,IF(G15&gt;=0,VLOOKUP($L$8,'DÖLJS - Ersättningstabeller'!$C$267:$H$274,L15+1),0))))</f>
        <v>0</v>
      </c>
      <c r="L15" s="138">
        <f t="shared" si="0"/>
        <v>0</v>
      </c>
      <c r="M15" s="273" t="s">
        <v>13</v>
      </c>
      <c r="N15" s="264">
        <v>0.2</v>
      </c>
      <c r="O15" s="266">
        <v>0.25</v>
      </c>
      <c r="P15" s="268">
        <v>0.30000000000000004</v>
      </c>
      <c r="Q15" s="270">
        <v>1</v>
      </c>
      <c r="R15" s="275">
        <v>1</v>
      </c>
      <c r="HM15" s="133"/>
    </row>
    <row r="16" spans="1:221" ht="15" customHeight="1" x14ac:dyDescent="0.2">
      <c r="B16" s="303"/>
      <c r="C16" s="304"/>
      <c r="D16" s="304"/>
      <c r="E16" s="125">
        <v>3</v>
      </c>
      <c r="F16" s="125">
        <v>3</v>
      </c>
      <c r="G16" s="298" t="s">
        <v>102</v>
      </c>
      <c r="H16" s="299"/>
      <c r="I16" s="192">
        <f>IF((E16*F16*K16)&gt;0,(INDEX((GSS,GMB,GNS,SS,GSK,SSK,NN,NÖ),F16+1,E16+1,$L$8)*($D$8/'DÖLJS - Ersättningstabeller'!$S$272)*K16),0)</f>
        <v>373.1387606763434</v>
      </c>
      <c r="J16" s="95"/>
      <c r="K16" s="202">
        <f>IF(G16=0,0,IF(G16="Bete",0.15,IF(G16="Impediment (åker)",0.1,IF(G16&gt;=0,VLOOKUP($L$8,'DÖLJS - Ersättningstabeller'!$C$267:$H$274,L16+1),0))))</f>
        <v>0.35</v>
      </c>
      <c r="L16" s="138">
        <f t="shared" si="0"/>
        <v>2</v>
      </c>
      <c r="M16" s="273" t="s">
        <v>14</v>
      </c>
      <c r="N16" s="264">
        <v>0.15</v>
      </c>
      <c r="O16" s="266">
        <v>0.2</v>
      </c>
      <c r="P16" s="268">
        <v>0.25</v>
      </c>
      <c r="Q16" s="270">
        <v>1</v>
      </c>
      <c r="R16" s="275">
        <v>0.7</v>
      </c>
      <c r="HM16" s="133"/>
    </row>
    <row r="17" spans="2:221" ht="15" customHeight="1" x14ac:dyDescent="0.2">
      <c r="B17" s="303"/>
      <c r="C17" s="304"/>
      <c r="D17" s="304"/>
      <c r="E17" s="125"/>
      <c r="F17" s="125"/>
      <c r="G17" s="298"/>
      <c r="H17" s="299"/>
      <c r="I17" s="192">
        <f>IF((E17*F17*K17)&gt;0,(INDEX((GSS,GMB,GNS,SS,GSK,SSK,NN,NÖ),F17+1,E17+1,$L$8)*($D$8/'DÖLJS - Ersättningstabeller'!$S$272)*K17),0)</f>
        <v>0</v>
      </c>
      <c r="J17" s="95"/>
      <c r="K17" s="202">
        <f>IF(G17=0,0,IF(G17="Bete",0.15,IF(G17="Impediment (åker)",0.1,IF(G17&gt;=0,VLOOKUP($L$8,'DÖLJS - Ersättningstabeller'!$C$267:$H$274,L17+1),0))))</f>
        <v>0</v>
      </c>
      <c r="L17" s="138">
        <f t="shared" si="0"/>
        <v>0</v>
      </c>
      <c r="M17" s="273" t="s">
        <v>15</v>
      </c>
      <c r="N17" s="264">
        <v>0.15</v>
      </c>
      <c r="O17" s="266">
        <v>0.2</v>
      </c>
      <c r="P17" s="268">
        <v>0.25</v>
      </c>
      <c r="Q17" s="270">
        <v>1</v>
      </c>
      <c r="R17" s="275">
        <v>0.5</v>
      </c>
      <c r="HM17" s="133"/>
    </row>
    <row r="18" spans="2:221" ht="15" customHeight="1" x14ac:dyDescent="0.2">
      <c r="B18" s="303"/>
      <c r="C18" s="304"/>
      <c r="D18" s="304"/>
      <c r="E18" s="125"/>
      <c r="F18" s="125"/>
      <c r="G18" s="298"/>
      <c r="H18" s="299"/>
      <c r="I18" s="192">
        <f>IF((E18*F18*K18)&gt;0,(INDEX((GSS,GMB,GNS,SS,GSK,SSK,NN,NÖ),F18+1,E18+1,$L$8)*($D$8/'DÖLJS - Ersättningstabeller'!$S$272)*K18),0)</f>
        <v>0</v>
      </c>
      <c r="J18" s="95"/>
      <c r="K18" s="202">
        <f>IF(G18=0,0,IF(G18="Bete",0.15,IF(G18="Impediment (åker)",0.1,IF(G18&gt;=0,VLOOKUP($L$8,'DÖLJS - Ersättningstabeller'!$C$267:$H$274,L18+1),0))))</f>
        <v>0</v>
      </c>
      <c r="L18" s="138">
        <f t="shared" si="0"/>
        <v>0</v>
      </c>
      <c r="M18" s="273" t="s">
        <v>16</v>
      </c>
      <c r="N18" s="264">
        <v>0.15</v>
      </c>
      <c r="O18" s="266">
        <v>0.2</v>
      </c>
      <c r="P18" s="268">
        <v>0.25</v>
      </c>
      <c r="Q18" s="270">
        <v>1</v>
      </c>
      <c r="R18" s="275">
        <v>0.5</v>
      </c>
      <c r="T18" s="133"/>
      <c r="U18" s="282"/>
      <c r="V18" s="282"/>
      <c r="HM18" s="133"/>
    </row>
    <row r="19" spans="2:221" ht="15" customHeight="1" x14ac:dyDescent="0.2">
      <c r="B19" s="347"/>
      <c r="C19" s="348"/>
      <c r="D19" s="348"/>
      <c r="E19" s="126"/>
      <c r="F19" s="126"/>
      <c r="G19" s="345"/>
      <c r="H19" s="346"/>
      <c r="I19" s="193">
        <f>IF((E19*F19*K19)&gt;0,(INDEX((GSS,GMB,GNS,SS,GSK,SSK,NN,NÖ),F19+1,E19+1,$L$8)*($D$8/'DÖLJS - Ersättningstabeller'!$S$272)*K19),0)</f>
        <v>0</v>
      </c>
      <c r="J19" s="95"/>
      <c r="K19" s="202">
        <f>IF(G19=0,0,IF(G19="Bete",0.15,IF(G19="Impediment (åker)",0.1,IF(G19&gt;=0,VLOOKUP($L$8,'DÖLJS - Ersättningstabeller'!$C$267:$H$274,L19+1),0))))</f>
        <v>0</v>
      </c>
      <c r="L19" s="138">
        <f t="shared" si="0"/>
        <v>0</v>
      </c>
      <c r="M19" s="133"/>
      <c r="N19" s="133"/>
      <c r="O19" s="133"/>
      <c r="P19" s="133"/>
      <c r="Q19" s="133"/>
      <c r="R19" s="133"/>
      <c r="S19" s="284"/>
      <c r="T19" s="284"/>
      <c r="U19" s="284"/>
      <c r="V19" s="282"/>
      <c r="HM19" s="133"/>
    </row>
    <row r="20" spans="2:221" ht="15" customHeight="1" x14ac:dyDescent="0.2">
      <c r="B20" s="142"/>
      <c r="C20" s="142"/>
      <c r="D20" s="142"/>
      <c r="E20" s="143"/>
      <c r="F20" s="143"/>
      <c r="G20" s="143"/>
      <c r="H20" s="143"/>
      <c r="I20" s="141"/>
      <c r="J20" s="95"/>
      <c r="K20" s="95"/>
      <c r="M20" s="133"/>
      <c r="N20" s="133"/>
      <c r="O20" s="133"/>
      <c r="P20" s="133"/>
      <c r="Q20" s="133"/>
      <c r="R20" s="133"/>
      <c r="S20" s="284"/>
      <c r="T20" s="284"/>
      <c r="U20" s="284"/>
      <c r="V20" s="282"/>
      <c r="HM20" s="133"/>
    </row>
    <row r="21" spans="2:221" ht="15" customHeight="1" x14ac:dyDescent="0.2">
      <c r="B21" s="300" t="s">
        <v>42</v>
      </c>
      <c r="C21" s="301"/>
      <c r="D21" s="301"/>
      <c r="E21" s="301"/>
      <c r="F21" s="301"/>
      <c r="G21" s="301"/>
      <c r="H21" s="301"/>
      <c r="I21" s="302"/>
      <c r="J21" s="8"/>
      <c r="K21" s="8"/>
      <c r="M21" s="297" t="s">
        <v>86</v>
      </c>
      <c r="N21" s="297"/>
      <c r="O21" s="297"/>
      <c r="P21" s="297"/>
      <c r="Q21" s="297"/>
      <c r="R21" s="297"/>
      <c r="S21" s="297"/>
      <c r="T21" s="297"/>
      <c r="U21" s="297"/>
    </row>
    <row r="22" spans="2:221" ht="15" customHeight="1" x14ac:dyDescent="0.2">
      <c r="B22" s="349" t="s">
        <v>90</v>
      </c>
      <c r="C22" s="350"/>
      <c r="D22" s="100"/>
      <c r="E22" s="276"/>
      <c r="F22" s="351" t="s">
        <v>91</v>
      </c>
      <c r="G22" s="350"/>
      <c r="H22" s="100"/>
      <c r="I22" s="279"/>
      <c r="M22" s="225"/>
      <c r="N22" s="226"/>
      <c r="O22" s="227"/>
      <c r="P22" s="239"/>
      <c r="Q22" s="240"/>
      <c r="R22" s="241"/>
      <c r="S22" s="245"/>
      <c r="T22" s="246"/>
      <c r="U22" s="247"/>
    </row>
    <row r="23" spans="2:221" ht="15" customHeight="1" x14ac:dyDescent="0.2">
      <c r="B23" s="101"/>
      <c r="C23" s="97"/>
      <c r="D23" s="97"/>
      <c r="E23" s="97"/>
      <c r="F23" s="214"/>
      <c r="G23" s="97"/>
      <c r="H23" s="97"/>
      <c r="I23" s="211"/>
      <c r="M23" s="228"/>
      <c r="N23" s="229"/>
      <c r="O23" s="230"/>
      <c r="P23" s="237"/>
      <c r="Q23" s="223"/>
      <c r="R23" s="238"/>
      <c r="S23" s="248"/>
      <c r="T23" s="224"/>
      <c r="U23" s="249"/>
    </row>
    <row r="24" spans="2:221" ht="15" customHeight="1" x14ac:dyDescent="0.2">
      <c r="B24" s="101"/>
      <c r="C24" s="97"/>
      <c r="D24" s="97"/>
      <c r="E24" s="97"/>
      <c r="F24" s="214"/>
      <c r="G24" s="97"/>
      <c r="H24" s="97"/>
      <c r="I24" s="211"/>
      <c r="M24" s="256" t="s">
        <v>74</v>
      </c>
      <c r="N24" s="257" t="s">
        <v>75</v>
      </c>
      <c r="O24" s="258" t="s">
        <v>77</v>
      </c>
      <c r="P24" s="259"/>
      <c r="Q24" s="260" t="s">
        <v>76</v>
      </c>
      <c r="R24" s="261"/>
      <c r="S24" s="253"/>
      <c r="T24" s="254" t="s">
        <v>78</v>
      </c>
      <c r="U24" s="255"/>
    </row>
    <row r="25" spans="2:221" ht="15" customHeight="1" x14ac:dyDescent="0.2">
      <c r="B25" s="101"/>
      <c r="C25" s="97"/>
      <c r="D25" s="97"/>
      <c r="E25" s="97"/>
      <c r="F25" s="214"/>
      <c r="G25" s="97"/>
      <c r="H25" s="97"/>
      <c r="I25" s="211"/>
      <c r="M25" s="231"/>
      <c r="N25" s="232"/>
      <c r="O25" s="233"/>
      <c r="P25" s="237"/>
      <c r="Q25" s="223"/>
      <c r="R25" s="238"/>
      <c r="S25" s="248"/>
      <c r="T25" s="224"/>
      <c r="U25" s="249"/>
    </row>
    <row r="26" spans="2:221" ht="15" customHeight="1" x14ac:dyDescent="0.2">
      <c r="B26" s="101"/>
      <c r="C26" s="97"/>
      <c r="D26" s="97"/>
      <c r="E26" s="97"/>
      <c r="F26" s="214"/>
      <c r="G26" s="97"/>
      <c r="H26" s="97"/>
      <c r="I26" s="211"/>
      <c r="M26" s="234"/>
      <c r="N26" s="235"/>
      <c r="O26" s="236"/>
      <c r="P26" s="242"/>
      <c r="Q26" s="243"/>
      <c r="R26" s="244"/>
      <c r="S26" s="250"/>
      <c r="T26" s="251"/>
      <c r="U26" s="252"/>
    </row>
    <row r="27" spans="2:221" ht="15" customHeight="1" thickBot="1" x14ac:dyDescent="0.25">
      <c r="B27" s="101"/>
      <c r="C27" s="97"/>
      <c r="D27" s="97"/>
      <c r="E27" s="97"/>
      <c r="F27" s="214"/>
      <c r="G27" s="97"/>
      <c r="H27" s="97"/>
      <c r="I27" s="211"/>
    </row>
    <row r="28" spans="2:221" ht="15" customHeight="1" x14ac:dyDescent="0.2">
      <c r="B28" s="101"/>
      <c r="C28" s="97"/>
      <c r="D28" s="97"/>
      <c r="E28" s="97"/>
      <c r="F28" s="214"/>
      <c r="G28" s="97"/>
      <c r="H28" s="97"/>
      <c r="I28" s="211"/>
      <c r="M28" s="287" t="s">
        <v>84</v>
      </c>
      <c r="N28" s="288"/>
      <c r="O28" s="288"/>
      <c r="P28" s="288"/>
      <c r="Q28" s="288"/>
      <c r="R28" s="288"/>
      <c r="S28" s="288"/>
      <c r="T28" s="288"/>
      <c r="U28" s="289"/>
    </row>
    <row r="29" spans="2:221" ht="15" customHeight="1" x14ac:dyDescent="0.2">
      <c r="B29" s="101"/>
      <c r="C29" s="97"/>
      <c r="D29" s="97"/>
      <c r="E29" s="97"/>
      <c r="F29" s="214"/>
      <c r="G29" s="97"/>
      <c r="H29" s="97"/>
      <c r="I29" s="211"/>
      <c r="M29" s="290"/>
      <c r="N29" s="291"/>
      <c r="O29" s="291"/>
      <c r="P29" s="291"/>
      <c r="Q29" s="291"/>
      <c r="R29" s="291"/>
      <c r="S29" s="291"/>
      <c r="T29" s="291"/>
      <c r="U29" s="292"/>
    </row>
    <row r="30" spans="2:221" ht="15" customHeight="1" thickBot="1" x14ac:dyDescent="0.25">
      <c r="B30" s="217"/>
      <c r="C30" s="216"/>
      <c r="D30" s="216"/>
      <c r="E30" s="216"/>
      <c r="F30" s="215"/>
      <c r="G30" s="216"/>
      <c r="H30" s="216"/>
      <c r="I30" s="218"/>
      <c r="M30" s="293"/>
      <c r="N30" s="294"/>
      <c r="O30" s="294"/>
      <c r="P30" s="294"/>
      <c r="Q30" s="294"/>
      <c r="R30" s="294"/>
      <c r="S30" s="294"/>
      <c r="T30" s="294"/>
      <c r="U30" s="295"/>
    </row>
    <row r="31" spans="2:221" ht="15" customHeight="1" x14ac:dyDescent="0.2">
      <c r="B31" s="352" t="s">
        <v>92</v>
      </c>
      <c r="C31" s="353"/>
      <c r="D31" s="97"/>
      <c r="E31" s="277"/>
      <c r="F31" s="354" t="s">
        <v>93</v>
      </c>
      <c r="G31" s="355"/>
      <c r="H31" s="2"/>
      <c r="I31" s="278"/>
      <c r="N31" s="222"/>
      <c r="O31" s="222"/>
      <c r="P31" s="222"/>
      <c r="Q31" s="222"/>
      <c r="R31" s="2"/>
    </row>
    <row r="32" spans="2:221" ht="15" customHeight="1" x14ac:dyDescent="0.2">
      <c r="B32" s="221" t="s">
        <v>73</v>
      </c>
      <c r="C32" s="97"/>
      <c r="D32" s="97"/>
      <c r="E32" s="219"/>
      <c r="F32" s="2"/>
      <c r="G32" s="2"/>
      <c r="H32" s="2"/>
      <c r="I32" s="212"/>
      <c r="N32" s="200"/>
      <c r="O32" s="200"/>
      <c r="P32" s="200"/>
      <c r="Q32" s="200"/>
    </row>
    <row r="33" spans="1:221" ht="15" customHeight="1" x14ac:dyDescent="0.2">
      <c r="B33" s="101"/>
      <c r="C33" s="97"/>
      <c r="D33" s="97"/>
      <c r="E33" s="219"/>
      <c r="F33" s="2"/>
      <c r="G33" s="2"/>
      <c r="H33" s="2"/>
      <c r="I33" s="212"/>
      <c r="N33" s="200"/>
      <c r="O33" s="200"/>
      <c r="P33" s="200"/>
      <c r="Q33" s="200"/>
    </row>
    <row r="34" spans="1:221" ht="15" customHeight="1" x14ac:dyDescent="0.2">
      <c r="B34" s="101"/>
      <c r="C34" s="97"/>
      <c r="D34" s="97"/>
      <c r="E34" s="219"/>
      <c r="F34" s="2"/>
      <c r="G34" s="2"/>
      <c r="H34" s="2"/>
      <c r="I34" s="212"/>
      <c r="M34" s="121"/>
      <c r="N34" s="121"/>
      <c r="O34" s="121"/>
      <c r="P34" s="121"/>
      <c r="Q34" s="121"/>
      <c r="R34" s="121"/>
    </row>
    <row r="35" spans="1:221" ht="15" customHeight="1" x14ac:dyDescent="0.2">
      <c r="B35" s="101"/>
      <c r="C35" s="97"/>
      <c r="D35" s="97"/>
      <c r="E35" s="219"/>
      <c r="F35" s="2"/>
      <c r="G35" s="2"/>
      <c r="H35" s="2"/>
      <c r="I35" s="212"/>
    </row>
    <row r="36" spans="1:221" ht="15" customHeight="1" x14ac:dyDescent="0.2">
      <c r="B36" s="101"/>
      <c r="C36" s="97"/>
      <c r="D36" s="97"/>
      <c r="E36" s="219"/>
      <c r="F36" s="2"/>
      <c r="G36" s="2"/>
      <c r="H36" s="2"/>
      <c r="I36" s="212"/>
      <c r="S36" s="121"/>
      <c r="T36" s="121"/>
    </row>
    <row r="37" spans="1:221" ht="15" customHeight="1" x14ac:dyDescent="0.2">
      <c r="B37" s="101"/>
      <c r="C37" s="97"/>
      <c r="D37" s="97"/>
      <c r="E37" s="219"/>
      <c r="F37" s="2"/>
      <c r="G37" s="2"/>
      <c r="H37" s="2"/>
      <c r="I37" s="212"/>
    </row>
    <row r="38" spans="1:221" ht="15" customHeight="1" x14ac:dyDescent="0.2">
      <c r="B38" s="101"/>
      <c r="C38" s="97"/>
      <c r="D38" s="97"/>
      <c r="E38" s="219"/>
      <c r="F38" s="2"/>
      <c r="G38" s="2"/>
      <c r="H38" s="2"/>
      <c r="I38" s="212"/>
    </row>
    <row r="39" spans="1:221" ht="15" customHeight="1" x14ac:dyDescent="0.2">
      <c r="B39" s="205"/>
      <c r="C39" s="206"/>
      <c r="D39" s="206"/>
      <c r="E39" s="220"/>
      <c r="F39" s="207"/>
      <c r="G39" s="207"/>
      <c r="H39" s="207"/>
      <c r="I39" s="213"/>
    </row>
    <row r="40" spans="1:221" ht="15" customHeight="1" x14ac:dyDescent="0.2">
      <c r="B40" s="199"/>
      <c r="C40" s="199"/>
      <c r="D40" s="199"/>
      <c r="E40" s="199"/>
      <c r="F40" s="210"/>
      <c r="G40" s="210"/>
      <c r="H40" s="210"/>
      <c r="I40" s="210"/>
    </row>
    <row r="41" spans="1:221" ht="33.75" customHeight="1" x14ac:dyDescent="0.2">
      <c r="B41" s="337" t="s">
        <v>72</v>
      </c>
      <c r="C41" s="338"/>
      <c r="D41" s="338"/>
      <c r="E41" s="338"/>
      <c r="F41" s="338"/>
      <c r="G41" s="338"/>
      <c r="H41" s="338"/>
      <c r="I41" s="339"/>
    </row>
    <row r="42" spans="1:221" ht="33.75" customHeight="1" x14ac:dyDescent="0.2">
      <c r="B42" s="334" t="s">
        <v>71</v>
      </c>
      <c r="C42" s="335"/>
      <c r="D42" s="335"/>
      <c r="E42" s="335"/>
      <c r="F42" s="335"/>
      <c r="G42" s="335"/>
      <c r="H42" s="335"/>
      <c r="I42" s="336"/>
    </row>
    <row r="43" spans="1:221" ht="33.75" customHeight="1" x14ac:dyDescent="0.2">
      <c r="B43" s="340" t="s">
        <v>70</v>
      </c>
      <c r="C43" s="341"/>
      <c r="D43" s="341"/>
      <c r="E43" s="341"/>
      <c r="F43" s="341"/>
      <c r="G43" s="341"/>
      <c r="H43" s="341"/>
      <c r="I43" s="342"/>
      <c r="U43" s="121"/>
    </row>
    <row r="44" spans="1:221" ht="15" customHeight="1" x14ac:dyDescent="0.2">
      <c r="B44" s="208"/>
      <c r="C44" s="208"/>
      <c r="D44" s="208"/>
      <c r="E44" s="208"/>
      <c r="F44" s="209"/>
      <c r="G44" s="209"/>
      <c r="H44" s="209"/>
      <c r="I44" s="209"/>
    </row>
    <row r="45" spans="1:221" s="134" customFormat="1" ht="20.100000000000001" customHeight="1" x14ac:dyDescent="0.2">
      <c r="A45" s="119"/>
      <c r="B45" s="343" t="s">
        <v>87</v>
      </c>
      <c r="C45" s="344"/>
      <c r="D45" s="344"/>
      <c r="E45" s="344"/>
      <c r="F45" s="344"/>
      <c r="G45" s="344"/>
      <c r="H45" s="281"/>
      <c r="I45" s="280">
        <f>SUM(I10:I19)</f>
        <v>1723.4645472347906</v>
      </c>
      <c r="J45" s="120"/>
      <c r="K45" s="120"/>
      <c r="L45" s="137"/>
      <c r="M45" s="1"/>
      <c r="N45" s="1"/>
      <c r="O45" s="1"/>
      <c r="P45" s="1"/>
      <c r="Q45" s="1"/>
      <c r="R45" s="1"/>
      <c r="S45" s="1"/>
      <c r="T45" s="1"/>
      <c r="U45" s="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  <c r="DT45" s="121"/>
      <c r="DU45" s="121"/>
      <c r="DV45" s="121"/>
      <c r="DW45" s="121"/>
      <c r="DX45" s="121"/>
      <c r="DY45" s="121"/>
      <c r="DZ45" s="121"/>
      <c r="EA45" s="121"/>
      <c r="EB45" s="121"/>
      <c r="EC45" s="121"/>
      <c r="ED45" s="121"/>
      <c r="EE45" s="121"/>
      <c r="EF45" s="121"/>
      <c r="EG45" s="121"/>
      <c r="EH45" s="121"/>
      <c r="EI45" s="121"/>
      <c r="EJ45" s="121"/>
      <c r="EK45" s="121"/>
      <c r="EL45" s="121"/>
      <c r="EM45" s="121"/>
      <c r="EN45" s="121"/>
      <c r="EO45" s="121"/>
      <c r="EP45" s="121"/>
      <c r="EQ45" s="121"/>
      <c r="ER45" s="121"/>
      <c r="ES45" s="121"/>
      <c r="ET45" s="121"/>
      <c r="EU45" s="121"/>
      <c r="EV45" s="121"/>
      <c r="EW45" s="121"/>
      <c r="EX45" s="121"/>
      <c r="EY45" s="121"/>
      <c r="EZ45" s="121"/>
      <c r="FA45" s="121"/>
      <c r="FB45" s="121"/>
      <c r="FC45" s="121"/>
      <c r="FD45" s="121"/>
      <c r="FE45" s="121"/>
      <c r="FF45" s="121"/>
      <c r="FG45" s="121"/>
      <c r="FH45" s="121"/>
      <c r="FI45" s="121"/>
      <c r="FJ45" s="121"/>
      <c r="FK45" s="121"/>
      <c r="FL45" s="121"/>
      <c r="FM45" s="121"/>
      <c r="FN45" s="121"/>
      <c r="FO45" s="121"/>
      <c r="FP45" s="121"/>
      <c r="FQ45" s="121"/>
      <c r="FR45" s="121"/>
      <c r="FS45" s="121"/>
      <c r="FT45" s="121"/>
      <c r="FU45" s="121"/>
      <c r="FV45" s="121"/>
      <c r="FW45" s="121"/>
      <c r="FX45" s="121"/>
      <c r="FY45" s="121"/>
      <c r="FZ45" s="121"/>
      <c r="GA45" s="121"/>
      <c r="GB45" s="121"/>
      <c r="GC45" s="121"/>
      <c r="GD45" s="121"/>
      <c r="GE45" s="121"/>
      <c r="GF45" s="121"/>
      <c r="GG45" s="121"/>
      <c r="GH45" s="121"/>
      <c r="GI45" s="121"/>
      <c r="GJ45" s="121"/>
      <c r="GK45" s="121"/>
      <c r="GL45" s="121"/>
      <c r="GM45" s="121"/>
      <c r="GN45" s="121"/>
      <c r="GO45" s="121"/>
      <c r="GP45" s="121"/>
      <c r="GQ45" s="121"/>
      <c r="GR45" s="121"/>
      <c r="GS45" s="121"/>
      <c r="GT45" s="121"/>
      <c r="GU45" s="121"/>
      <c r="GV45" s="121"/>
      <c r="GW45" s="121"/>
      <c r="GX45" s="121"/>
      <c r="GY45" s="121"/>
      <c r="GZ45" s="121"/>
      <c r="HA45" s="121"/>
      <c r="HB45" s="121"/>
      <c r="HC45" s="121"/>
      <c r="HD45" s="121"/>
      <c r="HE45" s="121"/>
      <c r="HF45" s="121"/>
      <c r="HG45" s="121"/>
      <c r="HH45" s="121"/>
      <c r="HI45" s="121"/>
      <c r="HJ45" s="121"/>
      <c r="HK45" s="121"/>
      <c r="HL45" s="121"/>
      <c r="HM45" s="121"/>
    </row>
  </sheetData>
  <sheetProtection password="D793" sheet="1" objects="1" scenarios="1" selectLockedCells="1"/>
  <mergeCells count="50">
    <mergeCell ref="H4:I4"/>
    <mergeCell ref="H5:I5"/>
    <mergeCell ref="B7:I7"/>
    <mergeCell ref="B9:D9"/>
    <mergeCell ref="C4:E4"/>
    <mergeCell ref="C5:E5"/>
    <mergeCell ref="B42:I42"/>
    <mergeCell ref="B41:I41"/>
    <mergeCell ref="B43:I43"/>
    <mergeCell ref="B45:G45"/>
    <mergeCell ref="G18:H18"/>
    <mergeCell ref="G19:H19"/>
    <mergeCell ref="B18:D18"/>
    <mergeCell ref="B19:D19"/>
    <mergeCell ref="B22:C22"/>
    <mergeCell ref="F22:G22"/>
    <mergeCell ref="B31:C31"/>
    <mergeCell ref="F31:G31"/>
    <mergeCell ref="B15:D15"/>
    <mergeCell ref="B16:D16"/>
    <mergeCell ref="F4:G4"/>
    <mergeCell ref="F5:G5"/>
    <mergeCell ref="F6:G6"/>
    <mergeCell ref="G8:H9"/>
    <mergeCell ref="G10:H10"/>
    <mergeCell ref="G11:H11"/>
    <mergeCell ref="G12:H12"/>
    <mergeCell ref="G13:H13"/>
    <mergeCell ref="B10:D10"/>
    <mergeCell ref="B12:D12"/>
    <mergeCell ref="B13:D13"/>
    <mergeCell ref="C6:E6"/>
    <mergeCell ref="G14:H14"/>
    <mergeCell ref="B11:D11"/>
    <mergeCell ref="M28:U30"/>
    <mergeCell ref="K1:L1"/>
    <mergeCell ref="M21:U21"/>
    <mergeCell ref="G15:H15"/>
    <mergeCell ref="G16:H16"/>
    <mergeCell ref="B21:I21"/>
    <mergeCell ref="B17:D17"/>
    <mergeCell ref="G17:H17"/>
    <mergeCell ref="B14:D14"/>
    <mergeCell ref="B2:I2"/>
    <mergeCell ref="H6:I6"/>
    <mergeCell ref="E8:F8"/>
    <mergeCell ref="K7:K8"/>
    <mergeCell ref="I8:I9"/>
    <mergeCell ref="B8:C8"/>
    <mergeCell ref="B3:G3"/>
  </mergeCells>
  <dataValidations count="1">
    <dataValidation type="list" allowBlank="1" showInputMessage="1" showErrorMessage="1" sqref="G10:G19 H10:H14 H17:H19" xr:uid="{00000000-0002-0000-0000-000000000000}">
      <formula1>"Åker Zon 1 (0-1 m),Åker Zon 2 (1-2 m),Åker Zon 3 (2-3 m),Åker Zon 4 (3-15 m), Åker Zon 5 (&gt;15 m),--------------,Bete,Impediment (åker)"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scale="86" firstPageNumber="0" orientation="portrait" r:id="rId1"/>
  <headerFooter alignWithMargins="0">
    <oddFooter>&amp;L&amp;1#&amp;"Calibri"&amp;10&amp;K737373Confidentiality: C2 - Internal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Fel angivet värde" error="Angivet värde måste motsvara aktuellt område enligt områdesindelningen (se karta)." xr:uid="{00000000-0002-0000-0000-000001000000}">
          <x14:formula1>
            <xm:f>'DÖLJS - Ersättningstabeller'!$K$267:$K$274</xm:f>
          </x14:formula1>
          <xm:sqref>C6:E6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9FF"/>
    <pageSetUpPr fitToPage="1"/>
  </sheetPr>
  <dimension ref="A1:M56"/>
  <sheetViews>
    <sheetView showGridLines="0" topLeftCell="A10" zoomScaleNormal="100" workbookViewId="0"/>
  </sheetViews>
  <sheetFormatPr defaultColWidth="8.85546875" defaultRowHeight="15" customHeight="1" x14ac:dyDescent="0.2"/>
  <cols>
    <col min="7" max="7" width="6.140625" customWidth="1"/>
    <col min="8" max="8" width="5.85546875" customWidth="1"/>
    <col min="9" max="9" width="33.85546875" customWidth="1"/>
  </cols>
  <sheetData>
    <row r="1" spans="1:9" ht="15" customHeight="1" x14ac:dyDescent="0.25">
      <c r="A1" s="118" t="s">
        <v>44</v>
      </c>
      <c r="B1" s="102"/>
      <c r="C1" s="102"/>
      <c r="D1" s="102"/>
      <c r="E1" s="102"/>
      <c r="F1" s="102"/>
      <c r="G1" s="102"/>
      <c r="H1" s="102"/>
      <c r="I1" s="102"/>
    </row>
    <row r="2" spans="1:9" ht="15" customHeight="1" x14ac:dyDescent="0.2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5" customHeight="1" x14ac:dyDescent="0.2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5" customHeight="1" x14ac:dyDescent="0.2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5" customHeight="1" x14ac:dyDescent="0.2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5" customHeight="1" x14ac:dyDescent="0.2">
      <c r="A7" s="102"/>
      <c r="B7" s="102"/>
      <c r="C7" s="102"/>
      <c r="D7" s="102"/>
      <c r="E7" s="102"/>
      <c r="F7" s="102"/>
      <c r="G7" s="102"/>
      <c r="H7" s="102"/>
      <c r="I7" s="102"/>
    </row>
    <row r="8" spans="1:9" ht="15" customHeight="1" x14ac:dyDescent="0.2">
      <c r="A8" s="102"/>
      <c r="B8" s="102"/>
      <c r="C8" s="102"/>
      <c r="D8" s="102"/>
      <c r="E8" s="102"/>
      <c r="F8" s="102"/>
      <c r="G8" s="102"/>
      <c r="H8" s="102"/>
      <c r="I8" s="102"/>
    </row>
    <row r="9" spans="1:9" ht="15" customHeight="1" x14ac:dyDescent="0.2">
      <c r="A9" s="102"/>
      <c r="B9" s="102"/>
      <c r="C9" s="102"/>
      <c r="D9" s="102"/>
      <c r="E9" s="102"/>
      <c r="F9" s="102"/>
      <c r="G9" s="102"/>
      <c r="H9" s="102"/>
      <c r="I9" s="102"/>
    </row>
    <row r="10" spans="1:9" ht="15" customHeight="1" x14ac:dyDescent="0.2">
      <c r="A10" s="102"/>
      <c r="B10" s="102"/>
      <c r="C10" s="102"/>
      <c r="D10" s="102"/>
      <c r="E10" s="102"/>
      <c r="F10" s="102"/>
      <c r="G10" s="102"/>
      <c r="H10" s="102"/>
      <c r="I10" s="102"/>
    </row>
    <row r="11" spans="1:9" ht="15" customHeight="1" x14ac:dyDescent="0.2">
      <c r="A11" s="102"/>
      <c r="B11" s="102"/>
      <c r="C11" s="102"/>
      <c r="D11" s="102"/>
      <c r="E11" s="102"/>
      <c r="F11" s="102"/>
      <c r="G11" s="102"/>
      <c r="H11" s="102"/>
      <c r="I11" s="102"/>
    </row>
    <row r="12" spans="1:9" ht="15" customHeight="1" x14ac:dyDescent="0.2">
      <c r="A12" s="102"/>
      <c r="B12" s="102"/>
      <c r="C12" s="102"/>
      <c r="D12" s="102"/>
      <c r="E12" s="102"/>
      <c r="F12" s="102"/>
      <c r="G12" s="102"/>
      <c r="H12" s="102"/>
      <c r="I12" s="102"/>
    </row>
    <row r="13" spans="1:9" ht="15" customHeight="1" x14ac:dyDescent="0.2">
      <c r="A13" s="102"/>
      <c r="B13" s="102"/>
      <c r="C13" s="102"/>
      <c r="D13" s="102"/>
      <c r="E13" s="102"/>
      <c r="F13" s="102"/>
      <c r="G13" s="102"/>
      <c r="H13" s="102"/>
      <c r="I13" s="102"/>
    </row>
    <row r="14" spans="1:9" ht="15" customHeight="1" x14ac:dyDescent="0.2">
      <c r="A14" s="102"/>
      <c r="B14" s="102"/>
      <c r="C14" s="102"/>
      <c r="D14" s="102"/>
      <c r="E14" s="102"/>
      <c r="F14" s="102"/>
      <c r="G14" s="102"/>
      <c r="H14" s="102"/>
      <c r="I14" s="102"/>
    </row>
    <row r="15" spans="1:9" ht="15" customHeight="1" x14ac:dyDescent="0.2">
      <c r="A15" s="102"/>
      <c r="B15" s="102"/>
      <c r="C15" s="102"/>
      <c r="D15" s="102"/>
      <c r="E15" s="102"/>
      <c r="F15" s="102"/>
      <c r="G15" s="102"/>
      <c r="H15" s="102"/>
      <c r="I15" s="102"/>
    </row>
    <row r="16" spans="1:9" ht="15" customHeight="1" x14ac:dyDescent="0.2">
      <c r="A16" s="102"/>
      <c r="B16" s="102"/>
      <c r="C16" s="102"/>
      <c r="D16" s="102"/>
      <c r="E16" s="102"/>
      <c r="F16" s="102"/>
      <c r="G16" s="102"/>
      <c r="H16" s="198" t="s">
        <v>61</v>
      </c>
      <c r="I16" s="198" t="s">
        <v>19</v>
      </c>
    </row>
    <row r="17" spans="1:13" ht="15" customHeight="1" x14ac:dyDescent="0.2">
      <c r="A17" s="102"/>
      <c r="B17" s="102"/>
      <c r="C17" s="102"/>
      <c r="D17" s="102"/>
      <c r="E17" s="102"/>
      <c r="F17" s="102"/>
      <c r="G17" s="102"/>
      <c r="H17" s="109"/>
      <c r="I17" s="197" t="s">
        <v>53</v>
      </c>
    </row>
    <row r="18" spans="1:13" ht="15" customHeight="1" x14ac:dyDescent="0.2">
      <c r="A18" s="102"/>
      <c r="B18" s="102"/>
      <c r="C18" s="102"/>
      <c r="D18" s="102"/>
      <c r="E18" s="102"/>
      <c r="F18" s="102"/>
      <c r="G18" s="102"/>
      <c r="H18" s="110"/>
      <c r="I18" s="197" t="s">
        <v>54</v>
      </c>
    </row>
    <row r="19" spans="1:13" ht="15" customHeight="1" x14ac:dyDescent="0.2">
      <c r="A19" s="102"/>
      <c r="B19" s="102"/>
      <c r="C19" s="102"/>
      <c r="D19" s="102"/>
      <c r="E19" s="102"/>
      <c r="F19" s="102"/>
      <c r="G19" s="102"/>
      <c r="H19" s="111"/>
      <c r="I19" s="197" t="s">
        <v>56</v>
      </c>
      <c r="J19" s="104"/>
      <c r="K19" s="104"/>
      <c r="L19" s="104"/>
      <c r="M19" s="104"/>
    </row>
    <row r="20" spans="1:13" ht="15" customHeight="1" x14ac:dyDescent="0.2">
      <c r="A20" s="102"/>
      <c r="B20" s="102"/>
      <c r="C20" s="102"/>
      <c r="D20" s="102"/>
      <c r="E20" s="102"/>
      <c r="F20" s="102"/>
      <c r="G20" s="102"/>
      <c r="H20" s="112"/>
      <c r="I20" s="197" t="s">
        <v>55</v>
      </c>
      <c r="J20" s="103"/>
      <c r="K20" s="104"/>
      <c r="L20" s="104"/>
      <c r="M20" s="104"/>
    </row>
    <row r="21" spans="1:13" ht="15" customHeight="1" x14ac:dyDescent="0.2">
      <c r="A21" s="102"/>
      <c r="B21" s="102"/>
      <c r="C21" s="102"/>
      <c r="D21" s="102"/>
      <c r="E21" s="102"/>
      <c r="F21" s="102"/>
      <c r="G21" s="102"/>
      <c r="H21" s="113"/>
      <c r="I21" s="197" t="s">
        <v>57</v>
      </c>
      <c r="J21" s="104"/>
      <c r="K21" s="104"/>
      <c r="L21" s="104"/>
      <c r="M21" s="104"/>
    </row>
    <row r="22" spans="1:13" ht="15" customHeight="1" x14ac:dyDescent="0.2">
      <c r="A22" s="102"/>
      <c r="B22" s="102"/>
      <c r="C22" s="102"/>
      <c r="D22" s="102"/>
      <c r="E22" s="102"/>
      <c r="F22" s="102"/>
      <c r="G22" s="102"/>
      <c r="H22" s="114"/>
      <c r="I22" s="197" t="s">
        <v>58</v>
      </c>
      <c r="J22" s="105"/>
      <c r="K22" s="104"/>
      <c r="L22" s="104"/>
      <c r="M22" s="104"/>
    </row>
    <row r="23" spans="1:13" ht="15" customHeight="1" x14ac:dyDescent="0.2">
      <c r="A23" s="102"/>
      <c r="B23" s="102"/>
      <c r="C23" s="102"/>
      <c r="D23" s="102"/>
      <c r="E23" s="102"/>
      <c r="F23" s="102"/>
      <c r="G23" s="102"/>
      <c r="H23" s="115"/>
      <c r="I23" s="197" t="s">
        <v>59</v>
      </c>
      <c r="J23" s="104"/>
      <c r="K23" s="104"/>
      <c r="L23" s="104"/>
      <c r="M23" s="104"/>
    </row>
    <row r="24" spans="1:13" ht="15" customHeight="1" x14ac:dyDescent="0.2">
      <c r="A24" s="102"/>
      <c r="B24" s="102"/>
      <c r="C24" s="102"/>
      <c r="D24" s="102"/>
      <c r="E24" s="102"/>
      <c r="F24" s="102"/>
      <c r="G24" s="102"/>
      <c r="H24" s="116"/>
      <c r="I24" s="197" t="s">
        <v>60</v>
      </c>
      <c r="J24" s="106"/>
      <c r="K24" s="106"/>
      <c r="L24" s="106"/>
      <c r="M24" s="104"/>
    </row>
    <row r="25" spans="1:13" ht="15" customHeight="1" x14ac:dyDescent="0.2">
      <c r="A25" s="102"/>
      <c r="B25" s="102"/>
      <c r="C25" s="102"/>
      <c r="D25" s="102"/>
      <c r="E25" s="102"/>
      <c r="F25" s="102"/>
      <c r="G25" s="102"/>
      <c r="J25" s="104"/>
      <c r="K25" s="104"/>
      <c r="L25" s="104"/>
      <c r="M25" s="104"/>
    </row>
    <row r="26" spans="1:13" ht="15" customHeight="1" x14ac:dyDescent="0.2">
      <c r="A26" s="102"/>
      <c r="B26" s="102"/>
      <c r="C26" s="102"/>
      <c r="D26" s="102"/>
      <c r="E26" s="102"/>
      <c r="F26" s="102"/>
      <c r="G26" s="102"/>
      <c r="J26" s="107"/>
      <c r="K26" s="104"/>
      <c r="L26" s="104"/>
      <c r="M26" s="104"/>
    </row>
    <row r="27" spans="1:13" ht="15" customHeight="1" x14ac:dyDescent="0.2">
      <c r="A27" s="102"/>
      <c r="B27" s="102"/>
      <c r="C27" s="102"/>
      <c r="D27" s="102"/>
      <c r="E27" s="102"/>
      <c r="F27" s="102"/>
      <c r="G27" s="102"/>
      <c r="J27" s="104"/>
      <c r="K27" s="104"/>
      <c r="L27" s="104"/>
      <c r="M27" s="104"/>
    </row>
    <row r="28" spans="1:13" ht="15" customHeight="1" x14ac:dyDescent="0.2">
      <c r="A28" s="102"/>
      <c r="B28" s="102"/>
      <c r="C28" s="102"/>
      <c r="D28" s="102"/>
      <c r="E28" s="102"/>
      <c r="F28" s="102"/>
      <c r="G28" s="102"/>
      <c r="J28" s="108"/>
      <c r="K28" s="104"/>
      <c r="L28" s="104"/>
      <c r="M28" s="104"/>
    </row>
    <row r="29" spans="1:13" ht="15" customHeight="1" x14ac:dyDescent="0.2">
      <c r="A29" s="102"/>
      <c r="B29" s="102"/>
      <c r="C29" s="102"/>
      <c r="D29" s="102"/>
      <c r="E29" s="102"/>
      <c r="F29" s="102"/>
      <c r="G29" s="102"/>
      <c r="J29" s="104"/>
      <c r="K29" s="104"/>
      <c r="L29" s="104"/>
      <c r="M29" s="104"/>
    </row>
    <row r="30" spans="1:13" ht="15" customHeight="1" x14ac:dyDescent="0.2">
      <c r="A30" s="102"/>
      <c r="B30" s="102"/>
      <c r="C30" s="102"/>
      <c r="D30" s="102"/>
      <c r="E30" s="102"/>
      <c r="F30" s="102"/>
      <c r="G30" s="102"/>
      <c r="J30" s="104"/>
      <c r="K30" s="104"/>
      <c r="L30" s="104"/>
      <c r="M30" s="104"/>
    </row>
    <row r="31" spans="1:13" ht="15" customHeight="1" x14ac:dyDescent="0.2">
      <c r="A31" s="102"/>
      <c r="B31" s="102"/>
      <c r="C31" s="102"/>
      <c r="D31" s="102"/>
      <c r="E31" s="102"/>
      <c r="F31" s="102"/>
      <c r="G31" s="102"/>
      <c r="H31" s="102"/>
      <c r="I31" s="117"/>
      <c r="J31" s="104"/>
      <c r="K31" s="104"/>
      <c r="L31" s="104"/>
      <c r="M31" s="104"/>
    </row>
    <row r="32" spans="1:13" ht="15" customHeight="1" x14ac:dyDescent="0.2">
      <c r="A32" s="102"/>
      <c r="B32" s="102"/>
      <c r="C32" s="102"/>
      <c r="D32" s="102"/>
      <c r="E32" s="102"/>
      <c r="F32" s="102"/>
      <c r="G32" s="102"/>
      <c r="J32" s="104"/>
      <c r="K32" s="104"/>
      <c r="L32" s="104"/>
      <c r="M32" s="104"/>
    </row>
    <row r="33" spans="1:13" ht="15" customHeight="1" x14ac:dyDescent="0.2">
      <c r="A33" s="102"/>
      <c r="B33" s="102"/>
      <c r="C33" s="102"/>
      <c r="D33" s="102"/>
      <c r="E33" s="102"/>
      <c r="F33" s="102"/>
      <c r="G33" s="102"/>
      <c r="H33" s="102"/>
      <c r="I33" s="117"/>
      <c r="J33" s="104"/>
      <c r="K33" s="104"/>
      <c r="L33" s="104"/>
      <c r="M33" s="104"/>
    </row>
    <row r="34" spans="1:13" ht="15" customHeight="1" x14ac:dyDescent="0.2">
      <c r="A34" s="102"/>
      <c r="B34" s="102"/>
      <c r="C34" s="102"/>
      <c r="D34" s="102"/>
      <c r="E34" s="102"/>
      <c r="F34" s="102"/>
      <c r="G34" s="102"/>
      <c r="J34" s="104"/>
      <c r="K34" s="104"/>
      <c r="L34" s="104"/>
      <c r="M34" s="104"/>
    </row>
    <row r="35" spans="1:13" ht="15" customHeight="1" x14ac:dyDescent="0.2">
      <c r="A35" s="102"/>
      <c r="B35" s="102"/>
      <c r="C35" s="102"/>
      <c r="D35" s="102"/>
      <c r="E35" s="102"/>
      <c r="F35" s="102"/>
      <c r="G35" s="102"/>
      <c r="H35" s="102"/>
      <c r="I35" s="117"/>
      <c r="J35" s="104"/>
      <c r="K35" s="104"/>
      <c r="L35" s="104"/>
      <c r="M35" s="104"/>
    </row>
    <row r="36" spans="1:13" ht="15" customHeight="1" x14ac:dyDescent="0.2">
      <c r="A36" s="102"/>
      <c r="B36" s="102"/>
      <c r="C36" s="102"/>
      <c r="D36" s="102"/>
      <c r="E36" s="102"/>
      <c r="F36" s="102"/>
      <c r="G36" s="102"/>
      <c r="J36" s="104"/>
      <c r="K36" s="104"/>
      <c r="L36" s="104"/>
      <c r="M36" s="104"/>
    </row>
    <row r="37" spans="1:13" ht="15" customHeight="1" x14ac:dyDescent="0.2">
      <c r="A37" s="102"/>
      <c r="B37" s="102"/>
      <c r="C37" s="102"/>
      <c r="D37" s="102"/>
      <c r="E37" s="102"/>
      <c r="F37" s="102"/>
      <c r="G37" s="102"/>
      <c r="H37" s="102"/>
      <c r="I37" s="102"/>
      <c r="J37" s="104"/>
      <c r="K37" s="104"/>
      <c r="L37" s="104"/>
      <c r="M37" s="104"/>
    </row>
    <row r="38" spans="1:13" ht="15" customHeight="1" x14ac:dyDescent="0.2">
      <c r="A38" s="102"/>
      <c r="B38" s="102"/>
      <c r="C38" s="102"/>
      <c r="D38" s="102"/>
      <c r="E38" s="102"/>
      <c r="F38" s="102"/>
      <c r="G38" s="102"/>
      <c r="H38" s="102"/>
      <c r="I38" s="102"/>
    </row>
    <row r="39" spans="1:13" ht="15" customHeight="1" x14ac:dyDescent="0.2">
      <c r="A39" s="102"/>
      <c r="B39" s="102"/>
      <c r="C39" s="102"/>
      <c r="D39" s="102"/>
      <c r="E39" s="102"/>
      <c r="F39" s="102"/>
      <c r="G39" s="102"/>
      <c r="H39" s="102"/>
      <c r="I39" s="102"/>
    </row>
    <row r="40" spans="1:13" ht="15" customHeight="1" x14ac:dyDescent="0.2">
      <c r="A40" s="102"/>
      <c r="B40" s="102"/>
      <c r="C40" s="102"/>
      <c r="D40" s="102"/>
      <c r="E40" s="102"/>
      <c r="F40" s="102"/>
      <c r="G40" s="102"/>
      <c r="H40" s="102"/>
      <c r="I40" s="102"/>
    </row>
    <row r="41" spans="1:13" ht="15" customHeight="1" x14ac:dyDescent="0.2">
      <c r="A41" s="102"/>
      <c r="B41" s="102"/>
      <c r="C41" s="102"/>
      <c r="D41" s="102"/>
      <c r="E41" s="102"/>
      <c r="F41" s="102"/>
      <c r="G41" s="102"/>
      <c r="H41" s="102"/>
      <c r="I41" s="102"/>
    </row>
    <row r="42" spans="1:13" ht="15" customHeight="1" x14ac:dyDescent="0.2">
      <c r="A42" s="102"/>
      <c r="B42" s="102"/>
      <c r="C42" s="102"/>
      <c r="D42" s="102"/>
      <c r="E42" s="102"/>
      <c r="F42" s="102"/>
      <c r="G42" s="102"/>
      <c r="H42" s="102"/>
      <c r="I42" s="102"/>
    </row>
    <row r="43" spans="1:13" ht="15" customHeight="1" x14ac:dyDescent="0.2">
      <c r="A43" s="102"/>
      <c r="B43" s="102"/>
      <c r="C43" s="102"/>
      <c r="D43" s="102"/>
      <c r="E43" s="102"/>
      <c r="F43" s="102"/>
      <c r="G43" s="102"/>
      <c r="H43" s="102"/>
      <c r="I43" s="102"/>
    </row>
    <row r="44" spans="1:13" ht="15" customHeight="1" x14ac:dyDescent="0.2">
      <c r="A44" s="102"/>
      <c r="B44" s="102"/>
      <c r="C44" s="102"/>
      <c r="D44" s="102"/>
      <c r="E44" s="102"/>
      <c r="F44" s="102"/>
      <c r="G44" s="102"/>
      <c r="H44" s="102"/>
      <c r="I44" s="102"/>
    </row>
    <row r="45" spans="1:13" ht="15" customHeight="1" x14ac:dyDescent="0.2">
      <c r="A45" s="102"/>
      <c r="B45" s="102"/>
      <c r="C45" s="102"/>
      <c r="D45" s="102"/>
      <c r="E45" s="102"/>
      <c r="F45" s="102"/>
      <c r="G45" s="102"/>
      <c r="H45" s="102"/>
      <c r="I45" s="102"/>
    </row>
    <row r="46" spans="1:13" ht="15" customHeight="1" x14ac:dyDescent="0.2">
      <c r="A46" s="102"/>
      <c r="B46" s="102"/>
      <c r="C46" s="102"/>
      <c r="D46" s="102"/>
      <c r="E46" s="102"/>
      <c r="F46" s="102"/>
      <c r="G46" s="102"/>
      <c r="H46" s="102"/>
      <c r="I46" s="102"/>
    </row>
    <row r="47" spans="1:13" ht="15" customHeight="1" x14ac:dyDescent="0.2">
      <c r="A47" s="102"/>
      <c r="B47" s="102"/>
      <c r="C47" s="102"/>
      <c r="D47" s="102"/>
      <c r="E47" s="102"/>
      <c r="F47" s="102"/>
      <c r="G47" s="102"/>
      <c r="H47" s="102"/>
      <c r="I47" s="102"/>
    </row>
    <row r="48" spans="1:13" ht="15" customHeight="1" x14ac:dyDescent="0.2">
      <c r="A48" s="102"/>
      <c r="B48" s="102"/>
      <c r="C48" s="102"/>
      <c r="D48" s="102"/>
      <c r="E48" s="102"/>
      <c r="F48" s="102"/>
      <c r="G48" s="102"/>
      <c r="H48" s="102"/>
      <c r="I48" s="102"/>
    </row>
    <row r="49" spans="1:9" ht="15" customHeight="1" x14ac:dyDescent="0.2">
      <c r="A49" s="102"/>
      <c r="B49" s="102"/>
      <c r="C49" s="102"/>
      <c r="D49" s="102"/>
      <c r="E49" s="102"/>
      <c r="F49" s="102"/>
      <c r="G49" s="102"/>
      <c r="H49" s="102"/>
      <c r="I49" s="102"/>
    </row>
    <row r="50" spans="1:9" ht="15" customHeight="1" x14ac:dyDescent="0.2">
      <c r="A50" s="102"/>
      <c r="B50" s="102"/>
      <c r="C50" s="102"/>
      <c r="D50" s="102"/>
      <c r="E50" s="102"/>
      <c r="F50" s="102"/>
      <c r="G50" s="102"/>
      <c r="H50" s="102"/>
      <c r="I50" s="102"/>
    </row>
    <row r="51" spans="1:9" ht="15" customHeight="1" x14ac:dyDescent="0.2">
      <c r="A51" s="102"/>
      <c r="B51" s="102"/>
      <c r="C51" s="102"/>
      <c r="D51" s="102"/>
      <c r="E51" s="102"/>
      <c r="F51" s="102"/>
      <c r="G51" s="102"/>
      <c r="H51" s="102"/>
      <c r="I51" s="102"/>
    </row>
    <row r="52" spans="1:9" ht="15" customHeight="1" x14ac:dyDescent="0.2">
      <c r="A52" s="102"/>
      <c r="B52" s="102"/>
      <c r="C52" s="102"/>
      <c r="D52" s="102"/>
      <c r="E52" s="102"/>
      <c r="F52" s="102"/>
      <c r="G52" s="102"/>
      <c r="H52" s="102"/>
      <c r="I52" s="102"/>
    </row>
    <row r="53" spans="1:9" ht="15" customHeight="1" x14ac:dyDescent="0.2">
      <c r="A53" s="102"/>
      <c r="B53" s="102"/>
      <c r="C53" s="102"/>
      <c r="D53" s="102"/>
      <c r="E53" s="102"/>
      <c r="F53" s="102"/>
      <c r="G53" s="102"/>
      <c r="H53" s="102"/>
      <c r="I53" s="102"/>
    </row>
    <row r="54" spans="1:9" ht="15" customHeight="1" x14ac:dyDescent="0.2">
      <c r="A54" s="102"/>
      <c r="B54" s="102"/>
      <c r="C54" s="102"/>
      <c r="D54" s="102"/>
      <c r="E54" s="102"/>
      <c r="F54" s="102"/>
      <c r="G54" s="102"/>
      <c r="H54" s="102"/>
      <c r="I54" s="102"/>
    </row>
    <row r="55" spans="1:9" ht="15" customHeight="1" x14ac:dyDescent="0.2">
      <c r="A55" s="102"/>
      <c r="B55" s="102"/>
      <c r="C55" s="102"/>
      <c r="D55" s="102"/>
      <c r="E55" s="102"/>
      <c r="F55" s="102"/>
      <c r="G55" s="102"/>
      <c r="H55" s="102"/>
      <c r="I55" s="102"/>
    </row>
    <row r="56" spans="1:9" ht="15" customHeight="1" x14ac:dyDescent="0.2">
      <c r="A56" s="196"/>
      <c r="B56" s="196"/>
      <c r="C56" s="196"/>
      <c r="D56" s="196"/>
      <c r="E56" s="196"/>
      <c r="F56" s="196"/>
      <c r="G56" s="196"/>
      <c r="H56" s="196"/>
      <c r="I56" s="196"/>
    </row>
  </sheetData>
  <sheetProtection password="D793" sheet="1" objects="1" scenarios="1" selectLockedCells="1" selectUnlockedCells="1"/>
  <printOptions horizontalCentered="1" verticalCentered="1"/>
  <pageMargins left="0.43307086614173229" right="0.43307086614173229" top="0.35433070866141736" bottom="0.74803149606299213" header="0.31496062992125984" footer="0.31496062992125984"/>
  <pageSetup paperSize="9" fitToHeight="0" orientation="portrait" r:id="rId1"/>
  <headerFooter alignWithMargins="0">
    <oddFooter>&amp;L&amp;1#&amp;"Calibri"&amp;10&amp;K737373Confidentiality: C2 -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G282"/>
  <sheetViews>
    <sheetView showGridLines="0" topLeftCell="A207" zoomScaleNormal="100" workbookViewId="0">
      <selection activeCell="Q265" sqref="Q265"/>
    </sheetView>
  </sheetViews>
  <sheetFormatPr defaultColWidth="7.85546875" defaultRowHeight="15" outlineLevelRow="1" outlineLevelCol="1" x14ac:dyDescent="0.2"/>
  <cols>
    <col min="1" max="1" width="11" style="9" customWidth="1"/>
    <col min="2" max="2" width="7.85546875" style="10"/>
    <col min="3" max="3" width="8.140625" style="9" bestFit="1" customWidth="1"/>
    <col min="4" max="7" width="7.85546875" style="9"/>
    <col min="8" max="8" width="7.85546875" style="9" customWidth="1"/>
    <col min="9" max="13" width="7.85546875" style="9"/>
    <col min="14" max="14" width="10" style="9" customWidth="1"/>
    <col min="15" max="19" width="7.85546875" style="9"/>
    <col min="20" max="20" width="9" style="9" customWidth="1"/>
    <col min="21" max="22" width="7.85546875" style="9"/>
    <col min="23" max="32" width="7.85546875" style="9" hidden="1" customWidth="1" outlineLevel="1"/>
    <col min="33" max="33" width="7.85546875" style="9" collapsed="1"/>
    <col min="34" max="34" width="11.7109375" style="9" customWidth="1"/>
    <col min="35" max="35" width="10.42578125" style="9" customWidth="1"/>
    <col min="36" max="16384" width="7.85546875" style="9"/>
  </cols>
  <sheetData>
    <row r="1" spans="1:32" ht="15.75" thickBot="1" x14ac:dyDescent="0.25">
      <c r="R1" s="377" t="s">
        <v>7</v>
      </c>
      <c r="S1" s="377"/>
      <c r="T1" s="377"/>
      <c r="U1" s="377"/>
      <c r="V1" s="11">
        <v>1958</v>
      </c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s="10" customFormat="1" x14ac:dyDescent="0.2">
      <c r="B2" s="13" t="s">
        <v>8</v>
      </c>
      <c r="C2" s="148">
        <v>1</v>
      </c>
      <c r="D2" s="148">
        <v>2</v>
      </c>
      <c r="E2" s="148">
        <v>3</v>
      </c>
      <c r="F2" s="148">
        <v>4</v>
      </c>
      <c r="G2" s="148">
        <v>5</v>
      </c>
      <c r="H2" s="148">
        <v>6</v>
      </c>
      <c r="I2" s="148">
        <v>7</v>
      </c>
      <c r="J2" s="148">
        <v>8</v>
      </c>
      <c r="K2" s="148">
        <v>9</v>
      </c>
      <c r="L2" s="148">
        <v>10</v>
      </c>
      <c r="M2" s="148">
        <v>11</v>
      </c>
      <c r="N2" s="148">
        <v>12</v>
      </c>
      <c r="O2" s="148">
        <v>13</v>
      </c>
      <c r="P2" s="148">
        <v>14</v>
      </c>
      <c r="Q2" s="148">
        <v>15</v>
      </c>
      <c r="R2" s="148">
        <v>16</v>
      </c>
      <c r="S2" s="148">
        <v>17</v>
      </c>
      <c r="T2" s="148">
        <v>18</v>
      </c>
      <c r="U2" s="148">
        <v>19</v>
      </c>
      <c r="V2" s="149">
        <v>20</v>
      </c>
      <c r="W2" s="14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</row>
    <row r="3" spans="1:32" x14ac:dyDescent="0.25">
      <c r="B3" s="144">
        <v>1</v>
      </c>
      <c r="C3" s="150">
        <v>21113.320853333335</v>
      </c>
      <c r="D3" s="150">
        <v>23224.65293866667</v>
      </c>
      <c r="E3" s="150">
        <v>25335.985024000001</v>
      </c>
      <c r="F3" s="150">
        <v>27447.317109333337</v>
      </c>
      <c r="G3" s="150">
        <v>28937.406853333327</v>
      </c>
      <c r="H3" s="150">
        <v>30895.022426961325</v>
      </c>
      <c r="I3" s="150">
        <v>32852.638000589322</v>
      </c>
      <c r="J3" s="150">
        <v>34810.25357421732</v>
      </c>
      <c r="K3" s="150">
        <v>36767.869147845318</v>
      </c>
      <c r="L3" s="150">
        <v>38725.484721473316</v>
      </c>
      <c r="M3" s="150">
        <v>40683.100295101314</v>
      </c>
      <c r="N3" s="150">
        <v>42640.715868729312</v>
      </c>
      <c r="O3" s="150">
        <v>44598.33144235731</v>
      </c>
      <c r="P3" s="150">
        <v>46555.947015985308</v>
      </c>
      <c r="Q3" s="150">
        <v>48513.562589613306</v>
      </c>
      <c r="R3" s="150">
        <v>50471.178163241304</v>
      </c>
      <c r="S3" s="150">
        <v>52428.793736869302</v>
      </c>
      <c r="T3" s="150">
        <v>54386.4093104973</v>
      </c>
      <c r="U3" s="150">
        <v>56344.024884125298</v>
      </c>
      <c r="V3" s="150">
        <v>58301.640457753296</v>
      </c>
      <c r="W3" s="16">
        <f t="shared" ref="W3:AF3" si="0">V3+$V$1</f>
        <v>60259.640457753296</v>
      </c>
      <c r="X3" s="17">
        <f t="shared" si="0"/>
        <v>62217.640457753296</v>
      </c>
      <c r="Y3" s="17">
        <f t="shared" si="0"/>
        <v>64175.640457753296</v>
      </c>
      <c r="Z3" s="17">
        <f t="shared" si="0"/>
        <v>66133.640457753296</v>
      </c>
      <c r="AA3" s="17">
        <f t="shared" si="0"/>
        <v>68091.640457753296</v>
      </c>
      <c r="AB3" s="17">
        <f t="shared" si="0"/>
        <v>70049.640457753296</v>
      </c>
      <c r="AC3" s="17">
        <f t="shared" si="0"/>
        <v>72007.640457753296</v>
      </c>
      <c r="AD3" s="17">
        <f t="shared" si="0"/>
        <v>73965.640457753296</v>
      </c>
      <c r="AE3" s="17">
        <f t="shared" si="0"/>
        <v>75923.640457753296</v>
      </c>
      <c r="AF3" s="17">
        <f t="shared" si="0"/>
        <v>77881.640457753296</v>
      </c>
    </row>
    <row r="4" spans="1:32" ht="15" customHeight="1" x14ac:dyDescent="0.25">
      <c r="A4" s="18"/>
      <c r="B4" s="144">
        <v>2</v>
      </c>
      <c r="C4" s="151"/>
      <c r="D4" s="150">
        <v>24468.961433360004</v>
      </c>
      <c r="E4" s="150">
        <v>26580.293518693335</v>
      </c>
      <c r="F4" s="150">
        <v>28691.625604026671</v>
      </c>
      <c r="G4" s="150">
        <v>30181.715348026661</v>
      </c>
      <c r="H4" s="150">
        <v>32139.330921654659</v>
      </c>
      <c r="I4" s="150">
        <v>34096.946495282653</v>
      </c>
      <c r="J4" s="150">
        <v>36054.562068910651</v>
      </c>
      <c r="K4" s="150">
        <v>38012.177642538649</v>
      </c>
      <c r="L4" s="150">
        <v>39969.793216166647</v>
      </c>
      <c r="M4" s="150">
        <v>41927.408789794645</v>
      </c>
      <c r="N4" s="150">
        <v>43885.024363422643</v>
      </c>
      <c r="O4" s="150">
        <v>45842.639937050641</v>
      </c>
      <c r="P4" s="150">
        <v>47800.255510678639</v>
      </c>
      <c r="Q4" s="150">
        <v>49757.871084306636</v>
      </c>
      <c r="R4" s="150">
        <v>51715.486657934634</v>
      </c>
      <c r="S4" s="150">
        <v>53673.102231562632</v>
      </c>
      <c r="T4" s="150">
        <v>55630.71780519063</v>
      </c>
      <c r="U4" s="150">
        <v>57588.333378818628</v>
      </c>
      <c r="V4" s="150">
        <v>59545.948952446626</v>
      </c>
      <c r="W4" s="16">
        <f t="shared" ref="W4:AF4" si="1">V4+$V$1</f>
        <v>61503.948952446626</v>
      </c>
      <c r="X4" s="17">
        <f t="shared" si="1"/>
        <v>63461.948952446626</v>
      </c>
      <c r="Y4" s="17">
        <f t="shared" si="1"/>
        <v>65419.948952446626</v>
      </c>
      <c r="Z4" s="17">
        <f t="shared" si="1"/>
        <v>67377.948952446633</v>
      </c>
      <c r="AA4" s="17">
        <f t="shared" si="1"/>
        <v>69335.948952446633</v>
      </c>
      <c r="AB4" s="17">
        <f t="shared" si="1"/>
        <v>71293.948952446633</v>
      </c>
      <c r="AC4" s="17">
        <f t="shared" si="1"/>
        <v>73251.948952446633</v>
      </c>
      <c r="AD4" s="17">
        <f t="shared" si="1"/>
        <v>75209.948952446633</v>
      </c>
      <c r="AE4" s="17">
        <f t="shared" si="1"/>
        <v>77167.948952446633</v>
      </c>
      <c r="AF4" s="17">
        <f t="shared" si="1"/>
        <v>79125.948952446633</v>
      </c>
    </row>
    <row r="5" spans="1:32" ht="15" customHeight="1" x14ac:dyDescent="0.25">
      <c r="A5" s="19"/>
      <c r="B5" s="145">
        <v>3</v>
      </c>
      <c r="C5" s="151"/>
      <c r="D5" s="151"/>
      <c r="E5" s="150">
        <v>27824.60201338667</v>
      </c>
      <c r="F5" s="150">
        <v>29935.934098720005</v>
      </c>
      <c r="G5" s="150">
        <v>31426.023842719995</v>
      </c>
      <c r="H5" s="150">
        <v>33383.639416347993</v>
      </c>
      <c r="I5" s="150">
        <v>35341.254989975983</v>
      </c>
      <c r="J5" s="150">
        <v>37298.870563603981</v>
      </c>
      <c r="K5" s="150">
        <v>39256.486137231979</v>
      </c>
      <c r="L5" s="150">
        <v>41214.101710859977</v>
      </c>
      <c r="M5" s="150">
        <v>43171.717284487975</v>
      </c>
      <c r="N5" s="150">
        <v>45129.332858115973</v>
      </c>
      <c r="O5" s="150">
        <v>47086.948431743971</v>
      </c>
      <c r="P5" s="150">
        <v>49044.564005371969</v>
      </c>
      <c r="Q5" s="150">
        <v>51002.179578999967</v>
      </c>
      <c r="R5" s="150">
        <v>52959.795152627965</v>
      </c>
      <c r="S5" s="150">
        <v>54917.410726255963</v>
      </c>
      <c r="T5" s="150">
        <v>56875.026299883961</v>
      </c>
      <c r="U5" s="150">
        <v>58832.641873511959</v>
      </c>
      <c r="V5" s="150">
        <v>61345.119119999996</v>
      </c>
      <c r="W5" s="16">
        <f t="shared" ref="W5:AF5" si="2">V5+$V$1</f>
        <v>63303.119119999996</v>
      </c>
      <c r="X5" s="17">
        <f t="shared" si="2"/>
        <v>65261.119119999996</v>
      </c>
      <c r="Y5" s="17">
        <f t="shared" si="2"/>
        <v>67219.119119999988</v>
      </c>
      <c r="Z5" s="17">
        <f t="shared" si="2"/>
        <v>69177.119119999988</v>
      </c>
      <c r="AA5" s="17">
        <f t="shared" si="2"/>
        <v>71135.119119999988</v>
      </c>
      <c r="AB5" s="17">
        <f t="shared" si="2"/>
        <v>73093.119119999988</v>
      </c>
      <c r="AC5" s="17">
        <f t="shared" si="2"/>
        <v>75051.119119999988</v>
      </c>
      <c r="AD5" s="17">
        <f t="shared" si="2"/>
        <v>77009.119119999988</v>
      </c>
      <c r="AE5" s="17">
        <f t="shared" si="2"/>
        <v>78967.119119999988</v>
      </c>
      <c r="AF5" s="17">
        <f t="shared" si="2"/>
        <v>80925.119119999988</v>
      </c>
    </row>
    <row r="6" spans="1:32" ht="15" customHeight="1" x14ac:dyDescent="0.25">
      <c r="A6" s="378" t="s">
        <v>9</v>
      </c>
      <c r="B6" s="144">
        <v>4</v>
      </c>
      <c r="C6" s="151"/>
      <c r="D6" s="151"/>
      <c r="E6" s="151"/>
      <c r="F6" s="150">
        <v>31180.242593413339</v>
      </c>
      <c r="G6" s="150">
        <v>32670.332337413329</v>
      </c>
      <c r="H6" s="150">
        <v>34627.947911041323</v>
      </c>
      <c r="I6" s="150">
        <v>36585.563484669314</v>
      </c>
      <c r="J6" s="150">
        <v>38543.179058297312</v>
      </c>
      <c r="K6" s="150">
        <v>40500.79463192531</v>
      </c>
      <c r="L6" s="150">
        <v>42458.410205553308</v>
      </c>
      <c r="M6" s="150">
        <v>44416.025779181306</v>
      </c>
      <c r="N6" s="150">
        <v>46373.641352809303</v>
      </c>
      <c r="O6" s="150">
        <v>48331.256926437301</v>
      </c>
      <c r="P6" s="150">
        <v>50288.872500065299</v>
      </c>
      <c r="Q6" s="150">
        <v>52246.488073693297</v>
      </c>
      <c r="R6" s="150">
        <v>54204.103647321295</v>
      </c>
      <c r="S6" s="150">
        <v>56161.719220949293</v>
      </c>
      <c r="T6" s="150">
        <v>58119.334794577291</v>
      </c>
      <c r="U6" s="150">
        <v>60076.950368205289</v>
      </c>
      <c r="V6" s="150">
        <v>62589.427614693326</v>
      </c>
      <c r="W6" s="16">
        <f t="shared" ref="W6:AF6" si="3">V6+$V$1</f>
        <v>64547.427614693326</v>
      </c>
      <c r="X6" s="17">
        <f t="shared" si="3"/>
        <v>66505.427614693326</v>
      </c>
      <c r="Y6" s="17">
        <f t="shared" si="3"/>
        <v>68463.427614693326</v>
      </c>
      <c r="Z6" s="17">
        <f t="shared" si="3"/>
        <v>70421.427614693326</v>
      </c>
      <c r="AA6" s="17">
        <f t="shared" si="3"/>
        <v>72379.427614693326</v>
      </c>
      <c r="AB6" s="17">
        <f t="shared" si="3"/>
        <v>74337.427614693326</v>
      </c>
      <c r="AC6" s="17">
        <f t="shared" si="3"/>
        <v>76295.427614693326</v>
      </c>
      <c r="AD6" s="17">
        <f t="shared" si="3"/>
        <v>78253.427614693326</v>
      </c>
      <c r="AE6" s="17">
        <f t="shared" si="3"/>
        <v>80211.427614693326</v>
      </c>
      <c r="AF6" s="17">
        <f t="shared" si="3"/>
        <v>82169.427614693326</v>
      </c>
    </row>
    <row r="7" spans="1:32" x14ac:dyDescent="0.25">
      <c r="A7" s="378"/>
      <c r="B7" s="144">
        <v>5</v>
      </c>
      <c r="C7" s="151"/>
      <c r="D7" s="151"/>
      <c r="E7" s="151"/>
      <c r="F7" s="151"/>
      <c r="G7" s="150">
        <v>33914.640832106663</v>
      </c>
      <c r="H7" s="150">
        <v>35872.256405734654</v>
      </c>
      <c r="I7" s="150">
        <v>37829.871979362644</v>
      </c>
      <c r="J7" s="150">
        <v>39787.487552990642</v>
      </c>
      <c r="K7" s="150">
        <v>41745.10312661864</v>
      </c>
      <c r="L7" s="150">
        <v>43702.718700246638</v>
      </c>
      <c r="M7" s="150">
        <v>45660.334273874636</v>
      </c>
      <c r="N7" s="150">
        <v>47617.949847502634</v>
      </c>
      <c r="O7" s="150">
        <v>49575.565421130632</v>
      </c>
      <c r="P7" s="150">
        <v>51533.18099475863</v>
      </c>
      <c r="Q7" s="150">
        <v>53490.796568386628</v>
      </c>
      <c r="R7" s="150">
        <v>55448.412142014626</v>
      </c>
      <c r="S7" s="150">
        <v>57406.027715642624</v>
      </c>
      <c r="T7" s="150">
        <v>59363.643289270622</v>
      </c>
      <c r="U7" s="150">
        <v>61321.25886289862</v>
      </c>
      <c r="V7" s="150">
        <v>63833.736109386657</v>
      </c>
      <c r="W7" s="16">
        <f t="shared" ref="W7:AF7" si="4">V7+$V$1</f>
        <v>65791.736109386664</v>
      </c>
      <c r="X7" s="17">
        <f t="shared" si="4"/>
        <v>67749.736109386664</v>
      </c>
      <c r="Y7" s="17">
        <f t="shared" si="4"/>
        <v>69707.736109386664</v>
      </c>
      <c r="Z7" s="17">
        <f t="shared" si="4"/>
        <v>71665.736109386664</v>
      </c>
      <c r="AA7" s="17">
        <f t="shared" si="4"/>
        <v>73623.736109386664</v>
      </c>
      <c r="AB7" s="17">
        <f t="shared" si="4"/>
        <v>75581.736109386664</v>
      </c>
      <c r="AC7" s="17">
        <f t="shared" si="4"/>
        <v>77539.736109386664</v>
      </c>
      <c r="AD7" s="17">
        <f t="shared" si="4"/>
        <v>79497.736109386664</v>
      </c>
      <c r="AE7" s="17">
        <f t="shared" si="4"/>
        <v>81455.736109386664</v>
      </c>
      <c r="AF7" s="17">
        <f t="shared" si="4"/>
        <v>83413.736109386664</v>
      </c>
    </row>
    <row r="8" spans="1:32" x14ac:dyDescent="0.25">
      <c r="A8" s="378"/>
      <c r="B8" s="144">
        <v>6</v>
      </c>
      <c r="C8" s="151"/>
      <c r="D8" s="151"/>
      <c r="E8" s="151"/>
      <c r="F8" s="151"/>
      <c r="G8" s="151"/>
      <c r="H8" s="150">
        <v>37116.564900427984</v>
      </c>
      <c r="I8" s="150">
        <v>39074.180474055975</v>
      </c>
      <c r="J8" s="150">
        <v>41031.796047683973</v>
      </c>
      <c r="K8" s="150">
        <v>42989.411621311971</v>
      </c>
      <c r="L8" s="150">
        <v>44947.027194939968</v>
      </c>
      <c r="M8" s="150">
        <v>46904.642768567966</v>
      </c>
      <c r="N8" s="150">
        <v>48862.258342195964</v>
      </c>
      <c r="O8" s="150">
        <v>50819.873915823962</v>
      </c>
      <c r="P8" s="150">
        <v>52777.48948945196</v>
      </c>
      <c r="Q8" s="150">
        <v>54735.105063079958</v>
      </c>
      <c r="R8" s="150">
        <v>56692.720636707956</v>
      </c>
      <c r="S8" s="150">
        <v>58650.336210335954</v>
      </c>
      <c r="T8" s="150">
        <v>60607.951783963952</v>
      </c>
      <c r="U8" s="150">
        <v>62565.56735759195</v>
      </c>
      <c r="V8" s="150">
        <v>65078.044604079987</v>
      </c>
      <c r="W8" s="16">
        <f t="shared" ref="W8:AF8" si="5">V8+$V$1</f>
        <v>67036.044604079987</v>
      </c>
      <c r="X8" s="17">
        <f t="shared" si="5"/>
        <v>68994.044604079987</v>
      </c>
      <c r="Y8" s="17">
        <f t="shared" si="5"/>
        <v>70952.044604079987</v>
      </c>
      <c r="Z8" s="17">
        <f t="shared" si="5"/>
        <v>72910.044604079987</v>
      </c>
      <c r="AA8" s="17">
        <f t="shared" si="5"/>
        <v>74868.044604079987</v>
      </c>
      <c r="AB8" s="17">
        <f t="shared" si="5"/>
        <v>76826.044604079987</v>
      </c>
      <c r="AC8" s="17">
        <f t="shared" si="5"/>
        <v>78784.044604079987</v>
      </c>
      <c r="AD8" s="17">
        <f t="shared" si="5"/>
        <v>80742.044604079987</v>
      </c>
      <c r="AE8" s="17">
        <f t="shared" si="5"/>
        <v>82700.044604079987</v>
      </c>
      <c r="AF8" s="17">
        <f t="shared" si="5"/>
        <v>84658.044604079987</v>
      </c>
    </row>
    <row r="9" spans="1:32" ht="15.75" thickBot="1" x14ac:dyDescent="0.3">
      <c r="A9" s="20">
        <v>1244</v>
      </c>
      <c r="B9" s="146">
        <v>7</v>
      </c>
      <c r="C9" s="151"/>
      <c r="D9" s="151"/>
      <c r="E9" s="151"/>
      <c r="F9" s="151"/>
      <c r="G9" s="151"/>
      <c r="H9" s="151"/>
      <c r="I9" s="150">
        <v>40318.488968749305</v>
      </c>
      <c r="J9" s="150">
        <v>42276.104542377303</v>
      </c>
      <c r="K9" s="150">
        <v>44233.720116005301</v>
      </c>
      <c r="L9" s="150">
        <v>46191.335689633299</v>
      </c>
      <c r="M9" s="150">
        <v>48148.951263261297</v>
      </c>
      <c r="N9" s="150">
        <v>50106.566836889295</v>
      </c>
      <c r="O9" s="150">
        <v>52064.182410517293</v>
      </c>
      <c r="P9" s="150">
        <v>54021.797984145291</v>
      </c>
      <c r="Q9" s="150">
        <v>55979.413557773289</v>
      </c>
      <c r="R9" s="150">
        <v>57937.029131401287</v>
      </c>
      <c r="S9" s="150">
        <v>59894.644705029285</v>
      </c>
      <c r="T9" s="150">
        <v>61852.260278657282</v>
      </c>
      <c r="U9" s="150">
        <v>63809.87585228528</v>
      </c>
      <c r="V9" s="150">
        <v>66322.353098773325</v>
      </c>
      <c r="W9" s="16">
        <f t="shared" ref="W9:AF9" si="6">V9+$V$1</f>
        <v>68280.353098773325</v>
      </c>
      <c r="X9" s="17">
        <f t="shared" si="6"/>
        <v>70238.353098773325</v>
      </c>
      <c r="Y9" s="17">
        <f t="shared" si="6"/>
        <v>72196.353098773325</v>
      </c>
      <c r="Z9" s="17">
        <f t="shared" si="6"/>
        <v>74154.353098773325</v>
      </c>
      <c r="AA9" s="17">
        <f t="shared" si="6"/>
        <v>76112.353098773325</v>
      </c>
      <c r="AB9" s="17">
        <f t="shared" si="6"/>
        <v>78070.353098773325</v>
      </c>
      <c r="AC9" s="17">
        <f t="shared" si="6"/>
        <v>80028.353098773325</v>
      </c>
      <c r="AD9" s="17">
        <f t="shared" si="6"/>
        <v>81986.353098773325</v>
      </c>
      <c r="AE9" s="17">
        <f t="shared" si="6"/>
        <v>83944.353098773325</v>
      </c>
      <c r="AF9" s="17">
        <f t="shared" si="6"/>
        <v>85902.353098773325</v>
      </c>
    </row>
    <row r="10" spans="1:32" hidden="1" outlineLevel="1" x14ac:dyDescent="0.2">
      <c r="B10" s="147">
        <v>8</v>
      </c>
      <c r="C10" s="151"/>
      <c r="D10" s="151"/>
      <c r="E10" s="151"/>
      <c r="F10" s="151"/>
      <c r="G10" s="151"/>
      <c r="H10" s="151"/>
      <c r="I10" s="151"/>
      <c r="J10" s="152">
        <f t="shared" ref="J10:AF10" si="7">J9+$A$9</f>
        <v>43520.104542377303</v>
      </c>
      <c r="K10" s="152">
        <f t="shared" si="7"/>
        <v>45477.720116005301</v>
      </c>
      <c r="L10" s="152">
        <f t="shared" si="7"/>
        <v>47435.335689633299</v>
      </c>
      <c r="M10" s="152">
        <f t="shared" si="7"/>
        <v>49392.951263261297</v>
      </c>
      <c r="N10" s="152">
        <f t="shared" si="7"/>
        <v>51350.566836889295</v>
      </c>
      <c r="O10" s="152">
        <f t="shared" si="7"/>
        <v>53308.182410517293</v>
      </c>
      <c r="P10" s="152">
        <f t="shared" si="7"/>
        <v>55265.797984145291</v>
      </c>
      <c r="Q10" s="152">
        <f t="shared" si="7"/>
        <v>57223.413557773289</v>
      </c>
      <c r="R10" s="152">
        <f t="shared" si="7"/>
        <v>59181.029131401287</v>
      </c>
      <c r="S10" s="152">
        <f t="shared" si="7"/>
        <v>61138.644705029285</v>
      </c>
      <c r="T10" s="152">
        <f t="shared" si="7"/>
        <v>63096.260278657282</v>
      </c>
      <c r="U10" s="152">
        <f t="shared" si="7"/>
        <v>65053.87585228528</v>
      </c>
      <c r="V10" s="152">
        <f t="shared" si="7"/>
        <v>67566.353098773325</v>
      </c>
      <c r="W10" s="30">
        <f t="shared" si="7"/>
        <v>69524.353098773325</v>
      </c>
      <c r="X10" s="23">
        <f t="shared" si="7"/>
        <v>71482.353098773325</v>
      </c>
      <c r="Y10" s="23">
        <f t="shared" si="7"/>
        <v>73440.353098773325</v>
      </c>
      <c r="Z10" s="23">
        <f t="shared" si="7"/>
        <v>75398.353098773325</v>
      </c>
      <c r="AA10" s="23">
        <f t="shared" si="7"/>
        <v>77356.353098773325</v>
      </c>
      <c r="AB10" s="23">
        <f t="shared" si="7"/>
        <v>79314.353098773325</v>
      </c>
      <c r="AC10" s="23">
        <f t="shared" si="7"/>
        <v>81272.353098773325</v>
      </c>
      <c r="AD10" s="23">
        <f t="shared" si="7"/>
        <v>83230.353098773325</v>
      </c>
      <c r="AE10" s="23">
        <f t="shared" si="7"/>
        <v>85188.353098773325</v>
      </c>
      <c r="AF10" s="23">
        <f t="shared" si="7"/>
        <v>87146.353098773325</v>
      </c>
    </row>
    <row r="11" spans="1:32" hidden="1" outlineLevel="1" x14ac:dyDescent="0.2">
      <c r="B11" s="15">
        <v>9</v>
      </c>
      <c r="C11" s="21"/>
      <c r="D11" s="21"/>
      <c r="E11" s="21"/>
      <c r="F11" s="21"/>
      <c r="G11" s="21"/>
      <c r="H11" s="21"/>
      <c r="I11" s="21"/>
      <c r="J11" s="21"/>
      <c r="K11" s="22">
        <f t="shared" ref="K11:AF11" si="8">K10+$A$9</f>
        <v>46721.720116005301</v>
      </c>
      <c r="L11" s="22">
        <f t="shared" si="8"/>
        <v>48679.335689633299</v>
      </c>
      <c r="M11" s="22">
        <f t="shared" si="8"/>
        <v>50636.951263261297</v>
      </c>
      <c r="N11" s="22">
        <f t="shared" si="8"/>
        <v>52594.566836889295</v>
      </c>
      <c r="O11" s="22">
        <f t="shared" si="8"/>
        <v>54552.182410517293</v>
      </c>
      <c r="P11" s="22">
        <f t="shared" si="8"/>
        <v>56509.797984145291</v>
      </c>
      <c r="Q11" s="22">
        <f t="shared" si="8"/>
        <v>58467.413557773289</v>
      </c>
      <c r="R11" s="22">
        <f t="shared" si="8"/>
        <v>60425.029131401287</v>
      </c>
      <c r="S11" s="22">
        <f t="shared" si="8"/>
        <v>62382.644705029285</v>
      </c>
      <c r="T11" s="22">
        <f t="shared" si="8"/>
        <v>64340.260278657282</v>
      </c>
      <c r="U11" s="22">
        <f t="shared" si="8"/>
        <v>66297.875852285273</v>
      </c>
      <c r="V11" s="22">
        <f t="shared" si="8"/>
        <v>68810.353098773325</v>
      </c>
      <c r="W11" s="23">
        <f t="shared" si="8"/>
        <v>70768.353098773325</v>
      </c>
      <c r="X11" s="23">
        <f t="shared" si="8"/>
        <v>72726.353098773325</v>
      </c>
      <c r="Y11" s="23">
        <f t="shared" si="8"/>
        <v>74684.353098773325</v>
      </c>
      <c r="Z11" s="23">
        <f t="shared" si="8"/>
        <v>76642.353098773325</v>
      </c>
      <c r="AA11" s="23">
        <f t="shared" si="8"/>
        <v>78600.353098773325</v>
      </c>
      <c r="AB11" s="23">
        <f t="shared" si="8"/>
        <v>80558.353098773325</v>
      </c>
      <c r="AC11" s="23">
        <f t="shared" si="8"/>
        <v>82516.353098773325</v>
      </c>
      <c r="AD11" s="23">
        <f t="shared" si="8"/>
        <v>84474.353098773325</v>
      </c>
      <c r="AE11" s="23">
        <f t="shared" si="8"/>
        <v>86432.353098773325</v>
      </c>
      <c r="AF11" s="23">
        <f t="shared" si="8"/>
        <v>88390.353098773325</v>
      </c>
    </row>
    <row r="12" spans="1:32" hidden="1" outlineLevel="1" x14ac:dyDescent="0.2">
      <c r="B12" s="15">
        <v>10</v>
      </c>
      <c r="C12" s="24"/>
      <c r="D12" s="24"/>
      <c r="E12" s="24"/>
      <c r="F12" s="24"/>
      <c r="G12" s="24"/>
      <c r="H12" s="24"/>
      <c r="I12" s="24"/>
      <c r="J12" s="24"/>
      <c r="K12" s="24"/>
      <c r="L12" s="23">
        <f t="shared" ref="L12:AF12" si="9">L11+$A$9</f>
        <v>49923.335689633299</v>
      </c>
      <c r="M12" s="23">
        <f t="shared" si="9"/>
        <v>51880.951263261297</v>
      </c>
      <c r="N12" s="23">
        <f t="shared" si="9"/>
        <v>53838.566836889295</v>
      </c>
      <c r="O12" s="23">
        <f t="shared" si="9"/>
        <v>55796.182410517293</v>
      </c>
      <c r="P12" s="23">
        <f t="shared" si="9"/>
        <v>57753.797984145291</v>
      </c>
      <c r="Q12" s="23">
        <f t="shared" si="9"/>
        <v>59711.413557773289</v>
      </c>
      <c r="R12" s="23">
        <f t="shared" si="9"/>
        <v>61669.029131401287</v>
      </c>
      <c r="S12" s="23">
        <f t="shared" si="9"/>
        <v>63626.644705029285</v>
      </c>
      <c r="T12" s="23">
        <f t="shared" si="9"/>
        <v>65584.260278657282</v>
      </c>
      <c r="U12" s="23">
        <f t="shared" si="9"/>
        <v>67541.875852285273</v>
      </c>
      <c r="V12" s="23">
        <f t="shared" si="9"/>
        <v>70054.353098773325</v>
      </c>
      <c r="W12" s="23">
        <f t="shared" si="9"/>
        <v>72012.353098773325</v>
      </c>
      <c r="X12" s="23">
        <f t="shared" si="9"/>
        <v>73970.353098773325</v>
      </c>
      <c r="Y12" s="23">
        <f t="shared" si="9"/>
        <v>75928.353098773325</v>
      </c>
      <c r="Z12" s="23">
        <f t="shared" si="9"/>
        <v>77886.353098773325</v>
      </c>
      <c r="AA12" s="23">
        <f t="shared" si="9"/>
        <v>79844.353098773325</v>
      </c>
      <c r="AB12" s="23">
        <f t="shared" si="9"/>
        <v>81802.353098773325</v>
      </c>
      <c r="AC12" s="23">
        <f t="shared" si="9"/>
        <v>83760.353098773325</v>
      </c>
      <c r="AD12" s="23">
        <f t="shared" si="9"/>
        <v>85718.353098773325</v>
      </c>
      <c r="AE12" s="23">
        <f t="shared" si="9"/>
        <v>87676.353098773325</v>
      </c>
      <c r="AF12" s="23">
        <f t="shared" si="9"/>
        <v>89634.353098773325</v>
      </c>
    </row>
    <row r="13" spans="1:32" hidden="1" outlineLevel="1" x14ac:dyDescent="0.2">
      <c r="B13" s="15">
        <v>11</v>
      </c>
      <c r="C13" s="24"/>
      <c r="D13" s="24"/>
      <c r="E13" s="24"/>
      <c r="F13" s="24"/>
      <c r="G13" s="24"/>
      <c r="H13" s="24"/>
      <c r="I13" s="24"/>
      <c r="J13" s="24"/>
      <c r="K13" s="24"/>
      <c r="L13" s="25"/>
      <c r="M13" s="23">
        <f t="shared" ref="M13:AF13" si="10">M12+$A$9</f>
        <v>53124.951263261297</v>
      </c>
      <c r="N13" s="23">
        <f t="shared" si="10"/>
        <v>55082.566836889295</v>
      </c>
      <c r="O13" s="23">
        <f t="shared" si="10"/>
        <v>57040.182410517293</v>
      </c>
      <c r="P13" s="23">
        <f t="shared" si="10"/>
        <v>58997.797984145291</v>
      </c>
      <c r="Q13" s="23">
        <f t="shared" si="10"/>
        <v>60955.413557773289</v>
      </c>
      <c r="R13" s="23">
        <f t="shared" si="10"/>
        <v>62913.029131401287</v>
      </c>
      <c r="S13" s="23">
        <f t="shared" si="10"/>
        <v>64870.644705029285</v>
      </c>
      <c r="T13" s="23">
        <f t="shared" si="10"/>
        <v>66828.260278657282</v>
      </c>
      <c r="U13" s="23">
        <f t="shared" si="10"/>
        <v>68785.875852285273</v>
      </c>
      <c r="V13" s="23">
        <f t="shared" si="10"/>
        <v>71298.353098773325</v>
      </c>
      <c r="W13" s="23">
        <f t="shared" si="10"/>
        <v>73256.353098773325</v>
      </c>
      <c r="X13" s="23">
        <f t="shared" si="10"/>
        <v>75214.353098773325</v>
      </c>
      <c r="Y13" s="23">
        <f t="shared" si="10"/>
        <v>77172.353098773325</v>
      </c>
      <c r="Z13" s="23">
        <f t="shared" si="10"/>
        <v>79130.353098773325</v>
      </c>
      <c r="AA13" s="23">
        <f t="shared" si="10"/>
        <v>81088.353098773325</v>
      </c>
      <c r="AB13" s="23">
        <f t="shared" si="10"/>
        <v>83046.353098773325</v>
      </c>
      <c r="AC13" s="23">
        <f t="shared" si="10"/>
        <v>85004.353098773325</v>
      </c>
      <c r="AD13" s="23">
        <f t="shared" si="10"/>
        <v>86962.353098773325</v>
      </c>
      <c r="AE13" s="23">
        <f t="shared" si="10"/>
        <v>88920.353098773325</v>
      </c>
      <c r="AF13" s="23">
        <f t="shared" si="10"/>
        <v>90878.353098773325</v>
      </c>
    </row>
    <row r="14" spans="1:32" hidden="1" outlineLevel="1" x14ac:dyDescent="0.2">
      <c r="B14" s="15">
        <v>12</v>
      </c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25"/>
      <c r="N14" s="23">
        <f t="shared" ref="N14:AF14" si="11">N13+$A$9</f>
        <v>56326.566836889295</v>
      </c>
      <c r="O14" s="23">
        <f t="shared" si="11"/>
        <v>58284.182410517293</v>
      </c>
      <c r="P14" s="23">
        <f t="shared" si="11"/>
        <v>60241.797984145291</v>
      </c>
      <c r="Q14" s="23">
        <f t="shared" si="11"/>
        <v>62199.413557773289</v>
      </c>
      <c r="R14" s="23">
        <f t="shared" si="11"/>
        <v>64157.029131401287</v>
      </c>
      <c r="S14" s="23">
        <f t="shared" si="11"/>
        <v>66114.644705029292</v>
      </c>
      <c r="T14" s="23">
        <f t="shared" si="11"/>
        <v>68072.260278657282</v>
      </c>
      <c r="U14" s="23">
        <f t="shared" si="11"/>
        <v>70029.875852285273</v>
      </c>
      <c r="V14" s="23">
        <f t="shared" si="11"/>
        <v>72542.353098773325</v>
      </c>
      <c r="W14" s="23">
        <f t="shared" si="11"/>
        <v>74500.353098773325</v>
      </c>
      <c r="X14" s="23">
        <f t="shared" si="11"/>
        <v>76458.353098773325</v>
      </c>
      <c r="Y14" s="23">
        <f t="shared" si="11"/>
        <v>78416.353098773325</v>
      </c>
      <c r="Z14" s="23">
        <f t="shared" si="11"/>
        <v>80374.353098773325</v>
      </c>
      <c r="AA14" s="23">
        <f t="shared" si="11"/>
        <v>82332.353098773325</v>
      </c>
      <c r="AB14" s="23">
        <f t="shared" si="11"/>
        <v>84290.353098773325</v>
      </c>
      <c r="AC14" s="23">
        <f t="shared" si="11"/>
        <v>86248.353098773325</v>
      </c>
      <c r="AD14" s="23">
        <f t="shared" si="11"/>
        <v>88206.353098773325</v>
      </c>
      <c r="AE14" s="23">
        <f t="shared" si="11"/>
        <v>90164.353098773325</v>
      </c>
      <c r="AF14" s="23">
        <f t="shared" si="11"/>
        <v>92122.353098773325</v>
      </c>
    </row>
    <row r="15" spans="1:32" hidden="1" outlineLevel="1" x14ac:dyDescent="0.2">
      <c r="B15" s="15">
        <v>13</v>
      </c>
      <c r="C15" s="24"/>
      <c r="D15" s="24"/>
      <c r="E15" s="24"/>
      <c r="F15" s="24"/>
      <c r="G15" s="24"/>
      <c r="H15" s="24"/>
      <c r="I15" s="24"/>
      <c r="J15" s="24"/>
      <c r="K15" s="24"/>
      <c r="L15" s="25"/>
      <c r="M15" s="25"/>
      <c r="N15" s="25"/>
      <c r="O15" s="23">
        <f t="shared" ref="O15:AF15" si="12">O14+$A$9</f>
        <v>59528.182410517293</v>
      </c>
      <c r="P15" s="23">
        <f t="shared" si="12"/>
        <v>61485.797984145291</v>
      </c>
      <c r="Q15" s="23">
        <f t="shared" si="12"/>
        <v>63443.413557773289</v>
      </c>
      <c r="R15" s="23">
        <f t="shared" si="12"/>
        <v>65401.029131401287</v>
      </c>
      <c r="S15" s="23">
        <f t="shared" si="12"/>
        <v>67358.644705029292</v>
      </c>
      <c r="T15" s="23">
        <f t="shared" si="12"/>
        <v>69316.260278657282</v>
      </c>
      <c r="U15" s="23">
        <f t="shared" si="12"/>
        <v>71273.875852285273</v>
      </c>
      <c r="V15" s="23">
        <f t="shared" si="12"/>
        <v>73786.353098773325</v>
      </c>
      <c r="W15" s="23">
        <f t="shared" si="12"/>
        <v>75744.353098773325</v>
      </c>
      <c r="X15" s="23">
        <f t="shared" si="12"/>
        <v>77702.353098773325</v>
      </c>
      <c r="Y15" s="23">
        <f t="shared" si="12"/>
        <v>79660.353098773325</v>
      </c>
      <c r="Z15" s="23">
        <f t="shared" si="12"/>
        <v>81618.353098773325</v>
      </c>
      <c r="AA15" s="23">
        <f t="shared" si="12"/>
        <v>83576.353098773325</v>
      </c>
      <c r="AB15" s="23">
        <f t="shared" si="12"/>
        <v>85534.353098773325</v>
      </c>
      <c r="AC15" s="23">
        <f t="shared" si="12"/>
        <v>87492.353098773325</v>
      </c>
      <c r="AD15" s="23">
        <f t="shared" si="12"/>
        <v>89450.353098773325</v>
      </c>
      <c r="AE15" s="23">
        <f t="shared" si="12"/>
        <v>91408.353098773325</v>
      </c>
      <c r="AF15" s="23">
        <f t="shared" si="12"/>
        <v>93366.353098773325</v>
      </c>
    </row>
    <row r="16" spans="1:32" hidden="1" outlineLevel="1" x14ac:dyDescent="0.2">
      <c r="B16" s="15">
        <v>14</v>
      </c>
      <c r="C16" s="24"/>
      <c r="D16" s="24"/>
      <c r="E16" s="24"/>
      <c r="F16" s="24"/>
      <c r="G16" s="24"/>
      <c r="H16" s="24"/>
      <c r="I16" s="24"/>
      <c r="J16" s="24"/>
      <c r="K16" s="24"/>
      <c r="L16" s="25"/>
      <c r="M16" s="25"/>
      <c r="N16" s="25"/>
      <c r="O16" s="25"/>
      <c r="P16" s="23">
        <f t="shared" ref="P16:AF16" si="13">P15+$A$9</f>
        <v>62729.797984145291</v>
      </c>
      <c r="Q16" s="23">
        <f t="shared" si="13"/>
        <v>64687.413557773289</v>
      </c>
      <c r="R16" s="23">
        <f t="shared" si="13"/>
        <v>66645.029131401287</v>
      </c>
      <c r="S16" s="23">
        <f t="shared" si="13"/>
        <v>68602.644705029292</v>
      </c>
      <c r="T16" s="23">
        <f t="shared" si="13"/>
        <v>70560.260278657282</v>
      </c>
      <c r="U16" s="23">
        <f t="shared" si="13"/>
        <v>72517.875852285273</v>
      </c>
      <c r="V16" s="23">
        <f t="shared" si="13"/>
        <v>75030.353098773325</v>
      </c>
      <c r="W16" s="23">
        <f t="shared" si="13"/>
        <v>76988.353098773325</v>
      </c>
      <c r="X16" s="23">
        <f t="shared" si="13"/>
        <v>78946.353098773325</v>
      </c>
      <c r="Y16" s="23">
        <f t="shared" si="13"/>
        <v>80904.353098773325</v>
      </c>
      <c r="Z16" s="23">
        <f t="shared" si="13"/>
        <v>82862.353098773325</v>
      </c>
      <c r="AA16" s="23">
        <f t="shared" si="13"/>
        <v>84820.353098773325</v>
      </c>
      <c r="AB16" s="23">
        <f t="shared" si="13"/>
        <v>86778.353098773325</v>
      </c>
      <c r="AC16" s="23">
        <f t="shared" si="13"/>
        <v>88736.353098773325</v>
      </c>
      <c r="AD16" s="23">
        <f t="shared" si="13"/>
        <v>90694.353098773325</v>
      </c>
      <c r="AE16" s="23">
        <f t="shared" si="13"/>
        <v>92652.353098773325</v>
      </c>
      <c r="AF16" s="23">
        <f t="shared" si="13"/>
        <v>94610.353098773325</v>
      </c>
    </row>
    <row r="17" spans="2:32" hidden="1" outlineLevel="1" x14ac:dyDescent="0.2">
      <c r="B17" s="15">
        <v>15</v>
      </c>
      <c r="C17" s="24"/>
      <c r="D17" s="24"/>
      <c r="E17" s="24"/>
      <c r="F17" s="24"/>
      <c r="G17" s="24"/>
      <c r="H17" s="24"/>
      <c r="I17" s="24"/>
      <c r="J17" s="24"/>
      <c r="K17" s="24"/>
      <c r="L17" s="25"/>
      <c r="M17" s="25"/>
      <c r="N17" s="25"/>
      <c r="O17" s="25"/>
      <c r="P17" s="25"/>
      <c r="Q17" s="23">
        <f t="shared" ref="Q17:AF17" si="14">Q16+$A$9</f>
        <v>65931.413557773281</v>
      </c>
      <c r="R17" s="23">
        <f t="shared" si="14"/>
        <v>67889.029131401287</v>
      </c>
      <c r="S17" s="23">
        <f t="shared" si="14"/>
        <v>69846.644705029292</v>
      </c>
      <c r="T17" s="23">
        <f t="shared" si="14"/>
        <v>71804.260278657282</v>
      </c>
      <c r="U17" s="23">
        <f t="shared" si="14"/>
        <v>73761.875852285273</v>
      </c>
      <c r="V17" s="23">
        <f t="shared" si="14"/>
        <v>76274.353098773325</v>
      </c>
      <c r="W17" s="23">
        <f t="shared" si="14"/>
        <v>78232.353098773325</v>
      </c>
      <c r="X17" s="23">
        <f t="shared" si="14"/>
        <v>80190.353098773325</v>
      </c>
      <c r="Y17" s="23">
        <f t="shared" si="14"/>
        <v>82148.353098773325</v>
      </c>
      <c r="Z17" s="23">
        <f t="shared" si="14"/>
        <v>84106.353098773325</v>
      </c>
      <c r="AA17" s="23">
        <f t="shared" si="14"/>
        <v>86064.353098773325</v>
      </c>
      <c r="AB17" s="23">
        <f t="shared" si="14"/>
        <v>88022.353098773325</v>
      </c>
      <c r="AC17" s="23">
        <f t="shared" si="14"/>
        <v>89980.353098773325</v>
      </c>
      <c r="AD17" s="23">
        <f t="shared" si="14"/>
        <v>91938.353098773325</v>
      </c>
      <c r="AE17" s="23">
        <f t="shared" si="14"/>
        <v>93896.353098773325</v>
      </c>
      <c r="AF17" s="23">
        <f t="shared" si="14"/>
        <v>95854.353098773325</v>
      </c>
    </row>
    <row r="18" spans="2:32" hidden="1" outlineLevel="1" x14ac:dyDescent="0.2">
      <c r="B18" s="15">
        <v>16</v>
      </c>
      <c r="C18" s="24"/>
      <c r="D18" s="24"/>
      <c r="E18" s="24"/>
      <c r="F18" s="24"/>
      <c r="G18" s="24"/>
      <c r="H18" s="24"/>
      <c r="I18" s="24"/>
      <c r="J18" s="24"/>
      <c r="K18" s="24"/>
      <c r="L18" s="25"/>
      <c r="M18" s="25"/>
      <c r="N18" s="25"/>
      <c r="O18" s="25"/>
      <c r="P18" s="25"/>
      <c r="Q18" s="25"/>
      <c r="R18" s="23">
        <f t="shared" ref="R18:AF18" si="15">R17+$A$9</f>
        <v>69133.029131401287</v>
      </c>
      <c r="S18" s="23">
        <f t="shared" si="15"/>
        <v>71090.644705029292</v>
      </c>
      <c r="T18" s="23">
        <f t="shared" si="15"/>
        <v>73048.260278657282</v>
      </c>
      <c r="U18" s="23">
        <f t="shared" si="15"/>
        <v>75005.875852285273</v>
      </c>
      <c r="V18" s="23">
        <f t="shared" si="15"/>
        <v>77518.353098773325</v>
      </c>
      <c r="W18" s="23">
        <f t="shared" si="15"/>
        <v>79476.353098773325</v>
      </c>
      <c r="X18" s="23">
        <f t="shared" si="15"/>
        <v>81434.353098773325</v>
      </c>
      <c r="Y18" s="23">
        <f t="shared" si="15"/>
        <v>83392.353098773325</v>
      </c>
      <c r="Z18" s="23">
        <f t="shared" si="15"/>
        <v>85350.353098773325</v>
      </c>
      <c r="AA18" s="23">
        <f t="shared" si="15"/>
        <v>87308.353098773325</v>
      </c>
      <c r="AB18" s="23">
        <f t="shared" si="15"/>
        <v>89266.353098773325</v>
      </c>
      <c r="AC18" s="23">
        <f t="shared" si="15"/>
        <v>91224.353098773325</v>
      </c>
      <c r="AD18" s="23">
        <f t="shared" si="15"/>
        <v>93182.353098773325</v>
      </c>
      <c r="AE18" s="23">
        <f t="shared" si="15"/>
        <v>95140.353098773325</v>
      </c>
      <c r="AF18" s="23">
        <f t="shared" si="15"/>
        <v>97098.353098773325</v>
      </c>
    </row>
    <row r="19" spans="2:32" hidden="1" outlineLevel="1" x14ac:dyDescent="0.2">
      <c r="B19" s="15">
        <v>17</v>
      </c>
      <c r="C19" s="24"/>
      <c r="D19" s="24"/>
      <c r="E19" s="24"/>
      <c r="F19" s="24"/>
      <c r="G19" s="24"/>
      <c r="H19" s="24"/>
      <c r="I19" s="24"/>
      <c r="J19" s="24"/>
      <c r="K19" s="24"/>
      <c r="L19" s="25"/>
      <c r="M19" s="25"/>
      <c r="N19" s="25"/>
      <c r="O19" s="25"/>
      <c r="P19" s="25"/>
      <c r="Q19" s="25"/>
      <c r="R19" s="25"/>
      <c r="S19" s="23">
        <f t="shared" ref="S19:AF19" si="16">S18+$A$9</f>
        <v>72334.644705029292</v>
      </c>
      <c r="T19" s="23">
        <f t="shared" si="16"/>
        <v>74292.260278657282</v>
      </c>
      <c r="U19" s="23">
        <f t="shared" si="16"/>
        <v>76249.875852285273</v>
      </c>
      <c r="V19" s="23">
        <f t="shared" si="16"/>
        <v>78762.353098773325</v>
      </c>
      <c r="W19" s="23">
        <f t="shared" si="16"/>
        <v>80720.353098773325</v>
      </c>
      <c r="X19" s="23">
        <f t="shared" si="16"/>
        <v>82678.353098773325</v>
      </c>
      <c r="Y19" s="23">
        <f t="shared" si="16"/>
        <v>84636.353098773325</v>
      </c>
      <c r="Z19" s="23">
        <f t="shared" si="16"/>
        <v>86594.353098773325</v>
      </c>
      <c r="AA19" s="23">
        <f t="shared" si="16"/>
        <v>88552.353098773325</v>
      </c>
      <c r="AB19" s="23">
        <f t="shared" si="16"/>
        <v>90510.353098773325</v>
      </c>
      <c r="AC19" s="23">
        <f t="shared" si="16"/>
        <v>92468.353098773325</v>
      </c>
      <c r="AD19" s="23">
        <f t="shared" si="16"/>
        <v>94426.353098773325</v>
      </c>
      <c r="AE19" s="23">
        <f t="shared" si="16"/>
        <v>96384.353098773325</v>
      </c>
      <c r="AF19" s="23">
        <f t="shared" si="16"/>
        <v>98342.353098773325</v>
      </c>
    </row>
    <row r="20" spans="2:32" hidden="1" outlineLevel="1" x14ac:dyDescent="0.2">
      <c r="B20" s="15">
        <v>18</v>
      </c>
      <c r="C20" s="24"/>
      <c r="D20" s="24"/>
      <c r="E20" s="24"/>
      <c r="F20" s="24"/>
      <c r="G20" s="24"/>
      <c r="H20" s="24"/>
      <c r="I20" s="24"/>
      <c r="J20" s="24"/>
      <c r="K20" s="24"/>
      <c r="L20" s="25"/>
      <c r="M20" s="25"/>
      <c r="N20" s="25"/>
      <c r="O20" s="25"/>
      <c r="P20" s="25"/>
      <c r="Q20" s="25"/>
      <c r="R20" s="25"/>
      <c r="S20" s="25"/>
      <c r="T20" s="23">
        <f t="shared" ref="T20:AF20" si="17">T19+$A$9</f>
        <v>75536.260278657282</v>
      </c>
      <c r="U20" s="23">
        <f t="shared" si="17"/>
        <v>77493.875852285273</v>
      </c>
      <c r="V20" s="23">
        <f t="shared" si="17"/>
        <v>80006.353098773325</v>
      </c>
      <c r="W20" s="23">
        <f t="shared" si="17"/>
        <v>81964.353098773325</v>
      </c>
      <c r="X20" s="23">
        <f t="shared" si="17"/>
        <v>83922.353098773325</v>
      </c>
      <c r="Y20" s="23">
        <f t="shared" si="17"/>
        <v>85880.353098773325</v>
      </c>
      <c r="Z20" s="23">
        <f t="shared" si="17"/>
        <v>87838.353098773325</v>
      </c>
      <c r="AA20" s="23">
        <f t="shared" si="17"/>
        <v>89796.353098773325</v>
      </c>
      <c r="AB20" s="23">
        <f t="shared" si="17"/>
        <v>91754.353098773325</v>
      </c>
      <c r="AC20" s="23">
        <f t="shared" si="17"/>
        <v>93712.353098773325</v>
      </c>
      <c r="AD20" s="23">
        <f t="shared" si="17"/>
        <v>95670.353098773325</v>
      </c>
      <c r="AE20" s="23">
        <f t="shared" si="17"/>
        <v>97628.353098773325</v>
      </c>
      <c r="AF20" s="23">
        <f t="shared" si="17"/>
        <v>99586.353098773325</v>
      </c>
    </row>
    <row r="21" spans="2:32" hidden="1" outlineLevel="1" x14ac:dyDescent="0.2">
      <c r="B21" s="15">
        <v>19</v>
      </c>
      <c r="C21" s="24"/>
      <c r="D21" s="24"/>
      <c r="E21" s="24"/>
      <c r="F21" s="24"/>
      <c r="G21" s="24"/>
      <c r="H21" s="24"/>
      <c r="I21" s="24"/>
      <c r="J21" s="24"/>
      <c r="K21" s="24"/>
      <c r="L21" s="25"/>
      <c r="M21" s="25"/>
      <c r="N21" s="25"/>
      <c r="O21" s="25"/>
      <c r="P21" s="25"/>
      <c r="Q21" s="25"/>
      <c r="R21" s="25"/>
      <c r="S21" s="25"/>
      <c r="T21" s="25"/>
      <c r="U21" s="23">
        <f t="shared" ref="U21:AF21" si="18">U20+$A$9</f>
        <v>78737.875852285273</v>
      </c>
      <c r="V21" s="23">
        <f t="shared" si="18"/>
        <v>81250.353098773325</v>
      </c>
      <c r="W21" s="23">
        <f t="shared" si="18"/>
        <v>83208.353098773325</v>
      </c>
      <c r="X21" s="23">
        <f t="shared" si="18"/>
        <v>85166.353098773325</v>
      </c>
      <c r="Y21" s="23">
        <f t="shared" si="18"/>
        <v>87124.353098773325</v>
      </c>
      <c r="Z21" s="23">
        <f t="shared" si="18"/>
        <v>89082.353098773325</v>
      </c>
      <c r="AA21" s="23">
        <f t="shared" si="18"/>
        <v>91040.353098773325</v>
      </c>
      <c r="AB21" s="23">
        <f t="shared" si="18"/>
        <v>92998.353098773325</v>
      </c>
      <c r="AC21" s="23">
        <f t="shared" si="18"/>
        <v>94956.353098773325</v>
      </c>
      <c r="AD21" s="23">
        <f t="shared" si="18"/>
        <v>96914.353098773325</v>
      </c>
      <c r="AE21" s="23">
        <f t="shared" si="18"/>
        <v>98872.353098773325</v>
      </c>
      <c r="AF21" s="23">
        <f t="shared" si="18"/>
        <v>100830.35309877332</v>
      </c>
    </row>
    <row r="22" spans="2:32" hidden="1" outlineLevel="1" x14ac:dyDescent="0.2">
      <c r="B22" s="15">
        <v>20</v>
      </c>
      <c r="C22" s="24"/>
      <c r="D22" s="24"/>
      <c r="E22" s="24"/>
      <c r="F22" s="24"/>
      <c r="G22" s="24"/>
      <c r="H22" s="24"/>
      <c r="I22" s="24"/>
      <c r="J22" s="24"/>
      <c r="K22" s="24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3">
        <f t="shared" ref="V22:AF22" si="19">V21+$A$9</f>
        <v>82494.353098773325</v>
      </c>
      <c r="W22" s="23">
        <f t="shared" si="19"/>
        <v>84452.353098773325</v>
      </c>
      <c r="X22" s="23">
        <f t="shared" si="19"/>
        <v>86410.353098773325</v>
      </c>
      <c r="Y22" s="23">
        <f t="shared" si="19"/>
        <v>88368.353098773325</v>
      </c>
      <c r="Z22" s="23">
        <f t="shared" si="19"/>
        <v>90326.353098773325</v>
      </c>
      <c r="AA22" s="23">
        <f t="shared" si="19"/>
        <v>92284.353098773325</v>
      </c>
      <c r="AB22" s="23">
        <f t="shared" si="19"/>
        <v>94242.353098773325</v>
      </c>
      <c r="AC22" s="23">
        <f t="shared" si="19"/>
        <v>96200.353098773325</v>
      </c>
      <c r="AD22" s="23">
        <f t="shared" si="19"/>
        <v>98158.353098773325</v>
      </c>
      <c r="AE22" s="23">
        <f t="shared" si="19"/>
        <v>100116.35309877332</v>
      </c>
      <c r="AF22" s="23">
        <f t="shared" si="19"/>
        <v>102074.35309877332</v>
      </c>
    </row>
    <row r="23" spans="2:32" hidden="1" outlineLevel="1" x14ac:dyDescent="0.2">
      <c r="B23" s="15">
        <v>21</v>
      </c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3">
        <f t="shared" ref="W23:AF23" si="20">W22+$A$9</f>
        <v>85696.353098773325</v>
      </c>
      <c r="X23" s="23">
        <f t="shared" si="20"/>
        <v>87654.353098773325</v>
      </c>
      <c r="Y23" s="23">
        <f t="shared" si="20"/>
        <v>89612.353098773325</v>
      </c>
      <c r="Z23" s="23">
        <f t="shared" si="20"/>
        <v>91570.353098773325</v>
      </c>
      <c r="AA23" s="23">
        <f t="shared" si="20"/>
        <v>93528.353098773325</v>
      </c>
      <c r="AB23" s="23">
        <f t="shared" si="20"/>
        <v>95486.353098773325</v>
      </c>
      <c r="AC23" s="23">
        <f t="shared" si="20"/>
        <v>97444.353098773325</v>
      </c>
      <c r="AD23" s="23">
        <f t="shared" si="20"/>
        <v>99402.353098773325</v>
      </c>
      <c r="AE23" s="23">
        <f t="shared" si="20"/>
        <v>101360.35309877332</v>
      </c>
      <c r="AF23" s="23">
        <f t="shared" si="20"/>
        <v>103318.35309877332</v>
      </c>
    </row>
    <row r="24" spans="2:32" hidden="1" outlineLevel="1" x14ac:dyDescent="0.2">
      <c r="B24" s="15">
        <v>22</v>
      </c>
      <c r="C24" s="24"/>
      <c r="D24" s="24"/>
      <c r="E24" s="24"/>
      <c r="F24" s="24"/>
      <c r="G24" s="24"/>
      <c r="H24" s="24"/>
      <c r="I24" s="24"/>
      <c r="J24" s="24"/>
      <c r="K24" s="24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3">
        <f t="shared" ref="X24:AF24" si="21">X23+$A$9</f>
        <v>88898.353098773325</v>
      </c>
      <c r="Y24" s="23">
        <f t="shared" si="21"/>
        <v>90856.353098773325</v>
      </c>
      <c r="Z24" s="23">
        <f t="shared" si="21"/>
        <v>92814.353098773325</v>
      </c>
      <c r="AA24" s="23">
        <f t="shared" si="21"/>
        <v>94772.353098773325</v>
      </c>
      <c r="AB24" s="23">
        <f t="shared" si="21"/>
        <v>96730.353098773325</v>
      </c>
      <c r="AC24" s="23">
        <f t="shared" si="21"/>
        <v>98688.353098773325</v>
      </c>
      <c r="AD24" s="23">
        <f t="shared" si="21"/>
        <v>100646.35309877332</v>
      </c>
      <c r="AE24" s="23">
        <f t="shared" si="21"/>
        <v>102604.35309877332</v>
      </c>
      <c r="AF24" s="23">
        <f t="shared" si="21"/>
        <v>104562.35309877332</v>
      </c>
    </row>
    <row r="25" spans="2:32" hidden="1" outlineLevel="1" x14ac:dyDescent="0.2">
      <c r="B25" s="15">
        <v>23</v>
      </c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3">
        <f t="shared" ref="Y25:AF25" si="22">Y24+$A$9</f>
        <v>92100.353098773325</v>
      </c>
      <c r="Z25" s="23">
        <f t="shared" si="22"/>
        <v>94058.353098773325</v>
      </c>
      <c r="AA25" s="23">
        <f t="shared" si="22"/>
        <v>96016.353098773325</v>
      </c>
      <c r="AB25" s="23">
        <f t="shared" si="22"/>
        <v>97974.353098773325</v>
      </c>
      <c r="AC25" s="23">
        <f t="shared" si="22"/>
        <v>99932.353098773325</v>
      </c>
      <c r="AD25" s="23">
        <f t="shared" si="22"/>
        <v>101890.35309877332</v>
      </c>
      <c r="AE25" s="23">
        <f t="shared" si="22"/>
        <v>103848.35309877332</v>
      </c>
      <c r="AF25" s="23">
        <f t="shared" si="22"/>
        <v>105806.35309877332</v>
      </c>
    </row>
    <row r="26" spans="2:32" hidden="1" outlineLevel="1" x14ac:dyDescent="0.2">
      <c r="B26" s="15">
        <v>24</v>
      </c>
      <c r="C26" s="24"/>
      <c r="D26" s="24"/>
      <c r="E26" s="24"/>
      <c r="F26" s="24"/>
      <c r="G26" s="24"/>
      <c r="H26" s="24"/>
      <c r="I26" s="24"/>
      <c r="J26" s="24"/>
      <c r="K26" s="24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3">
        <f t="shared" ref="Z26:AF26" si="23">Z25+$A$9</f>
        <v>95302.353098773325</v>
      </c>
      <c r="AA26" s="23">
        <f t="shared" si="23"/>
        <v>97260.353098773325</v>
      </c>
      <c r="AB26" s="23">
        <f t="shared" si="23"/>
        <v>99218.353098773325</v>
      </c>
      <c r="AC26" s="23">
        <f t="shared" si="23"/>
        <v>101176.35309877332</v>
      </c>
      <c r="AD26" s="23">
        <f t="shared" si="23"/>
        <v>103134.35309877332</v>
      </c>
      <c r="AE26" s="23">
        <f t="shared" si="23"/>
        <v>105092.35309877332</v>
      </c>
      <c r="AF26" s="23">
        <f t="shared" si="23"/>
        <v>107050.35309877332</v>
      </c>
    </row>
    <row r="27" spans="2:32" hidden="1" outlineLevel="1" x14ac:dyDescent="0.2">
      <c r="B27" s="15">
        <v>25</v>
      </c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3">
        <f t="shared" ref="AA27:AF27" si="24">AA26+$A$9</f>
        <v>98504.353098773325</v>
      </c>
      <c r="AB27" s="23">
        <f t="shared" si="24"/>
        <v>100462.35309877332</v>
      </c>
      <c r="AC27" s="23">
        <f t="shared" si="24"/>
        <v>102420.35309877332</v>
      </c>
      <c r="AD27" s="23">
        <f t="shared" si="24"/>
        <v>104378.35309877332</v>
      </c>
      <c r="AE27" s="23">
        <f t="shared" si="24"/>
        <v>106336.35309877332</v>
      </c>
      <c r="AF27" s="23">
        <f t="shared" si="24"/>
        <v>108294.35309877332</v>
      </c>
    </row>
    <row r="28" spans="2:32" hidden="1" outlineLevel="1" x14ac:dyDescent="0.2">
      <c r="B28" s="15">
        <v>26</v>
      </c>
      <c r="C28" s="24"/>
      <c r="D28" s="24"/>
      <c r="E28" s="24"/>
      <c r="F28" s="24"/>
      <c r="G28" s="24"/>
      <c r="H28" s="24"/>
      <c r="I28" s="24"/>
      <c r="J28" s="24"/>
      <c r="K28" s="24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3">
        <f>AB27+$A$9</f>
        <v>101706.35309877332</v>
      </c>
      <c r="AC28" s="23">
        <f>AC27+$A$9</f>
        <v>103664.35309877332</v>
      </c>
      <c r="AD28" s="23">
        <f>AD27+$A$9</f>
        <v>105622.35309877332</v>
      </c>
      <c r="AE28" s="23">
        <f>AE27+$A$9</f>
        <v>107580.35309877332</v>
      </c>
      <c r="AF28" s="23">
        <f>AF27+$A$9</f>
        <v>109538.35309877332</v>
      </c>
    </row>
    <row r="29" spans="2:32" hidden="1" outlineLevel="1" x14ac:dyDescent="0.2">
      <c r="B29" s="15">
        <v>27</v>
      </c>
      <c r="C29" s="24"/>
      <c r="D29" s="24"/>
      <c r="E29" s="24"/>
      <c r="F29" s="24"/>
      <c r="G29" s="24"/>
      <c r="H29" s="24"/>
      <c r="I29" s="24"/>
      <c r="J29" s="24"/>
      <c r="K29" s="24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3">
        <f>AC28+$A$9</f>
        <v>104908.35309877332</v>
      </c>
      <c r="AD29" s="23">
        <f>AD28+$A$9</f>
        <v>106866.35309877332</v>
      </c>
      <c r="AE29" s="23">
        <f>AE28+$A$9</f>
        <v>108824.35309877332</v>
      </c>
      <c r="AF29" s="23">
        <f>AF28+$A$9</f>
        <v>110782.35309877332</v>
      </c>
    </row>
    <row r="30" spans="2:32" hidden="1" outlineLevel="1" x14ac:dyDescent="0.2">
      <c r="B30" s="15">
        <v>28</v>
      </c>
      <c r="C30" s="24"/>
      <c r="D30" s="24"/>
      <c r="E30" s="24"/>
      <c r="F30" s="24"/>
      <c r="G30" s="24"/>
      <c r="H30" s="24"/>
      <c r="I30" s="24"/>
      <c r="J30" s="24"/>
      <c r="K30" s="24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3">
        <f>AD29+$A$9</f>
        <v>108110.35309877332</v>
      </c>
      <c r="AE30" s="23">
        <f>AE29+$A$9</f>
        <v>110068.35309877332</v>
      </c>
      <c r="AF30" s="23">
        <f>AF29+$A$9</f>
        <v>112026.35309877332</v>
      </c>
    </row>
    <row r="31" spans="2:32" hidden="1" outlineLevel="1" x14ac:dyDescent="0.2">
      <c r="B31" s="15">
        <v>29</v>
      </c>
      <c r="C31" s="24"/>
      <c r="D31" s="24"/>
      <c r="E31" s="24"/>
      <c r="F31" s="24"/>
      <c r="G31" s="24"/>
      <c r="H31" s="24"/>
      <c r="I31" s="24"/>
      <c r="J31" s="24"/>
      <c r="K31" s="24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3">
        <f>AE30+$A$9</f>
        <v>111312.35309877332</v>
      </c>
      <c r="AF31" s="23">
        <f>AF30+$A$9</f>
        <v>113270.35309877332</v>
      </c>
    </row>
    <row r="32" spans="2:32" hidden="1" outlineLevel="1" x14ac:dyDescent="0.2">
      <c r="B32" s="15">
        <v>30</v>
      </c>
      <c r="C32" s="24"/>
      <c r="D32" s="24"/>
      <c r="E32" s="24"/>
      <c r="F32" s="24"/>
      <c r="G32" s="24"/>
      <c r="H32" s="24"/>
      <c r="I32" s="24"/>
      <c r="J32" s="24"/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3">
        <f>AF31+$A$9</f>
        <v>114514.35309877332</v>
      </c>
    </row>
    <row r="33" spans="1:33" collapsed="1" x14ac:dyDescent="0.2"/>
    <row r="34" spans="1:33" ht="15.75" thickBot="1" x14ac:dyDescent="0.25">
      <c r="R34" s="379" t="s">
        <v>7</v>
      </c>
      <c r="S34" s="379"/>
      <c r="T34" s="379"/>
      <c r="U34" s="379"/>
      <c r="V34" s="26">
        <v>1806</v>
      </c>
    </row>
    <row r="35" spans="1:33" x14ac:dyDescent="0.2">
      <c r="B35" s="27" t="s">
        <v>10</v>
      </c>
      <c r="C35" s="156">
        <v>1</v>
      </c>
      <c r="D35" s="156">
        <v>2</v>
      </c>
      <c r="E35" s="156">
        <v>3</v>
      </c>
      <c r="F35" s="156">
        <v>4</v>
      </c>
      <c r="G35" s="156">
        <v>5</v>
      </c>
      <c r="H35" s="156">
        <v>6</v>
      </c>
      <c r="I35" s="156">
        <v>7</v>
      </c>
      <c r="J35" s="156">
        <v>8</v>
      </c>
      <c r="K35" s="156">
        <v>9</v>
      </c>
      <c r="L35" s="156">
        <v>10</v>
      </c>
      <c r="M35" s="156">
        <v>11</v>
      </c>
      <c r="N35" s="156">
        <v>12</v>
      </c>
      <c r="O35" s="156">
        <v>13</v>
      </c>
      <c r="P35" s="156">
        <v>14</v>
      </c>
      <c r="Q35" s="156">
        <v>15</v>
      </c>
      <c r="R35" s="156">
        <v>16</v>
      </c>
      <c r="S35" s="156">
        <v>17</v>
      </c>
      <c r="T35" s="156">
        <v>18</v>
      </c>
      <c r="U35" s="156">
        <v>19</v>
      </c>
      <c r="V35" s="157">
        <v>20</v>
      </c>
      <c r="W35" s="28">
        <v>21</v>
      </c>
      <c r="X35" s="29">
        <v>22</v>
      </c>
      <c r="Y35" s="29">
        <v>23</v>
      </c>
      <c r="Z35" s="29">
        <v>24</v>
      </c>
      <c r="AA35" s="29">
        <v>25</v>
      </c>
      <c r="AB35" s="29">
        <v>26</v>
      </c>
      <c r="AC35" s="29">
        <v>27</v>
      </c>
      <c r="AD35" s="29">
        <v>28</v>
      </c>
      <c r="AE35" s="29">
        <v>29</v>
      </c>
      <c r="AF35" s="29">
        <v>30</v>
      </c>
    </row>
    <row r="36" spans="1:33" x14ac:dyDescent="0.25">
      <c r="B36" s="153">
        <v>1</v>
      </c>
      <c r="C36" s="150">
        <v>19601.558239999998</v>
      </c>
      <c r="D36" s="150">
        <v>21630.319517839998</v>
      </c>
      <c r="E36" s="150">
        <v>23659.080795679998</v>
      </c>
      <c r="F36" s="150">
        <v>25687.842073519998</v>
      </c>
      <c r="G36" s="150">
        <v>27364.844239999999</v>
      </c>
      <c r="H36" s="150">
        <v>29170.923959839998</v>
      </c>
      <c r="I36" s="150">
        <v>30977.003679679998</v>
      </c>
      <c r="J36" s="150">
        <v>32783.083399520001</v>
      </c>
      <c r="K36" s="150">
        <v>34589.163119360004</v>
      </c>
      <c r="L36" s="150">
        <v>36395.242839200007</v>
      </c>
      <c r="M36" s="150">
        <v>38201.322559040011</v>
      </c>
      <c r="N36" s="150">
        <v>40007.402278880014</v>
      </c>
      <c r="O36" s="150">
        <v>41813.481998720017</v>
      </c>
      <c r="P36" s="150">
        <v>43619.56171856002</v>
      </c>
      <c r="Q36" s="150">
        <v>45425.641438400024</v>
      </c>
      <c r="R36" s="150">
        <v>47231.721158240027</v>
      </c>
      <c r="S36" s="150">
        <v>49037.80087808003</v>
      </c>
      <c r="T36" s="150">
        <v>50843.880597920033</v>
      </c>
      <c r="U36" s="150">
        <v>52649.960317760037</v>
      </c>
      <c r="V36" s="150">
        <v>54456.04003760004</v>
      </c>
      <c r="W36" s="30">
        <f t="shared" ref="W36:AF36" si="25">V36+$V$34</f>
        <v>56262.04003760004</v>
      </c>
      <c r="X36" s="23">
        <f t="shared" si="25"/>
        <v>58068.04003760004</v>
      </c>
      <c r="Y36" s="23">
        <f t="shared" si="25"/>
        <v>59874.04003760004</v>
      </c>
      <c r="Z36" s="23">
        <f t="shared" si="25"/>
        <v>61680.04003760004</v>
      </c>
      <c r="AA36" s="23">
        <f t="shared" si="25"/>
        <v>63486.04003760004</v>
      </c>
      <c r="AB36" s="23">
        <f t="shared" si="25"/>
        <v>65292.04003760004</v>
      </c>
      <c r="AC36" s="23">
        <f t="shared" si="25"/>
        <v>67098.040037600033</v>
      </c>
      <c r="AD36" s="23">
        <f t="shared" si="25"/>
        <v>68904.040037600033</v>
      </c>
      <c r="AE36" s="23">
        <f t="shared" si="25"/>
        <v>70710.040037600033</v>
      </c>
      <c r="AF36" s="23">
        <f t="shared" si="25"/>
        <v>72516.040037600033</v>
      </c>
      <c r="AG36" s="31"/>
    </row>
    <row r="37" spans="1:33" x14ac:dyDescent="0.25">
      <c r="B37" s="153">
        <v>2</v>
      </c>
      <c r="C37" s="158"/>
      <c r="D37" s="150">
        <v>22916.467197119997</v>
      </c>
      <c r="E37" s="150">
        <v>24945.228474959997</v>
      </c>
      <c r="F37" s="150">
        <v>26973.989752799996</v>
      </c>
      <c r="G37" s="150">
        <v>28650.991919279997</v>
      </c>
      <c r="H37" s="150">
        <v>30457.071639119997</v>
      </c>
      <c r="I37" s="150">
        <v>32263.151358959996</v>
      </c>
      <c r="J37" s="150">
        <v>34069.231078800003</v>
      </c>
      <c r="K37" s="150">
        <v>35875.310798640006</v>
      </c>
      <c r="L37" s="150">
        <v>37681.39051848001</v>
      </c>
      <c r="M37" s="150">
        <v>39487.470238320013</v>
      </c>
      <c r="N37" s="150">
        <v>41293.549958160016</v>
      </c>
      <c r="O37" s="150">
        <v>43099.629678000019</v>
      </c>
      <c r="P37" s="150">
        <v>44905.709397840023</v>
      </c>
      <c r="Q37" s="150">
        <v>46711.789117680026</v>
      </c>
      <c r="R37" s="150">
        <v>48517.868837520029</v>
      </c>
      <c r="S37" s="150">
        <v>50323.948557360032</v>
      </c>
      <c r="T37" s="150">
        <v>52130.028277200036</v>
      </c>
      <c r="U37" s="150">
        <v>53936.107997040039</v>
      </c>
      <c r="V37" s="150">
        <v>55742.187716880042</v>
      </c>
      <c r="W37" s="30">
        <f t="shared" ref="W37:AF37" si="26">V37+$V$34</f>
        <v>57548.187716880042</v>
      </c>
      <c r="X37" s="23">
        <f t="shared" si="26"/>
        <v>59354.187716880042</v>
      </c>
      <c r="Y37" s="23">
        <f t="shared" si="26"/>
        <v>61160.187716880042</v>
      </c>
      <c r="Z37" s="23">
        <f t="shared" si="26"/>
        <v>62966.187716880042</v>
      </c>
      <c r="AA37" s="23">
        <f t="shared" si="26"/>
        <v>64772.187716880042</v>
      </c>
      <c r="AB37" s="23">
        <f t="shared" si="26"/>
        <v>66578.187716880042</v>
      </c>
      <c r="AC37" s="23">
        <f t="shared" si="26"/>
        <v>68384.187716880042</v>
      </c>
      <c r="AD37" s="23">
        <f t="shared" si="26"/>
        <v>70190.187716880042</v>
      </c>
      <c r="AE37" s="23">
        <f t="shared" si="26"/>
        <v>71996.187716880042</v>
      </c>
      <c r="AF37" s="23">
        <f t="shared" si="26"/>
        <v>73802.187716880042</v>
      </c>
    </row>
    <row r="38" spans="1:33" x14ac:dyDescent="0.25">
      <c r="B38" s="154">
        <v>3</v>
      </c>
      <c r="C38" s="158"/>
      <c r="D38" s="21"/>
      <c r="E38" s="150">
        <v>26231.376154239995</v>
      </c>
      <c r="F38" s="150">
        <v>28260.137432079995</v>
      </c>
      <c r="G38" s="150">
        <v>29937.139598559996</v>
      </c>
      <c r="H38" s="150">
        <v>31743.219318399995</v>
      </c>
      <c r="I38" s="150">
        <v>33549.299038239995</v>
      </c>
      <c r="J38" s="150">
        <v>35355.378758080005</v>
      </c>
      <c r="K38" s="150">
        <v>37161.458477920009</v>
      </c>
      <c r="L38" s="150">
        <v>38967.538197760012</v>
      </c>
      <c r="M38" s="150">
        <v>40773.617917600015</v>
      </c>
      <c r="N38" s="150">
        <v>42579.697637440018</v>
      </c>
      <c r="O38" s="150">
        <v>44385.777357280022</v>
      </c>
      <c r="P38" s="150">
        <v>46191.857077120025</v>
      </c>
      <c r="Q38" s="150">
        <v>47997.936796960028</v>
      </c>
      <c r="R38" s="150">
        <v>49804.016516800031</v>
      </c>
      <c r="S38" s="150">
        <v>51610.096236640034</v>
      </c>
      <c r="T38" s="150">
        <v>53416.175956480038</v>
      </c>
      <c r="U38" s="150">
        <v>55222.255676320041</v>
      </c>
      <c r="V38" s="150">
        <v>57489.891439999992</v>
      </c>
      <c r="W38" s="30">
        <f t="shared" ref="W38:AF38" si="27">V38+$V$34</f>
        <v>59295.891439999992</v>
      </c>
      <c r="X38" s="23">
        <f t="shared" si="27"/>
        <v>61101.891439999992</v>
      </c>
      <c r="Y38" s="23">
        <f t="shared" si="27"/>
        <v>62907.891439999992</v>
      </c>
      <c r="Z38" s="23">
        <f t="shared" si="27"/>
        <v>64713.891439999992</v>
      </c>
      <c r="AA38" s="23">
        <f t="shared" si="27"/>
        <v>66519.891439999992</v>
      </c>
      <c r="AB38" s="23">
        <f t="shared" si="27"/>
        <v>68325.891439999992</v>
      </c>
      <c r="AC38" s="23">
        <f t="shared" si="27"/>
        <v>70131.891439999992</v>
      </c>
      <c r="AD38" s="23">
        <f t="shared" si="27"/>
        <v>71937.891439999992</v>
      </c>
      <c r="AE38" s="23">
        <f t="shared" si="27"/>
        <v>73743.891439999992</v>
      </c>
      <c r="AF38" s="23">
        <f t="shared" si="27"/>
        <v>75549.891439999992</v>
      </c>
    </row>
    <row r="39" spans="1:33" ht="12.75" customHeight="1" x14ac:dyDescent="0.25">
      <c r="A39" s="380" t="s">
        <v>9</v>
      </c>
      <c r="B39" s="153">
        <v>4</v>
      </c>
      <c r="C39" s="158"/>
      <c r="D39" s="21"/>
      <c r="E39" s="21"/>
      <c r="F39" s="150">
        <v>29546.285111359994</v>
      </c>
      <c r="G39" s="150">
        <v>31223.287277839994</v>
      </c>
      <c r="H39" s="150">
        <v>33029.366997679994</v>
      </c>
      <c r="I39" s="150">
        <v>34835.446717519997</v>
      </c>
      <c r="J39" s="150">
        <v>36641.526437360008</v>
      </c>
      <c r="K39" s="150">
        <v>38447.606157200011</v>
      </c>
      <c r="L39" s="150">
        <v>40253.685877040014</v>
      </c>
      <c r="M39" s="150">
        <v>42059.765596880017</v>
      </c>
      <c r="N39" s="150">
        <v>43865.84531672002</v>
      </c>
      <c r="O39" s="150">
        <v>45671.925036560024</v>
      </c>
      <c r="P39" s="150">
        <v>47478.004756400027</v>
      </c>
      <c r="Q39" s="150">
        <v>49284.08447624003</v>
      </c>
      <c r="R39" s="150">
        <v>51090.164196080033</v>
      </c>
      <c r="S39" s="150">
        <v>52896.243915920037</v>
      </c>
      <c r="T39" s="150">
        <v>54702.32363576004</v>
      </c>
      <c r="U39" s="150">
        <v>56508.403355600043</v>
      </c>
      <c r="V39" s="150">
        <v>58776.039119279994</v>
      </c>
      <c r="W39" s="30">
        <f t="shared" ref="W39:AF39" si="28">V39+$V$34</f>
        <v>60582.039119279994</v>
      </c>
      <c r="X39" s="23">
        <f t="shared" si="28"/>
        <v>62388.039119279994</v>
      </c>
      <c r="Y39" s="23">
        <f t="shared" si="28"/>
        <v>64194.039119279994</v>
      </c>
      <c r="Z39" s="23">
        <f t="shared" si="28"/>
        <v>66000.039119280002</v>
      </c>
      <c r="AA39" s="23">
        <f t="shared" si="28"/>
        <v>67806.039119280002</v>
      </c>
      <c r="AB39" s="23">
        <f t="shared" si="28"/>
        <v>69612.039119280002</v>
      </c>
      <c r="AC39" s="23">
        <f t="shared" si="28"/>
        <v>71418.039119280002</v>
      </c>
      <c r="AD39" s="23">
        <f t="shared" si="28"/>
        <v>73224.039119280002</v>
      </c>
      <c r="AE39" s="23">
        <f t="shared" si="28"/>
        <v>75030.039119280002</v>
      </c>
      <c r="AF39" s="23">
        <f t="shared" si="28"/>
        <v>76836.039119280002</v>
      </c>
    </row>
    <row r="40" spans="1:33" x14ac:dyDescent="0.25">
      <c r="A40" s="380"/>
      <c r="B40" s="153">
        <v>5</v>
      </c>
      <c r="C40" s="158"/>
      <c r="D40" s="21"/>
      <c r="E40" s="21"/>
      <c r="F40" s="21"/>
      <c r="G40" s="150">
        <v>32509.434957119993</v>
      </c>
      <c r="H40" s="150">
        <v>34315.514676959996</v>
      </c>
      <c r="I40" s="150">
        <v>36121.594396799999</v>
      </c>
      <c r="J40" s="150">
        <v>37927.67411664001</v>
      </c>
      <c r="K40" s="150">
        <v>39733.753836480013</v>
      </c>
      <c r="L40" s="150">
        <v>41539.833556320016</v>
      </c>
      <c r="M40" s="150">
        <v>43345.913276160019</v>
      </c>
      <c r="N40" s="150">
        <v>45151.992996000023</v>
      </c>
      <c r="O40" s="150">
        <v>46958.072715840026</v>
      </c>
      <c r="P40" s="150">
        <v>48764.152435680029</v>
      </c>
      <c r="Q40" s="150">
        <v>50570.232155520032</v>
      </c>
      <c r="R40" s="150">
        <v>52376.311875360036</v>
      </c>
      <c r="S40" s="150">
        <v>54182.391595200039</v>
      </c>
      <c r="T40" s="150">
        <v>55988.471315040042</v>
      </c>
      <c r="U40" s="150">
        <v>57794.551034880045</v>
      </c>
      <c r="V40" s="150">
        <v>60062.186798559997</v>
      </c>
      <c r="W40" s="30">
        <f t="shared" ref="W40:AF40" si="29">V40+$V$34</f>
        <v>61868.186798559997</v>
      </c>
      <c r="X40" s="23">
        <f t="shared" si="29"/>
        <v>63674.186798559997</v>
      </c>
      <c r="Y40" s="23">
        <f t="shared" si="29"/>
        <v>65480.186798559997</v>
      </c>
      <c r="Z40" s="23">
        <f t="shared" si="29"/>
        <v>67286.186798559997</v>
      </c>
      <c r="AA40" s="23">
        <f t="shared" si="29"/>
        <v>69092.186798559997</v>
      </c>
      <c r="AB40" s="23">
        <f t="shared" si="29"/>
        <v>70898.186798559997</v>
      </c>
      <c r="AC40" s="23">
        <f t="shared" si="29"/>
        <v>72704.186798559997</v>
      </c>
      <c r="AD40" s="23">
        <f t="shared" si="29"/>
        <v>74510.186798559997</v>
      </c>
      <c r="AE40" s="23">
        <f t="shared" si="29"/>
        <v>76316.186798559997</v>
      </c>
      <c r="AF40" s="23">
        <f t="shared" si="29"/>
        <v>78122.186798559997</v>
      </c>
    </row>
    <row r="41" spans="1:33" x14ac:dyDescent="0.25">
      <c r="A41" s="380"/>
      <c r="B41" s="153">
        <v>6</v>
      </c>
      <c r="C41" s="158"/>
      <c r="D41" s="21"/>
      <c r="E41" s="21"/>
      <c r="F41" s="21"/>
      <c r="G41" s="21"/>
      <c r="H41" s="150">
        <v>35601.662356239998</v>
      </c>
      <c r="I41" s="150">
        <v>37407.742076080001</v>
      </c>
      <c r="J41" s="150">
        <v>39213.821795920012</v>
      </c>
      <c r="K41" s="150">
        <v>41019.901515760015</v>
      </c>
      <c r="L41" s="150">
        <v>42825.981235600018</v>
      </c>
      <c r="M41" s="150">
        <v>44632.060955440022</v>
      </c>
      <c r="N41" s="150">
        <v>46438.140675280025</v>
      </c>
      <c r="O41" s="150">
        <v>48244.220395120028</v>
      </c>
      <c r="P41" s="150">
        <v>50050.300114960031</v>
      </c>
      <c r="Q41" s="150">
        <v>51856.379834800035</v>
      </c>
      <c r="R41" s="150">
        <v>53662.459554640038</v>
      </c>
      <c r="S41" s="150">
        <v>55468.539274480041</v>
      </c>
      <c r="T41" s="150">
        <v>57274.618994320044</v>
      </c>
      <c r="U41" s="150">
        <v>59080.698714160048</v>
      </c>
      <c r="V41" s="150">
        <v>61348.334477839999</v>
      </c>
      <c r="W41" s="30">
        <f t="shared" ref="W41:AF41" si="30">V41+$V$34</f>
        <v>63154.334477839999</v>
      </c>
      <c r="X41" s="23">
        <f t="shared" si="30"/>
        <v>64960.334477839999</v>
      </c>
      <c r="Y41" s="23">
        <f t="shared" si="30"/>
        <v>66766.334477839991</v>
      </c>
      <c r="Z41" s="23">
        <f t="shared" si="30"/>
        <v>68572.334477839991</v>
      </c>
      <c r="AA41" s="23">
        <f t="shared" si="30"/>
        <v>70378.334477839991</v>
      </c>
      <c r="AB41" s="23">
        <f t="shared" si="30"/>
        <v>72184.334477839991</v>
      </c>
      <c r="AC41" s="23">
        <f t="shared" si="30"/>
        <v>73990.334477839991</v>
      </c>
      <c r="AD41" s="23">
        <f t="shared" si="30"/>
        <v>75796.334477839991</v>
      </c>
      <c r="AE41" s="23">
        <f t="shared" si="30"/>
        <v>77602.334477839991</v>
      </c>
      <c r="AF41" s="23">
        <f t="shared" si="30"/>
        <v>79408.334477839991</v>
      </c>
    </row>
    <row r="42" spans="1:33" ht="15.75" thickBot="1" x14ac:dyDescent="0.3">
      <c r="A42" s="32">
        <v>1286</v>
      </c>
      <c r="B42" s="155">
        <v>7</v>
      </c>
      <c r="C42" s="158"/>
      <c r="D42" s="21"/>
      <c r="E42" s="21"/>
      <c r="F42" s="21"/>
      <c r="G42" s="21"/>
      <c r="H42" s="21"/>
      <c r="I42" s="150">
        <v>38693.889755360004</v>
      </c>
      <c r="J42" s="150">
        <v>40499.969475200014</v>
      </c>
      <c r="K42" s="150">
        <v>42306.049195040017</v>
      </c>
      <c r="L42" s="150">
        <v>44112.128914880021</v>
      </c>
      <c r="M42" s="150">
        <v>45918.208634720024</v>
      </c>
      <c r="N42" s="150">
        <v>47724.288354560027</v>
      </c>
      <c r="O42" s="150">
        <v>49530.36807440003</v>
      </c>
      <c r="P42" s="150">
        <v>51336.447794240034</v>
      </c>
      <c r="Q42" s="150">
        <v>53142.527514080037</v>
      </c>
      <c r="R42" s="150">
        <v>54948.60723392004</v>
      </c>
      <c r="S42" s="150">
        <v>56754.686953760043</v>
      </c>
      <c r="T42" s="150">
        <v>58560.766673600046</v>
      </c>
      <c r="U42" s="150">
        <v>60366.84639344005</v>
      </c>
      <c r="V42" s="150">
        <v>62634.482157120001</v>
      </c>
      <c r="W42" s="30">
        <f t="shared" ref="W42:AF42" si="31">V42+$V$34</f>
        <v>64440.482157120001</v>
      </c>
      <c r="X42" s="23">
        <f t="shared" si="31"/>
        <v>66246.482157120001</v>
      </c>
      <c r="Y42" s="23">
        <f t="shared" si="31"/>
        <v>68052.482157120001</v>
      </c>
      <c r="Z42" s="23">
        <f t="shared" si="31"/>
        <v>69858.482157120001</v>
      </c>
      <c r="AA42" s="23">
        <f t="shared" si="31"/>
        <v>71664.482157120001</v>
      </c>
      <c r="AB42" s="23">
        <f t="shared" si="31"/>
        <v>73470.482157120001</v>
      </c>
      <c r="AC42" s="23">
        <f t="shared" si="31"/>
        <v>75276.482157120001</v>
      </c>
      <c r="AD42" s="23">
        <f t="shared" si="31"/>
        <v>77082.482157120001</v>
      </c>
      <c r="AE42" s="23">
        <f t="shared" si="31"/>
        <v>78888.482157120001</v>
      </c>
      <c r="AF42" s="23">
        <f t="shared" si="31"/>
        <v>80694.482157120001</v>
      </c>
    </row>
    <row r="43" spans="1:33" hidden="1" outlineLevel="1" x14ac:dyDescent="0.2">
      <c r="B43" s="33">
        <v>8</v>
      </c>
      <c r="C43" s="21"/>
      <c r="D43" s="21"/>
      <c r="E43" s="21"/>
      <c r="F43" s="21"/>
      <c r="G43" s="21"/>
      <c r="H43" s="21"/>
      <c r="I43" s="34"/>
      <c r="J43" s="35">
        <f t="shared" ref="J43:AF43" si="32">J42+$A$42</f>
        <v>41785.969475200014</v>
      </c>
      <c r="K43" s="35">
        <f t="shared" si="32"/>
        <v>43592.049195040017</v>
      </c>
      <c r="L43" s="35">
        <f t="shared" si="32"/>
        <v>45398.128914880021</v>
      </c>
      <c r="M43" s="35">
        <f t="shared" si="32"/>
        <v>47204.208634720024</v>
      </c>
      <c r="N43" s="35">
        <f t="shared" si="32"/>
        <v>49010.288354560027</v>
      </c>
      <c r="O43" s="35">
        <f t="shared" si="32"/>
        <v>50816.36807440003</v>
      </c>
      <c r="P43" s="35">
        <f t="shared" si="32"/>
        <v>52622.447794240034</v>
      </c>
      <c r="Q43" s="35">
        <f t="shared" si="32"/>
        <v>54428.527514080037</v>
      </c>
      <c r="R43" s="35">
        <f t="shared" si="32"/>
        <v>56234.60723392004</v>
      </c>
      <c r="S43" s="35">
        <f t="shared" si="32"/>
        <v>58040.686953760043</v>
      </c>
      <c r="T43" s="35">
        <f t="shared" si="32"/>
        <v>59846.766673600046</v>
      </c>
      <c r="U43" s="35">
        <f t="shared" si="32"/>
        <v>61652.84639344005</v>
      </c>
      <c r="V43" s="35">
        <f t="shared" si="32"/>
        <v>63920.482157120001</v>
      </c>
      <c r="W43" s="35">
        <f t="shared" si="32"/>
        <v>65726.482157120001</v>
      </c>
      <c r="X43" s="35">
        <f t="shared" si="32"/>
        <v>67532.482157120001</v>
      </c>
      <c r="Y43" s="35">
        <f t="shared" si="32"/>
        <v>69338.482157120001</v>
      </c>
      <c r="Z43" s="35">
        <f t="shared" si="32"/>
        <v>71144.482157120001</v>
      </c>
      <c r="AA43" s="35">
        <f t="shared" si="32"/>
        <v>72950.482157120001</v>
      </c>
      <c r="AB43" s="35">
        <f t="shared" si="32"/>
        <v>74756.482157120001</v>
      </c>
      <c r="AC43" s="35">
        <f t="shared" si="32"/>
        <v>76562.482157120001</v>
      </c>
      <c r="AD43" s="35">
        <f t="shared" si="32"/>
        <v>78368.482157120001</v>
      </c>
      <c r="AE43" s="35">
        <f t="shared" si="32"/>
        <v>80174.482157120001</v>
      </c>
      <c r="AF43" s="35">
        <f t="shared" si="32"/>
        <v>81980.482157120001</v>
      </c>
    </row>
    <row r="44" spans="1:33" hidden="1" outlineLevel="1" x14ac:dyDescent="0.2">
      <c r="B44" s="29">
        <v>9</v>
      </c>
      <c r="C44" s="24"/>
      <c r="D44" s="24"/>
      <c r="E44" s="24"/>
      <c r="F44" s="24"/>
      <c r="G44" s="24"/>
      <c r="H44" s="24"/>
      <c r="I44" s="25"/>
      <c r="J44" s="25"/>
      <c r="K44" s="17">
        <f t="shared" ref="K44:AF44" si="33">K43+$A$42</f>
        <v>44878.049195040017</v>
      </c>
      <c r="L44" s="17">
        <f t="shared" si="33"/>
        <v>46684.128914880021</v>
      </c>
      <c r="M44" s="17">
        <f t="shared" si="33"/>
        <v>48490.208634720024</v>
      </c>
      <c r="N44" s="17">
        <f t="shared" si="33"/>
        <v>50296.288354560027</v>
      </c>
      <c r="O44" s="17">
        <f t="shared" si="33"/>
        <v>52102.36807440003</v>
      </c>
      <c r="P44" s="17">
        <f t="shared" si="33"/>
        <v>53908.447794240034</v>
      </c>
      <c r="Q44" s="17">
        <f t="shared" si="33"/>
        <v>55714.527514080037</v>
      </c>
      <c r="R44" s="17">
        <f t="shared" si="33"/>
        <v>57520.60723392004</v>
      </c>
      <c r="S44" s="17">
        <f t="shared" si="33"/>
        <v>59326.686953760043</v>
      </c>
      <c r="T44" s="17">
        <f t="shared" si="33"/>
        <v>61132.766673600046</v>
      </c>
      <c r="U44" s="17">
        <f t="shared" si="33"/>
        <v>62938.84639344005</v>
      </c>
      <c r="V44" s="17">
        <f t="shared" si="33"/>
        <v>65206.482157120001</v>
      </c>
      <c r="W44" s="35">
        <f t="shared" si="33"/>
        <v>67012.482157120001</v>
      </c>
      <c r="X44" s="35">
        <f t="shared" si="33"/>
        <v>68818.482157120001</v>
      </c>
      <c r="Y44" s="35">
        <f t="shared" si="33"/>
        <v>70624.482157120001</v>
      </c>
      <c r="Z44" s="35">
        <f t="shared" si="33"/>
        <v>72430.482157120001</v>
      </c>
      <c r="AA44" s="35">
        <f t="shared" si="33"/>
        <v>74236.482157120001</v>
      </c>
      <c r="AB44" s="35">
        <f t="shared" si="33"/>
        <v>76042.482157120001</v>
      </c>
      <c r="AC44" s="35">
        <f t="shared" si="33"/>
        <v>77848.482157120001</v>
      </c>
      <c r="AD44" s="35">
        <f t="shared" si="33"/>
        <v>79654.482157120001</v>
      </c>
      <c r="AE44" s="35">
        <f t="shared" si="33"/>
        <v>81460.482157120001</v>
      </c>
      <c r="AF44" s="35">
        <f t="shared" si="33"/>
        <v>83266.482157120001</v>
      </c>
    </row>
    <row r="45" spans="1:33" hidden="1" outlineLevel="1" x14ac:dyDescent="0.2">
      <c r="B45" s="29">
        <v>10</v>
      </c>
      <c r="C45" s="24"/>
      <c r="D45" s="24"/>
      <c r="E45" s="24"/>
      <c r="F45" s="24"/>
      <c r="G45" s="24"/>
      <c r="H45" s="24"/>
      <c r="I45" s="25"/>
      <c r="J45" s="25"/>
      <c r="K45" s="25"/>
      <c r="L45" s="17">
        <f t="shared" ref="L45:AF45" si="34">L44+$A$42</f>
        <v>47970.128914880021</v>
      </c>
      <c r="M45" s="17">
        <f t="shared" si="34"/>
        <v>49776.208634720024</v>
      </c>
      <c r="N45" s="17">
        <f t="shared" si="34"/>
        <v>51582.288354560027</v>
      </c>
      <c r="O45" s="17">
        <f t="shared" si="34"/>
        <v>53388.36807440003</v>
      </c>
      <c r="P45" s="17">
        <f t="shared" si="34"/>
        <v>55194.447794240034</v>
      </c>
      <c r="Q45" s="17">
        <f t="shared" si="34"/>
        <v>57000.527514080037</v>
      </c>
      <c r="R45" s="17">
        <f t="shared" si="34"/>
        <v>58806.60723392004</v>
      </c>
      <c r="S45" s="17">
        <f t="shared" si="34"/>
        <v>60612.686953760043</v>
      </c>
      <c r="T45" s="17">
        <f t="shared" si="34"/>
        <v>62418.766673600046</v>
      </c>
      <c r="U45" s="17">
        <f t="shared" si="34"/>
        <v>64224.84639344005</v>
      </c>
      <c r="V45" s="17">
        <f t="shared" si="34"/>
        <v>66492.482157120001</v>
      </c>
      <c r="W45" s="35">
        <f t="shared" si="34"/>
        <v>68298.482157120001</v>
      </c>
      <c r="X45" s="35">
        <f t="shared" si="34"/>
        <v>70104.482157120001</v>
      </c>
      <c r="Y45" s="35">
        <f t="shared" si="34"/>
        <v>71910.482157120001</v>
      </c>
      <c r="Z45" s="35">
        <f t="shared" si="34"/>
        <v>73716.482157120001</v>
      </c>
      <c r="AA45" s="35">
        <f t="shared" si="34"/>
        <v>75522.482157120001</v>
      </c>
      <c r="AB45" s="35">
        <f t="shared" si="34"/>
        <v>77328.482157120001</v>
      </c>
      <c r="AC45" s="35">
        <f t="shared" si="34"/>
        <v>79134.482157120001</v>
      </c>
      <c r="AD45" s="35">
        <f t="shared" si="34"/>
        <v>80940.482157120001</v>
      </c>
      <c r="AE45" s="35">
        <f t="shared" si="34"/>
        <v>82746.482157120001</v>
      </c>
      <c r="AF45" s="35">
        <f t="shared" si="34"/>
        <v>84552.482157120001</v>
      </c>
    </row>
    <row r="46" spans="1:33" hidden="1" outlineLevel="1" x14ac:dyDescent="0.2">
      <c r="B46" s="29">
        <v>11</v>
      </c>
      <c r="C46" s="24"/>
      <c r="D46" s="24"/>
      <c r="E46" s="24"/>
      <c r="F46" s="24"/>
      <c r="G46" s="24"/>
      <c r="H46" s="24"/>
      <c r="I46" s="25"/>
      <c r="J46" s="25"/>
      <c r="K46" s="25"/>
      <c r="L46" s="25"/>
      <c r="M46" s="17">
        <f t="shared" ref="M46:AF46" si="35">M45+$A$42</f>
        <v>51062.208634720024</v>
      </c>
      <c r="N46" s="17">
        <f t="shared" si="35"/>
        <v>52868.288354560027</v>
      </c>
      <c r="O46" s="17">
        <f t="shared" si="35"/>
        <v>54674.36807440003</v>
      </c>
      <c r="P46" s="17">
        <f t="shared" si="35"/>
        <v>56480.447794240034</v>
      </c>
      <c r="Q46" s="17">
        <f t="shared" si="35"/>
        <v>58286.527514080037</v>
      </c>
      <c r="R46" s="17">
        <f t="shared" si="35"/>
        <v>60092.60723392004</v>
      </c>
      <c r="S46" s="17">
        <f t="shared" si="35"/>
        <v>61898.686953760043</v>
      </c>
      <c r="T46" s="17">
        <f t="shared" si="35"/>
        <v>63704.766673600046</v>
      </c>
      <c r="U46" s="17">
        <f t="shared" si="35"/>
        <v>65510.84639344005</v>
      </c>
      <c r="V46" s="17">
        <f t="shared" si="35"/>
        <v>67778.482157120001</v>
      </c>
      <c r="W46" s="35">
        <f t="shared" si="35"/>
        <v>69584.482157120001</v>
      </c>
      <c r="X46" s="35">
        <f t="shared" si="35"/>
        <v>71390.482157120001</v>
      </c>
      <c r="Y46" s="35">
        <f t="shared" si="35"/>
        <v>73196.482157120001</v>
      </c>
      <c r="Z46" s="35">
        <f t="shared" si="35"/>
        <v>75002.482157120001</v>
      </c>
      <c r="AA46" s="35">
        <f t="shared" si="35"/>
        <v>76808.482157120001</v>
      </c>
      <c r="AB46" s="35">
        <f t="shared" si="35"/>
        <v>78614.482157120001</v>
      </c>
      <c r="AC46" s="35">
        <f t="shared" si="35"/>
        <v>80420.482157120001</v>
      </c>
      <c r="AD46" s="35">
        <f t="shared" si="35"/>
        <v>82226.482157120001</v>
      </c>
      <c r="AE46" s="35">
        <f t="shared" si="35"/>
        <v>84032.482157120001</v>
      </c>
      <c r="AF46" s="35">
        <f t="shared" si="35"/>
        <v>85838.482157120001</v>
      </c>
    </row>
    <row r="47" spans="1:33" hidden="1" outlineLevel="1" x14ac:dyDescent="0.2">
      <c r="B47" s="29">
        <v>12</v>
      </c>
      <c r="C47" s="24"/>
      <c r="D47" s="24"/>
      <c r="E47" s="24"/>
      <c r="F47" s="24"/>
      <c r="G47" s="24"/>
      <c r="H47" s="24"/>
      <c r="I47" s="25"/>
      <c r="J47" s="25"/>
      <c r="K47" s="25"/>
      <c r="L47" s="25"/>
      <c r="M47" s="25"/>
      <c r="N47" s="17">
        <f t="shared" ref="N47:AF47" si="36">N46+$A$42</f>
        <v>54154.288354560027</v>
      </c>
      <c r="O47" s="17">
        <f t="shared" si="36"/>
        <v>55960.36807440003</v>
      </c>
      <c r="P47" s="17">
        <f t="shared" si="36"/>
        <v>57766.447794240034</v>
      </c>
      <c r="Q47" s="17">
        <f t="shared" si="36"/>
        <v>59572.527514080037</v>
      </c>
      <c r="R47" s="17">
        <f t="shared" si="36"/>
        <v>61378.60723392004</v>
      </c>
      <c r="S47" s="17">
        <f t="shared" si="36"/>
        <v>63184.686953760043</v>
      </c>
      <c r="T47" s="17">
        <f t="shared" si="36"/>
        <v>64990.766673600046</v>
      </c>
      <c r="U47" s="17">
        <f t="shared" si="36"/>
        <v>66796.84639344005</v>
      </c>
      <c r="V47" s="17">
        <f t="shared" si="36"/>
        <v>69064.482157120001</v>
      </c>
      <c r="W47" s="35">
        <f t="shared" si="36"/>
        <v>70870.482157120001</v>
      </c>
      <c r="X47" s="35">
        <f t="shared" si="36"/>
        <v>72676.482157120001</v>
      </c>
      <c r="Y47" s="35">
        <f t="shared" si="36"/>
        <v>74482.482157120001</v>
      </c>
      <c r="Z47" s="35">
        <f t="shared" si="36"/>
        <v>76288.482157120001</v>
      </c>
      <c r="AA47" s="35">
        <f t="shared" si="36"/>
        <v>78094.482157120001</v>
      </c>
      <c r="AB47" s="35">
        <f t="shared" si="36"/>
        <v>79900.482157120001</v>
      </c>
      <c r="AC47" s="35">
        <f t="shared" si="36"/>
        <v>81706.482157120001</v>
      </c>
      <c r="AD47" s="35">
        <f t="shared" si="36"/>
        <v>83512.482157120001</v>
      </c>
      <c r="AE47" s="35">
        <f t="shared" si="36"/>
        <v>85318.482157120001</v>
      </c>
      <c r="AF47" s="35">
        <f t="shared" si="36"/>
        <v>87124.482157120001</v>
      </c>
    </row>
    <row r="48" spans="1:33" hidden="1" outlineLevel="1" x14ac:dyDescent="0.2">
      <c r="B48" s="29">
        <v>13</v>
      </c>
      <c r="C48" s="24"/>
      <c r="D48" s="24"/>
      <c r="E48" s="24"/>
      <c r="F48" s="24"/>
      <c r="G48" s="24"/>
      <c r="H48" s="24"/>
      <c r="I48" s="25"/>
      <c r="J48" s="25"/>
      <c r="K48" s="25"/>
      <c r="L48" s="25"/>
      <c r="M48" s="25"/>
      <c r="N48" s="25"/>
      <c r="O48" s="17">
        <f t="shared" ref="O48:AF48" si="37">O47+$A$42</f>
        <v>57246.36807440003</v>
      </c>
      <c r="P48" s="17">
        <f t="shared" si="37"/>
        <v>59052.447794240034</v>
      </c>
      <c r="Q48" s="17">
        <f t="shared" si="37"/>
        <v>60858.527514080037</v>
      </c>
      <c r="R48" s="17">
        <f t="shared" si="37"/>
        <v>62664.60723392004</v>
      </c>
      <c r="S48" s="17">
        <f t="shared" si="37"/>
        <v>64470.686953760043</v>
      </c>
      <c r="T48" s="17">
        <f t="shared" si="37"/>
        <v>66276.766673600039</v>
      </c>
      <c r="U48" s="17">
        <f t="shared" si="37"/>
        <v>68082.84639344005</v>
      </c>
      <c r="V48" s="17">
        <f t="shared" si="37"/>
        <v>70350.482157120001</v>
      </c>
      <c r="W48" s="35">
        <f t="shared" si="37"/>
        <v>72156.482157120001</v>
      </c>
      <c r="X48" s="35">
        <f t="shared" si="37"/>
        <v>73962.482157120001</v>
      </c>
      <c r="Y48" s="35">
        <f t="shared" si="37"/>
        <v>75768.482157120001</v>
      </c>
      <c r="Z48" s="35">
        <f t="shared" si="37"/>
        <v>77574.482157120001</v>
      </c>
      <c r="AA48" s="35">
        <f t="shared" si="37"/>
        <v>79380.482157120001</v>
      </c>
      <c r="AB48" s="35">
        <f t="shared" si="37"/>
        <v>81186.482157120001</v>
      </c>
      <c r="AC48" s="35">
        <f t="shared" si="37"/>
        <v>82992.482157120001</v>
      </c>
      <c r="AD48" s="35">
        <f t="shared" si="37"/>
        <v>84798.482157120001</v>
      </c>
      <c r="AE48" s="35">
        <f t="shared" si="37"/>
        <v>86604.482157120001</v>
      </c>
      <c r="AF48" s="35">
        <f t="shared" si="37"/>
        <v>88410.482157120001</v>
      </c>
    </row>
    <row r="49" spans="2:32" hidden="1" outlineLevel="1" x14ac:dyDescent="0.2">
      <c r="B49" s="29">
        <v>14</v>
      </c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  <c r="O49" s="25"/>
      <c r="P49" s="17">
        <f t="shared" ref="P49:AF49" si="38">P48+$A$42</f>
        <v>60338.447794240034</v>
      </c>
      <c r="Q49" s="17">
        <f t="shared" si="38"/>
        <v>62144.527514080037</v>
      </c>
      <c r="R49" s="17">
        <f t="shared" si="38"/>
        <v>63950.60723392004</v>
      </c>
      <c r="S49" s="17">
        <f t="shared" si="38"/>
        <v>65756.686953760043</v>
      </c>
      <c r="T49" s="17">
        <f t="shared" si="38"/>
        <v>67562.766673600039</v>
      </c>
      <c r="U49" s="17">
        <f t="shared" si="38"/>
        <v>69368.84639344005</v>
      </c>
      <c r="V49" s="17">
        <f t="shared" si="38"/>
        <v>71636.482157120001</v>
      </c>
      <c r="W49" s="35">
        <f t="shared" si="38"/>
        <v>73442.482157120001</v>
      </c>
      <c r="X49" s="35">
        <f t="shared" si="38"/>
        <v>75248.482157120001</v>
      </c>
      <c r="Y49" s="35">
        <f t="shared" si="38"/>
        <v>77054.482157120001</v>
      </c>
      <c r="Z49" s="35">
        <f t="shared" si="38"/>
        <v>78860.482157120001</v>
      </c>
      <c r="AA49" s="35">
        <f t="shared" si="38"/>
        <v>80666.482157120001</v>
      </c>
      <c r="AB49" s="35">
        <f t="shared" si="38"/>
        <v>82472.482157120001</v>
      </c>
      <c r="AC49" s="35">
        <f t="shared" si="38"/>
        <v>84278.482157120001</v>
      </c>
      <c r="AD49" s="35">
        <f t="shared" si="38"/>
        <v>86084.482157120001</v>
      </c>
      <c r="AE49" s="35">
        <f t="shared" si="38"/>
        <v>87890.482157120001</v>
      </c>
      <c r="AF49" s="35">
        <f t="shared" si="38"/>
        <v>89696.482157120001</v>
      </c>
    </row>
    <row r="50" spans="2:32" hidden="1" outlineLevel="1" x14ac:dyDescent="0.2">
      <c r="B50" s="29">
        <v>15</v>
      </c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  <c r="O50" s="25"/>
      <c r="P50" s="25"/>
      <c r="Q50" s="17">
        <f t="shared" ref="Q50:AF50" si="39">Q49+$A$42</f>
        <v>63430.527514080037</v>
      </c>
      <c r="R50" s="17">
        <f t="shared" si="39"/>
        <v>65236.60723392004</v>
      </c>
      <c r="S50" s="17">
        <f t="shared" si="39"/>
        <v>67042.686953760043</v>
      </c>
      <c r="T50" s="17">
        <f t="shared" si="39"/>
        <v>68848.766673600039</v>
      </c>
      <c r="U50" s="17">
        <f t="shared" si="39"/>
        <v>70654.84639344005</v>
      </c>
      <c r="V50" s="17">
        <f t="shared" si="39"/>
        <v>72922.482157120001</v>
      </c>
      <c r="W50" s="35">
        <f t="shared" si="39"/>
        <v>74728.482157120001</v>
      </c>
      <c r="X50" s="35">
        <f t="shared" si="39"/>
        <v>76534.482157120001</v>
      </c>
      <c r="Y50" s="35">
        <f t="shared" si="39"/>
        <v>78340.482157120001</v>
      </c>
      <c r="Z50" s="35">
        <f t="shared" si="39"/>
        <v>80146.482157120001</v>
      </c>
      <c r="AA50" s="35">
        <f t="shared" si="39"/>
        <v>81952.482157120001</v>
      </c>
      <c r="AB50" s="35">
        <f t="shared" si="39"/>
        <v>83758.482157120001</v>
      </c>
      <c r="AC50" s="35">
        <f t="shared" si="39"/>
        <v>85564.482157120001</v>
      </c>
      <c r="AD50" s="35">
        <f t="shared" si="39"/>
        <v>87370.482157120001</v>
      </c>
      <c r="AE50" s="35">
        <f t="shared" si="39"/>
        <v>89176.482157120001</v>
      </c>
      <c r="AF50" s="35">
        <f t="shared" si="39"/>
        <v>90982.482157120001</v>
      </c>
    </row>
    <row r="51" spans="2:32" hidden="1" outlineLevel="1" x14ac:dyDescent="0.2">
      <c r="B51" s="29">
        <v>16</v>
      </c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17">
        <f t="shared" ref="R51:AF51" si="40">R50+$A$42</f>
        <v>66522.607233920047</v>
      </c>
      <c r="S51" s="17">
        <f t="shared" si="40"/>
        <v>68328.686953760043</v>
      </c>
      <c r="T51" s="17">
        <f t="shared" si="40"/>
        <v>70134.766673600039</v>
      </c>
      <c r="U51" s="17">
        <f t="shared" si="40"/>
        <v>71940.84639344005</v>
      </c>
      <c r="V51" s="17">
        <f t="shared" si="40"/>
        <v>74208.482157120001</v>
      </c>
      <c r="W51" s="35">
        <f t="shared" si="40"/>
        <v>76014.482157120001</v>
      </c>
      <c r="X51" s="35">
        <f t="shared" si="40"/>
        <v>77820.482157120001</v>
      </c>
      <c r="Y51" s="35">
        <f t="shared" si="40"/>
        <v>79626.482157120001</v>
      </c>
      <c r="Z51" s="35">
        <f t="shared" si="40"/>
        <v>81432.482157120001</v>
      </c>
      <c r="AA51" s="35">
        <f t="shared" si="40"/>
        <v>83238.482157120001</v>
      </c>
      <c r="AB51" s="35">
        <f t="shared" si="40"/>
        <v>85044.482157120001</v>
      </c>
      <c r="AC51" s="35">
        <f t="shared" si="40"/>
        <v>86850.482157120001</v>
      </c>
      <c r="AD51" s="35">
        <f t="shared" si="40"/>
        <v>88656.482157120001</v>
      </c>
      <c r="AE51" s="35">
        <f t="shared" si="40"/>
        <v>90462.482157120001</v>
      </c>
      <c r="AF51" s="35">
        <f t="shared" si="40"/>
        <v>92268.482157120001</v>
      </c>
    </row>
    <row r="52" spans="2:32" hidden="1" outlineLevel="1" x14ac:dyDescent="0.2">
      <c r="B52" s="29">
        <v>17</v>
      </c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17">
        <f t="shared" ref="S52:AF52" si="41">S51+$A$42</f>
        <v>69614.686953760043</v>
      </c>
      <c r="T52" s="17">
        <f t="shared" si="41"/>
        <v>71420.766673600039</v>
      </c>
      <c r="U52" s="17">
        <f t="shared" si="41"/>
        <v>73226.84639344005</v>
      </c>
      <c r="V52" s="17">
        <f t="shared" si="41"/>
        <v>75494.482157120001</v>
      </c>
      <c r="W52" s="35">
        <f t="shared" si="41"/>
        <v>77300.482157120001</v>
      </c>
      <c r="X52" s="35">
        <f t="shared" si="41"/>
        <v>79106.482157120001</v>
      </c>
      <c r="Y52" s="35">
        <f t="shared" si="41"/>
        <v>80912.482157120001</v>
      </c>
      <c r="Z52" s="35">
        <f t="shared" si="41"/>
        <v>82718.482157120001</v>
      </c>
      <c r="AA52" s="35">
        <f t="shared" si="41"/>
        <v>84524.482157120001</v>
      </c>
      <c r="AB52" s="35">
        <f t="shared" si="41"/>
        <v>86330.482157120001</v>
      </c>
      <c r="AC52" s="35">
        <f t="shared" si="41"/>
        <v>88136.482157120001</v>
      </c>
      <c r="AD52" s="35">
        <f t="shared" si="41"/>
        <v>89942.482157120001</v>
      </c>
      <c r="AE52" s="35">
        <f t="shared" si="41"/>
        <v>91748.482157120001</v>
      </c>
      <c r="AF52" s="35">
        <f t="shared" si="41"/>
        <v>93554.482157120001</v>
      </c>
    </row>
    <row r="53" spans="2:32" hidden="1" outlineLevel="1" x14ac:dyDescent="0.2">
      <c r="B53" s="29">
        <v>18</v>
      </c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17">
        <f t="shared" ref="T53:AF53" si="42">T52+$A$42</f>
        <v>72706.766673600039</v>
      </c>
      <c r="U53" s="17">
        <f t="shared" si="42"/>
        <v>74512.84639344005</v>
      </c>
      <c r="V53" s="17">
        <f t="shared" si="42"/>
        <v>76780.482157120001</v>
      </c>
      <c r="W53" s="35">
        <f t="shared" si="42"/>
        <v>78586.482157120001</v>
      </c>
      <c r="X53" s="35">
        <f t="shared" si="42"/>
        <v>80392.482157120001</v>
      </c>
      <c r="Y53" s="35">
        <f t="shared" si="42"/>
        <v>82198.482157120001</v>
      </c>
      <c r="Z53" s="35">
        <f t="shared" si="42"/>
        <v>84004.482157120001</v>
      </c>
      <c r="AA53" s="35">
        <f t="shared" si="42"/>
        <v>85810.482157120001</v>
      </c>
      <c r="AB53" s="35">
        <f t="shared" si="42"/>
        <v>87616.482157120001</v>
      </c>
      <c r="AC53" s="35">
        <f t="shared" si="42"/>
        <v>89422.482157120001</v>
      </c>
      <c r="AD53" s="35">
        <f t="shared" si="42"/>
        <v>91228.482157120001</v>
      </c>
      <c r="AE53" s="35">
        <f t="shared" si="42"/>
        <v>93034.482157120001</v>
      </c>
      <c r="AF53" s="35">
        <f t="shared" si="42"/>
        <v>94840.482157120001</v>
      </c>
    </row>
    <row r="54" spans="2:32" hidden="1" outlineLevel="1" x14ac:dyDescent="0.2">
      <c r="B54" s="29">
        <v>19</v>
      </c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7">
        <f t="shared" ref="U54:AF54" si="43">U53+$A$42</f>
        <v>75798.84639344005</v>
      </c>
      <c r="V54" s="17">
        <f t="shared" si="43"/>
        <v>78066.482157120001</v>
      </c>
      <c r="W54" s="35">
        <f t="shared" si="43"/>
        <v>79872.482157120001</v>
      </c>
      <c r="X54" s="35">
        <f t="shared" si="43"/>
        <v>81678.482157120001</v>
      </c>
      <c r="Y54" s="35">
        <f t="shared" si="43"/>
        <v>83484.482157120001</v>
      </c>
      <c r="Z54" s="35">
        <f t="shared" si="43"/>
        <v>85290.482157120001</v>
      </c>
      <c r="AA54" s="35">
        <f t="shared" si="43"/>
        <v>87096.482157120001</v>
      </c>
      <c r="AB54" s="35">
        <f t="shared" si="43"/>
        <v>88902.482157120001</v>
      </c>
      <c r="AC54" s="35">
        <f t="shared" si="43"/>
        <v>90708.482157120001</v>
      </c>
      <c r="AD54" s="35">
        <f t="shared" si="43"/>
        <v>92514.482157120001</v>
      </c>
      <c r="AE54" s="35">
        <f t="shared" si="43"/>
        <v>94320.482157120001</v>
      </c>
      <c r="AF54" s="35">
        <f t="shared" si="43"/>
        <v>96126.482157120001</v>
      </c>
    </row>
    <row r="55" spans="2:32" hidden="1" outlineLevel="1" x14ac:dyDescent="0.2">
      <c r="B55" s="29">
        <v>20</v>
      </c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17">
        <f t="shared" ref="V55:AF55" si="44">V54+$A$42</f>
        <v>79352.482157120001</v>
      </c>
      <c r="W55" s="35">
        <f t="shared" si="44"/>
        <v>81158.482157120001</v>
      </c>
      <c r="X55" s="35">
        <f t="shared" si="44"/>
        <v>82964.482157120001</v>
      </c>
      <c r="Y55" s="35">
        <f t="shared" si="44"/>
        <v>84770.482157120001</v>
      </c>
      <c r="Z55" s="35">
        <f t="shared" si="44"/>
        <v>86576.482157120001</v>
      </c>
      <c r="AA55" s="35">
        <f t="shared" si="44"/>
        <v>88382.482157120001</v>
      </c>
      <c r="AB55" s="35">
        <f t="shared" si="44"/>
        <v>90188.482157120001</v>
      </c>
      <c r="AC55" s="35">
        <f t="shared" si="44"/>
        <v>91994.482157120001</v>
      </c>
      <c r="AD55" s="35">
        <f t="shared" si="44"/>
        <v>93800.482157120001</v>
      </c>
      <c r="AE55" s="35">
        <f t="shared" si="44"/>
        <v>95606.482157120001</v>
      </c>
      <c r="AF55" s="35">
        <f t="shared" si="44"/>
        <v>97412.482157120001</v>
      </c>
    </row>
    <row r="56" spans="2:32" hidden="1" outlineLevel="1" x14ac:dyDescent="0.2">
      <c r="B56" s="29">
        <v>21</v>
      </c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5">
        <f t="shared" ref="W56:AF56" si="45">W55+$A$42</f>
        <v>82444.482157120001</v>
      </c>
      <c r="X56" s="35">
        <f t="shared" si="45"/>
        <v>84250.482157120001</v>
      </c>
      <c r="Y56" s="35">
        <f t="shared" si="45"/>
        <v>86056.482157120001</v>
      </c>
      <c r="Z56" s="35">
        <f t="shared" si="45"/>
        <v>87862.482157120001</v>
      </c>
      <c r="AA56" s="35">
        <f t="shared" si="45"/>
        <v>89668.482157120001</v>
      </c>
      <c r="AB56" s="35">
        <f t="shared" si="45"/>
        <v>91474.482157120001</v>
      </c>
      <c r="AC56" s="35">
        <f t="shared" si="45"/>
        <v>93280.482157120001</v>
      </c>
      <c r="AD56" s="35">
        <f t="shared" si="45"/>
        <v>95086.482157120001</v>
      </c>
      <c r="AE56" s="35">
        <f t="shared" si="45"/>
        <v>96892.482157120001</v>
      </c>
      <c r="AF56" s="35">
        <f t="shared" si="45"/>
        <v>98698.482157120001</v>
      </c>
    </row>
    <row r="57" spans="2:32" hidden="1" outlineLevel="1" x14ac:dyDescent="0.2">
      <c r="B57" s="29">
        <v>22</v>
      </c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4"/>
      <c r="X57" s="35">
        <f t="shared" ref="X57:AF57" si="46">X56+$A$42</f>
        <v>85536.482157120001</v>
      </c>
      <c r="Y57" s="35">
        <f t="shared" si="46"/>
        <v>87342.482157120001</v>
      </c>
      <c r="Z57" s="35">
        <f t="shared" si="46"/>
        <v>89148.482157120001</v>
      </c>
      <c r="AA57" s="35">
        <f t="shared" si="46"/>
        <v>90954.482157120001</v>
      </c>
      <c r="AB57" s="35">
        <f t="shared" si="46"/>
        <v>92760.482157120001</v>
      </c>
      <c r="AC57" s="35">
        <f t="shared" si="46"/>
        <v>94566.482157120001</v>
      </c>
      <c r="AD57" s="35">
        <f t="shared" si="46"/>
        <v>96372.482157120001</v>
      </c>
      <c r="AE57" s="35">
        <f t="shared" si="46"/>
        <v>98178.482157120001</v>
      </c>
      <c r="AF57" s="35">
        <f t="shared" si="46"/>
        <v>99984.482157120001</v>
      </c>
    </row>
    <row r="58" spans="2:32" hidden="1" outlineLevel="1" x14ac:dyDescent="0.2">
      <c r="B58" s="29">
        <v>23</v>
      </c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4"/>
      <c r="X58" s="34"/>
      <c r="Y58" s="35">
        <f t="shared" ref="Y58:AF58" si="47">Y57+$A$42</f>
        <v>88628.482157120001</v>
      </c>
      <c r="Z58" s="35">
        <f t="shared" si="47"/>
        <v>90434.482157120001</v>
      </c>
      <c r="AA58" s="35">
        <f t="shared" si="47"/>
        <v>92240.482157120001</v>
      </c>
      <c r="AB58" s="35">
        <f t="shared" si="47"/>
        <v>94046.482157120001</v>
      </c>
      <c r="AC58" s="35">
        <f t="shared" si="47"/>
        <v>95852.482157120001</v>
      </c>
      <c r="AD58" s="35">
        <f t="shared" si="47"/>
        <v>97658.482157120001</v>
      </c>
      <c r="AE58" s="35">
        <f t="shared" si="47"/>
        <v>99464.482157120001</v>
      </c>
      <c r="AF58" s="35">
        <f t="shared" si="47"/>
        <v>101270.48215712</v>
      </c>
    </row>
    <row r="59" spans="2:32" hidden="1" outlineLevel="1" x14ac:dyDescent="0.2">
      <c r="B59" s="29">
        <v>24</v>
      </c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4"/>
      <c r="X59" s="34"/>
      <c r="Y59" s="34"/>
      <c r="Z59" s="22">
        <f t="shared" ref="Z59:AF59" si="48">Z58+$A$42</f>
        <v>91720.482157120001</v>
      </c>
      <c r="AA59" s="35">
        <f t="shared" si="48"/>
        <v>93526.482157120001</v>
      </c>
      <c r="AB59" s="35">
        <f t="shared" si="48"/>
        <v>95332.482157120001</v>
      </c>
      <c r="AC59" s="35">
        <f t="shared" si="48"/>
        <v>97138.482157120001</v>
      </c>
      <c r="AD59" s="35">
        <f t="shared" si="48"/>
        <v>98944.482157120001</v>
      </c>
      <c r="AE59" s="35">
        <f t="shared" si="48"/>
        <v>100750.48215712</v>
      </c>
      <c r="AF59" s="35">
        <f t="shared" si="48"/>
        <v>102556.48215712</v>
      </c>
    </row>
    <row r="60" spans="2:32" hidden="1" outlineLevel="1" x14ac:dyDescent="0.2">
      <c r="B60" s="29">
        <v>25</v>
      </c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4"/>
      <c r="X60" s="34"/>
      <c r="Y60" s="34"/>
      <c r="Z60" s="34"/>
      <c r="AA60" s="35">
        <f t="shared" ref="AA60:AF60" si="49">AA59+$A$42</f>
        <v>94812.482157120001</v>
      </c>
      <c r="AB60" s="35">
        <f t="shared" si="49"/>
        <v>96618.482157120001</v>
      </c>
      <c r="AC60" s="35">
        <f t="shared" si="49"/>
        <v>98424.482157120001</v>
      </c>
      <c r="AD60" s="35">
        <f t="shared" si="49"/>
        <v>100230.48215712</v>
      </c>
      <c r="AE60" s="35">
        <f t="shared" si="49"/>
        <v>102036.48215712</v>
      </c>
      <c r="AF60" s="35">
        <f t="shared" si="49"/>
        <v>103842.48215712</v>
      </c>
    </row>
    <row r="61" spans="2:32" hidden="1" outlineLevel="1" x14ac:dyDescent="0.2">
      <c r="B61" s="29">
        <v>26</v>
      </c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4"/>
      <c r="X61" s="34"/>
      <c r="Y61" s="34"/>
      <c r="Z61" s="34"/>
      <c r="AA61" s="34"/>
      <c r="AB61" s="35">
        <f>AB60+$A$42</f>
        <v>97904.482157120001</v>
      </c>
      <c r="AC61" s="35">
        <f>AC60+$A$42</f>
        <v>99710.482157120001</v>
      </c>
      <c r="AD61" s="35">
        <f>AD60+$A$42</f>
        <v>101516.48215712</v>
      </c>
      <c r="AE61" s="35">
        <f>AE60+$A$42</f>
        <v>103322.48215712</v>
      </c>
      <c r="AF61" s="35">
        <f>AF60+$A$42</f>
        <v>105128.48215712</v>
      </c>
    </row>
    <row r="62" spans="2:32" hidden="1" outlineLevel="1" x14ac:dyDescent="0.2">
      <c r="B62" s="29">
        <v>27</v>
      </c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4"/>
      <c r="X62" s="34"/>
      <c r="Y62" s="34"/>
      <c r="Z62" s="34"/>
      <c r="AA62" s="34"/>
      <c r="AB62" s="34"/>
      <c r="AC62" s="35">
        <f>AC61+$A$42</f>
        <v>100996.48215712</v>
      </c>
      <c r="AD62" s="35">
        <f>AD61+$A$42</f>
        <v>102802.48215712</v>
      </c>
      <c r="AE62" s="35">
        <f>AE61+$A$42</f>
        <v>104608.48215712</v>
      </c>
      <c r="AF62" s="35">
        <f>AF61+$A$42</f>
        <v>106414.48215712</v>
      </c>
    </row>
    <row r="63" spans="2:32" hidden="1" outlineLevel="1" x14ac:dyDescent="0.2">
      <c r="B63" s="29">
        <v>28</v>
      </c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4"/>
      <c r="X63" s="34"/>
      <c r="Y63" s="34"/>
      <c r="Z63" s="34"/>
      <c r="AA63" s="34"/>
      <c r="AB63" s="34"/>
      <c r="AC63" s="34"/>
      <c r="AD63" s="35">
        <f>AD62+$A$42</f>
        <v>104088.48215712</v>
      </c>
      <c r="AE63" s="35">
        <f>AE62+$A$42</f>
        <v>105894.48215712</v>
      </c>
      <c r="AF63" s="35">
        <f>AF62+$A$42</f>
        <v>107700.48215712</v>
      </c>
    </row>
    <row r="64" spans="2:32" hidden="1" outlineLevel="1" x14ac:dyDescent="0.2">
      <c r="B64" s="29">
        <v>29</v>
      </c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4"/>
      <c r="X64" s="34"/>
      <c r="Y64" s="34"/>
      <c r="Z64" s="34"/>
      <c r="AA64" s="34"/>
      <c r="AB64" s="34"/>
      <c r="AC64" s="34"/>
      <c r="AD64" s="34"/>
      <c r="AE64" s="35">
        <f>AE63+$A$42</f>
        <v>107180.48215712</v>
      </c>
      <c r="AF64" s="35">
        <f>AF63+$A$42</f>
        <v>108986.48215712</v>
      </c>
    </row>
    <row r="65" spans="1:32" hidden="1" outlineLevel="1" x14ac:dyDescent="0.2">
      <c r="B65" s="29">
        <v>30</v>
      </c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4"/>
      <c r="X65" s="34"/>
      <c r="Y65" s="34"/>
      <c r="Z65" s="34"/>
      <c r="AA65" s="34"/>
      <c r="AB65" s="34"/>
      <c r="AC65" s="34"/>
      <c r="AD65" s="34"/>
      <c r="AE65" s="34"/>
      <c r="AF65" s="35">
        <f>AF64+$A$42</f>
        <v>110272.48215712</v>
      </c>
    </row>
    <row r="66" spans="1:32" collapsed="1" x14ac:dyDescent="0.2"/>
    <row r="67" spans="1:32" ht="15.75" thickBot="1" x14ac:dyDescent="0.25">
      <c r="R67" s="381" t="s">
        <v>7</v>
      </c>
      <c r="S67" s="381"/>
      <c r="T67" s="381"/>
      <c r="U67" s="381"/>
      <c r="V67" s="36">
        <v>1673</v>
      </c>
    </row>
    <row r="68" spans="1:32" x14ac:dyDescent="0.2">
      <c r="B68" s="37" t="s">
        <v>11</v>
      </c>
      <c r="C68" s="162">
        <v>1</v>
      </c>
      <c r="D68" s="162">
        <v>2</v>
      </c>
      <c r="E68" s="162">
        <v>3</v>
      </c>
      <c r="F68" s="162">
        <v>4</v>
      </c>
      <c r="G68" s="162">
        <v>5</v>
      </c>
      <c r="H68" s="162">
        <v>6</v>
      </c>
      <c r="I68" s="162">
        <v>7</v>
      </c>
      <c r="J68" s="162">
        <v>8</v>
      </c>
      <c r="K68" s="162">
        <v>9</v>
      </c>
      <c r="L68" s="162">
        <v>10</v>
      </c>
      <c r="M68" s="162">
        <v>11</v>
      </c>
      <c r="N68" s="162">
        <v>12</v>
      </c>
      <c r="O68" s="162">
        <v>13</v>
      </c>
      <c r="P68" s="162">
        <v>14</v>
      </c>
      <c r="Q68" s="162">
        <v>15</v>
      </c>
      <c r="R68" s="162">
        <v>16</v>
      </c>
      <c r="S68" s="162">
        <v>17</v>
      </c>
      <c r="T68" s="162">
        <v>18</v>
      </c>
      <c r="U68" s="162">
        <v>19</v>
      </c>
      <c r="V68" s="163">
        <v>20</v>
      </c>
      <c r="W68" s="38">
        <v>21</v>
      </c>
      <c r="X68" s="39">
        <v>22</v>
      </c>
      <c r="Y68" s="39">
        <v>23</v>
      </c>
      <c r="Z68" s="39">
        <v>24</v>
      </c>
      <c r="AA68" s="39">
        <v>25</v>
      </c>
      <c r="AB68" s="39">
        <v>26</v>
      </c>
      <c r="AC68" s="39">
        <v>27</v>
      </c>
      <c r="AD68" s="39">
        <v>28</v>
      </c>
      <c r="AE68" s="39">
        <v>29</v>
      </c>
      <c r="AF68" s="39">
        <v>30</v>
      </c>
    </row>
    <row r="69" spans="1:32" x14ac:dyDescent="0.25">
      <c r="B69" s="159">
        <v>1</v>
      </c>
      <c r="C69" s="150">
        <v>19001.936479999997</v>
      </c>
      <c r="D69" s="150">
        <v>20826.122382079997</v>
      </c>
      <c r="E69" s="150">
        <v>22650.308284159997</v>
      </c>
      <c r="F69" s="150">
        <v>24474.494186239997</v>
      </c>
      <c r="G69" s="150">
        <v>25862.532479999991</v>
      </c>
      <c r="H69" s="150">
        <v>27535.838331455991</v>
      </c>
      <c r="I69" s="150">
        <v>29209.14418291199</v>
      </c>
      <c r="J69" s="150">
        <v>30882.45003436799</v>
      </c>
      <c r="K69" s="150">
        <v>32555.75588582399</v>
      </c>
      <c r="L69" s="150">
        <v>34229.06173727999</v>
      </c>
      <c r="M69" s="150">
        <v>35902.367588735986</v>
      </c>
      <c r="N69" s="150">
        <v>37575.673440191982</v>
      </c>
      <c r="O69" s="150">
        <v>39248.979291647978</v>
      </c>
      <c r="P69" s="150">
        <v>40922.285143103974</v>
      </c>
      <c r="Q69" s="150">
        <v>42595.590994559971</v>
      </c>
      <c r="R69" s="150">
        <v>44268.896846015967</v>
      </c>
      <c r="S69" s="150">
        <v>45942.202697471963</v>
      </c>
      <c r="T69" s="150">
        <v>47615.508548927959</v>
      </c>
      <c r="U69" s="150">
        <v>49288.814400383955</v>
      </c>
      <c r="V69" s="150">
        <v>50962.120251839951</v>
      </c>
      <c r="W69" s="30">
        <f t="shared" ref="W69:AF69" si="50">V69+$V$67</f>
        <v>52635.120251839951</v>
      </c>
      <c r="X69" s="30">
        <f t="shared" si="50"/>
        <v>54308.120251839951</v>
      </c>
      <c r="Y69" s="30">
        <f t="shared" si="50"/>
        <v>55981.120251839951</v>
      </c>
      <c r="Z69" s="30">
        <f t="shared" si="50"/>
        <v>57654.120251839951</v>
      </c>
      <c r="AA69" s="30">
        <f t="shared" si="50"/>
        <v>59327.120251839951</v>
      </c>
      <c r="AB69" s="30">
        <f t="shared" si="50"/>
        <v>61000.120251839951</v>
      </c>
      <c r="AC69" s="30">
        <f t="shared" si="50"/>
        <v>62673.120251839951</v>
      </c>
      <c r="AD69" s="30">
        <f t="shared" si="50"/>
        <v>64346.120251839951</v>
      </c>
      <c r="AE69" s="30">
        <f t="shared" si="50"/>
        <v>66019.120251839951</v>
      </c>
      <c r="AF69" s="30">
        <f t="shared" si="50"/>
        <v>67692.120251839951</v>
      </c>
    </row>
    <row r="70" spans="1:32" x14ac:dyDescent="0.25">
      <c r="B70" s="159">
        <v>2</v>
      </c>
      <c r="C70" s="165"/>
      <c r="D70" s="150">
        <v>21912.348746239997</v>
      </c>
      <c r="E70" s="150">
        <v>23736.534648319997</v>
      </c>
      <c r="F70" s="150">
        <v>25560.720550399998</v>
      </c>
      <c r="G70" s="150">
        <v>26948.758844159991</v>
      </c>
      <c r="H70" s="150">
        <v>28622.064695615991</v>
      </c>
      <c r="I70" s="150">
        <v>30295.370547071991</v>
      </c>
      <c r="J70" s="150">
        <v>31968.67639852799</v>
      </c>
      <c r="K70" s="150">
        <v>33641.982249983987</v>
      </c>
      <c r="L70" s="150">
        <v>35315.28810143999</v>
      </c>
      <c r="M70" s="150">
        <v>36988.593952895986</v>
      </c>
      <c r="N70" s="150">
        <v>38661.899804351982</v>
      </c>
      <c r="O70" s="150">
        <v>40335.205655807978</v>
      </c>
      <c r="P70" s="150">
        <v>42008.511507263975</v>
      </c>
      <c r="Q70" s="150">
        <v>43681.817358719971</v>
      </c>
      <c r="R70" s="150">
        <v>45355.123210175967</v>
      </c>
      <c r="S70" s="150">
        <v>47028.429061631963</v>
      </c>
      <c r="T70" s="150">
        <v>48701.734913087959</v>
      </c>
      <c r="U70" s="150">
        <v>50375.040764543955</v>
      </c>
      <c r="V70" s="150">
        <v>52048.346615999952</v>
      </c>
      <c r="W70" s="30">
        <f t="shared" ref="W70:AF70" si="51">V70+$V$67</f>
        <v>53721.346615999952</v>
      </c>
      <c r="X70" s="30">
        <f t="shared" si="51"/>
        <v>55394.346615999952</v>
      </c>
      <c r="Y70" s="30">
        <f t="shared" si="51"/>
        <v>57067.346615999952</v>
      </c>
      <c r="Z70" s="30">
        <f t="shared" si="51"/>
        <v>58740.346615999952</v>
      </c>
      <c r="AA70" s="30">
        <f t="shared" si="51"/>
        <v>60413.346615999952</v>
      </c>
      <c r="AB70" s="30">
        <f t="shared" si="51"/>
        <v>62086.346615999952</v>
      </c>
      <c r="AC70" s="30">
        <f t="shared" si="51"/>
        <v>63759.346615999952</v>
      </c>
      <c r="AD70" s="30">
        <f t="shared" si="51"/>
        <v>65432.346615999952</v>
      </c>
      <c r="AE70" s="30">
        <f t="shared" si="51"/>
        <v>67105.346615999952</v>
      </c>
      <c r="AF70" s="30">
        <f t="shared" si="51"/>
        <v>68778.346615999952</v>
      </c>
    </row>
    <row r="71" spans="1:32" x14ac:dyDescent="0.25">
      <c r="B71" s="160">
        <v>3</v>
      </c>
      <c r="C71" s="165"/>
      <c r="D71" s="165"/>
      <c r="E71" s="150">
        <v>24822.761012479998</v>
      </c>
      <c r="F71" s="150">
        <v>26646.946914559998</v>
      </c>
      <c r="G71" s="150">
        <v>28034.985208319991</v>
      </c>
      <c r="H71" s="150">
        <v>29708.291059775991</v>
      </c>
      <c r="I71" s="150">
        <v>31381.596911231991</v>
      </c>
      <c r="J71" s="150">
        <v>33054.902762687991</v>
      </c>
      <c r="K71" s="150">
        <v>34728.208614143987</v>
      </c>
      <c r="L71" s="150">
        <v>36401.51446559999</v>
      </c>
      <c r="M71" s="150">
        <v>38074.820317055986</v>
      </c>
      <c r="N71" s="150">
        <v>39748.126168511983</v>
      </c>
      <c r="O71" s="150">
        <v>41421.432019967979</v>
      </c>
      <c r="P71" s="150">
        <v>43094.737871423975</v>
      </c>
      <c r="Q71" s="150">
        <v>44768.043722879971</v>
      </c>
      <c r="R71" s="150">
        <v>46441.349574335967</v>
      </c>
      <c r="S71" s="150">
        <v>48114.655425791963</v>
      </c>
      <c r="T71" s="150">
        <v>49787.96127724796</v>
      </c>
      <c r="U71" s="150">
        <v>51461.267128703956</v>
      </c>
      <c r="V71" s="150">
        <v>53661.006880000001</v>
      </c>
      <c r="W71" s="30">
        <f t="shared" ref="W71:AF71" si="52">V71+$V$67</f>
        <v>55334.006880000001</v>
      </c>
      <c r="X71" s="30">
        <f t="shared" si="52"/>
        <v>57007.006880000001</v>
      </c>
      <c r="Y71" s="30">
        <f t="shared" si="52"/>
        <v>58680.006880000001</v>
      </c>
      <c r="Z71" s="30">
        <f t="shared" si="52"/>
        <v>60353.006880000001</v>
      </c>
      <c r="AA71" s="30">
        <f t="shared" si="52"/>
        <v>62026.006880000001</v>
      </c>
      <c r="AB71" s="30">
        <f t="shared" si="52"/>
        <v>63699.006880000001</v>
      </c>
      <c r="AC71" s="30">
        <f t="shared" si="52"/>
        <v>65372.006880000001</v>
      </c>
      <c r="AD71" s="30">
        <f t="shared" si="52"/>
        <v>67045.006880000001</v>
      </c>
      <c r="AE71" s="30">
        <f t="shared" si="52"/>
        <v>68718.006880000001</v>
      </c>
      <c r="AF71" s="30">
        <f t="shared" si="52"/>
        <v>70391.006880000001</v>
      </c>
    </row>
    <row r="72" spans="1:32" ht="12.75" customHeight="1" x14ac:dyDescent="0.25">
      <c r="A72" s="383" t="s">
        <v>9</v>
      </c>
      <c r="B72" s="159">
        <v>4</v>
      </c>
      <c r="C72" s="165"/>
      <c r="D72" s="165"/>
      <c r="E72" s="21"/>
      <c r="F72" s="150">
        <v>27733.173278719998</v>
      </c>
      <c r="G72" s="150">
        <v>29121.211572479991</v>
      </c>
      <c r="H72" s="150">
        <v>30794.517423935991</v>
      </c>
      <c r="I72" s="150">
        <v>32467.823275391991</v>
      </c>
      <c r="J72" s="150">
        <v>34141.129126847991</v>
      </c>
      <c r="K72" s="150">
        <v>35814.434978303987</v>
      </c>
      <c r="L72" s="150">
        <v>37487.74082975999</v>
      </c>
      <c r="M72" s="150">
        <v>39161.046681215987</v>
      </c>
      <c r="N72" s="150">
        <v>40834.352532671983</v>
      </c>
      <c r="O72" s="150">
        <v>42507.658384127979</v>
      </c>
      <c r="P72" s="150">
        <v>44180.964235583975</v>
      </c>
      <c r="Q72" s="150">
        <v>45854.270087039971</v>
      </c>
      <c r="R72" s="150">
        <v>47527.575938495967</v>
      </c>
      <c r="S72" s="150">
        <v>49200.881789951964</v>
      </c>
      <c r="T72" s="150">
        <v>50874.18764140796</v>
      </c>
      <c r="U72" s="150">
        <v>52547.493492863956</v>
      </c>
      <c r="V72" s="150">
        <v>54747.233244160001</v>
      </c>
      <c r="W72" s="30">
        <f t="shared" ref="W72:AF72" si="53">V72+$V$67</f>
        <v>56420.233244160001</v>
      </c>
      <c r="X72" s="30">
        <f t="shared" si="53"/>
        <v>58093.233244160001</v>
      </c>
      <c r="Y72" s="30">
        <f t="shared" si="53"/>
        <v>59766.233244160001</v>
      </c>
      <c r="Z72" s="30">
        <f t="shared" si="53"/>
        <v>61439.233244160001</v>
      </c>
      <c r="AA72" s="30">
        <f t="shared" si="53"/>
        <v>63112.233244160001</v>
      </c>
      <c r="AB72" s="30">
        <f t="shared" si="53"/>
        <v>64785.233244160001</v>
      </c>
      <c r="AC72" s="30">
        <f t="shared" si="53"/>
        <v>66458.233244160001</v>
      </c>
      <c r="AD72" s="30">
        <f t="shared" si="53"/>
        <v>68131.233244160001</v>
      </c>
      <c r="AE72" s="30">
        <f t="shared" si="53"/>
        <v>69804.233244160001</v>
      </c>
      <c r="AF72" s="30">
        <f t="shared" si="53"/>
        <v>71477.233244160001</v>
      </c>
    </row>
    <row r="73" spans="1:32" x14ac:dyDescent="0.25">
      <c r="A73" s="383"/>
      <c r="B73" s="159">
        <v>5</v>
      </c>
      <c r="C73" s="165"/>
      <c r="D73" s="165"/>
      <c r="E73" s="21"/>
      <c r="F73" s="21"/>
      <c r="G73" s="150">
        <v>30207.437936639992</v>
      </c>
      <c r="H73" s="150">
        <v>31880.743788095991</v>
      </c>
      <c r="I73" s="150">
        <v>33554.049639551988</v>
      </c>
      <c r="J73" s="150">
        <v>35227.355491007991</v>
      </c>
      <c r="K73" s="150">
        <v>36900.661342463987</v>
      </c>
      <c r="L73" s="150">
        <v>38573.967193919991</v>
      </c>
      <c r="M73" s="150">
        <v>40247.273045375987</v>
      </c>
      <c r="N73" s="150">
        <v>41920.578896831983</v>
      </c>
      <c r="O73" s="150">
        <v>43593.884748287979</v>
      </c>
      <c r="P73" s="150">
        <v>45267.190599743975</v>
      </c>
      <c r="Q73" s="150">
        <v>46940.496451199971</v>
      </c>
      <c r="R73" s="150">
        <v>48613.802302655968</v>
      </c>
      <c r="S73" s="150">
        <v>50287.108154111964</v>
      </c>
      <c r="T73" s="150">
        <v>51960.41400556796</v>
      </c>
      <c r="U73" s="150">
        <v>53633.719857023956</v>
      </c>
      <c r="V73" s="150">
        <v>55833.459608320001</v>
      </c>
      <c r="W73" s="30">
        <f t="shared" ref="W73:AF73" si="54">V73+$V$67</f>
        <v>57506.459608320001</v>
      </c>
      <c r="X73" s="30">
        <f t="shared" si="54"/>
        <v>59179.459608320001</v>
      </c>
      <c r="Y73" s="30">
        <f t="shared" si="54"/>
        <v>60852.459608320001</v>
      </c>
      <c r="Z73" s="30">
        <f t="shared" si="54"/>
        <v>62525.459608320001</v>
      </c>
      <c r="AA73" s="30">
        <f t="shared" si="54"/>
        <v>64198.459608320001</v>
      </c>
      <c r="AB73" s="30">
        <f t="shared" si="54"/>
        <v>65871.459608320001</v>
      </c>
      <c r="AC73" s="30">
        <f t="shared" si="54"/>
        <v>67544.459608320001</v>
      </c>
      <c r="AD73" s="30">
        <f t="shared" si="54"/>
        <v>69217.459608320001</v>
      </c>
      <c r="AE73" s="30">
        <f t="shared" si="54"/>
        <v>70890.459608320001</v>
      </c>
      <c r="AF73" s="30">
        <f t="shared" si="54"/>
        <v>72563.459608320001</v>
      </c>
    </row>
    <row r="74" spans="1:32" x14ac:dyDescent="0.25">
      <c r="A74" s="383"/>
      <c r="B74" s="159">
        <v>6</v>
      </c>
      <c r="C74" s="165"/>
      <c r="D74" s="165"/>
      <c r="E74" s="21"/>
      <c r="F74" s="21"/>
      <c r="G74" s="21"/>
      <c r="H74" s="150">
        <v>32966.970152255992</v>
      </c>
      <c r="I74" s="150">
        <v>34640.276003711988</v>
      </c>
      <c r="J74" s="150">
        <v>36313.581855167991</v>
      </c>
      <c r="K74" s="150">
        <v>37986.887706623987</v>
      </c>
      <c r="L74" s="150">
        <v>39660.193558079991</v>
      </c>
      <c r="M74" s="150">
        <v>41333.499409535987</v>
      </c>
      <c r="N74" s="150">
        <v>43006.805260991983</v>
      </c>
      <c r="O74" s="150">
        <v>44680.111112447979</v>
      </c>
      <c r="P74" s="150">
        <v>46353.416963903976</v>
      </c>
      <c r="Q74" s="150">
        <v>48026.722815359972</v>
      </c>
      <c r="R74" s="150">
        <v>49700.028666815968</v>
      </c>
      <c r="S74" s="150">
        <v>51373.334518271964</v>
      </c>
      <c r="T74" s="150">
        <v>53046.64036972796</v>
      </c>
      <c r="U74" s="150">
        <v>54719.946221183956</v>
      </c>
      <c r="V74" s="150">
        <v>56919.685972480002</v>
      </c>
      <c r="W74" s="30">
        <f t="shared" ref="W74:AF74" si="55">V74+$V$67</f>
        <v>58592.685972480002</v>
      </c>
      <c r="X74" s="30">
        <f t="shared" si="55"/>
        <v>60265.685972480002</v>
      </c>
      <c r="Y74" s="30">
        <f t="shared" si="55"/>
        <v>61938.685972480002</v>
      </c>
      <c r="Z74" s="30">
        <f t="shared" si="55"/>
        <v>63611.685972480002</v>
      </c>
      <c r="AA74" s="30">
        <f t="shared" si="55"/>
        <v>65284.685972480002</v>
      </c>
      <c r="AB74" s="30">
        <f t="shared" si="55"/>
        <v>66957.685972480002</v>
      </c>
      <c r="AC74" s="30">
        <f t="shared" si="55"/>
        <v>68630.685972480002</v>
      </c>
      <c r="AD74" s="30">
        <f t="shared" si="55"/>
        <v>70303.685972480002</v>
      </c>
      <c r="AE74" s="30">
        <f t="shared" si="55"/>
        <v>71976.685972480002</v>
      </c>
      <c r="AF74" s="30">
        <f t="shared" si="55"/>
        <v>73649.685972480002</v>
      </c>
    </row>
    <row r="75" spans="1:32" ht="15.75" thickBot="1" x14ac:dyDescent="0.3">
      <c r="A75" s="40">
        <v>1086</v>
      </c>
      <c r="B75" s="161">
        <v>7</v>
      </c>
      <c r="C75" s="165"/>
      <c r="D75" s="165"/>
      <c r="E75" s="21"/>
      <c r="F75" s="21"/>
      <c r="G75" s="21"/>
      <c r="H75" s="21"/>
      <c r="I75" s="150">
        <v>35726.502367871988</v>
      </c>
      <c r="J75" s="150">
        <v>37399.808219327992</v>
      </c>
      <c r="K75" s="150">
        <v>39073.114070783988</v>
      </c>
      <c r="L75" s="150">
        <v>40746.419922239991</v>
      </c>
      <c r="M75" s="150">
        <v>42419.725773695987</v>
      </c>
      <c r="N75" s="150">
        <v>44093.031625151983</v>
      </c>
      <c r="O75" s="150">
        <v>45766.33747660798</v>
      </c>
      <c r="P75" s="150">
        <v>47439.643328063976</v>
      </c>
      <c r="Q75" s="150">
        <v>49112.949179519972</v>
      </c>
      <c r="R75" s="150">
        <v>50786.255030975968</v>
      </c>
      <c r="S75" s="150">
        <v>52459.560882431964</v>
      </c>
      <c r="T75" s="150">
        <v>54132.86673388796</v>
      </c>
      <c r="U75" s="150">
        <v>55806.172585343957</v>
      </c>
      <c r="V75" s="150">
        <v>58005.912336640002</v>
      </c>
      <c r="W75" s="30">
        <f t="shared" ref="W75:AF75" si="56">V75+$V$67</f>
        <v>59678.912336640002</v>
      </c>
      <c r="X75" s="30">
        <f t="shared" si="56"/>
        <v>61351.912336640002</v>
      </c>
      <c r="Y75" s="30">
        <f t="shared" si="56"/>
        <v>63024.912336640002</v>
      </c>
      <c r="Z75" s="30">
        <f t="shared" si="56"/>
        <v>64697.912336640002</v>
      </c>
      <c r="AA75" s="30">
        <f t="shared" si="56"/>
        <v>66370.912336640002</v>
      </c>
      <c r="AB75" s="30">
        <f t="shared" si="56"/>
        <v>68043.912336640002</v>
      </c>
      <c r="AC75" s="30">
        <f t="shared" si="56"/>
        <v>69716.912336640002</v>
      </c>
      <c r="AD75" s="30">
        <f t="shared" si="56"/>
        <v>71389.912336640002</v>
      </c>
      <c r="AE75" s="30">
        <f t="shared" si="56"/>
        <v>73062.912336640002</v>
      </c>
      <c r="AF75" s="30">
        <f t="shared" si="56"/>
        <v>74735.912336640002</v>
      </c>
    </row>
    <row r="76" spans="1:32" hidden="1" outlineLevel="1" x14ac:dyDescent="0.2">
      <c r="B76" s="41">
        <v>8</v>
      </c>
      <c r="C76" s="165"/>
      <c r="D76" s="165"/>
      <c r="E76" s="21"/>
      <c r="F76" s="21"/>
      <c r="G76" s="21"/>
      <c r="H76" s="21"/>
      <c r="I76" s="34"/>
      <c r="J76" s="35">
        <f t="shared" ref="J76:AF76" si="57">J75+$A$75</f>
        <v>38485.808219327992</v>
      </c>
      <c r="K76" s="35">
        <f t="shared" si="57"/>
        <v>40159.114070783988</v>
      </c>
      <c r="L76" s="35">
        <f t="shared" si="57"/>
        <v>41832.419922239991</v>
      </c>
      <c r="M76" s="35">
        <f t="shared" si="57"/>
        <v>43505.725773695987</v>
      </c>
      <c r="N76" s="35">
        <f t="shared" si="57"/>
        <v>45179.031625151983</v>
      </c>
      <c r="O76" s="35">
        <f t="shared" si="57"/>
        <v>46852.33747660798</v>
      </c>
      <c r="P76" s="35">
        <f t="shared" si="57"/>
        <v>48525.643328063976</v>
      </c>
      <c r="Q76" s="35">
        <f t="shared" si="57"/>
        <v>50198.949179519972</v>
      </c>
      <c r="R76" s="35">
        <f t="shared" si="57"/>
        <v>51872.255030975968</v>
      </c>
      <c r="S76" s="35">
        <f t="shared" si="57"/>
        <v>53545.560882431964</v>
      </c>
      <c r="T76" s="35">
        <f t="shared" si="57"/>
        <v>55218.86673388796</v>
      </c>
      <c r="U76" s="35">
        <f t="shared" si="57"/>
        <v>56892.172585343957</v>
      </c>
      <c r="V76" s="35">
        <f t="shared" si="57"/>
        <v>59091.912336640002</v>
      </c>
      <c r="W76" s="35">
        <f t="shared" si="57"/>
        <v>60764.912336640002</v>
      </c>
      <c r="X76" s="35">
        <f t="shared" si="57"/>
        <v>62437.912336640002</v>
      </c>
      <c r="Y76" s="35">
        <f t="shared" si="57"/>
        <v>64110.912336640002</v>
      </c>
      <c r="Z76" s="35">
        <f t="shared" si="57"/>
        <v>65783.912336640002</v>
      </c>
      <c r="AA76" s="35">
        <f t="shared" si="57"/>
        <v>67456.912336640002</v>
      </c>
      <c r="AB76" s="35">
        <f t="shared" si="57"/>
        <v>69129.912336640002</v>
      </c>
      <c r="AC76" s="35">
        <f t="shared" si="57"/>
        <v>70802.912336640002</v>
      </c>
      <c r="AD76" s="35">
        <f t="shared" si="57"/>
        <v>72475.912336640002</v>
      </c>
      <c r="AE76" s="35">
        <f t="shared" si="57"/>
        <v>74148.912336640002</v>
      </c>
      <c r="AF76" s="35">
        <f t="shared" si="57"/>
        <v>75821.912336640002</v>
      </c>
    </row>
    <row r="77" spans="1:32" hidden="1" outlineLevel="1" x14ac:dyDescent="0.2">
      <c r="B77" s="39">
        <v>9</v>
      </c>
      <c r="C77" s="24"/>
      <c r="D77" s="24"/>
      <c r="E77" s="24"/>
      <c r="F77" s="24"/>
      <c r="G77" s="24"/>
      <c r="H77" s="24"/>
      <c r="I77" s="25"/>
      <c r="J77" s="34"/>
      <c r="K77" s="35">
        <f t="shared" ref="K77:AF77" si="58">K76+$A$75</f>
        <v>41245.114070783988</v>
      </c>
      <c r="L77" s="35">
        <f t="shared" si="58"/>
        <v>42918.419922239991</v>
      </c>
      <c r="M77" s="35">
        <f t="shared" si="58"/>
        <v>44591.725773695987</v>
      </c>
      <c r="N77" s="35">
        <f t="shared" si="58"/>
        <v>46265.031625151983</v>
      </c>
      <c r="O77" s="35">
        <f t="shared" si="58"/>
        <v>47938.33747660798</v>
      </c>
      <c r="P77" s="35">
        <f t="shared" si="58"/>
        <v>49611.643328063976</v>
      </c>
      <c r="Q77" s="35">
        <f t="shared" si="58"/>
        <v>51284.949179519972</v>
      </c>
      <c r="R77" s="35">
        <f t="shared" si="58"/>
        <v>52958.255030975968</v>
      </c>
      <c r="S77" s="35">
        <f t="shared" si="58"/>
        <v>54631.560882431964</v>
      </c>
      <c r="T77" s="35">
        <f t="shared" si="58"/>
        <v>56304.86673388796</v>
      </c>
      <c r="U77" s="35">
        <f t="shared" si="58"/>
        <v>57978.172585343957</v>
      </c>
      <c r="V77" s="35">
        <f t="shared" si="58"/>
        <v>60177.912336640002</v>
      </c>
      <c r="W77" s="35">
        <f t="shared" si="58"/>
        <v>61850.912336640002</v>
      </c>
      <c r="X77" s="35">
        <f t="shared" si="58"/>
        <v>63523.912336640002</v>
      </c>
      <c r="Y77" s="35">
        <f t="shared" si="58"/>
        <v>65196.912336640002</v>
      </c>
      <c r="Z77" s="35">
        <f t="shared" si="58"/>
        <v>66869.912336640002</v>
      </c>
      <c r="AA77" s="35">
        <f t="shared" si="58"/>
        <v>68542.912336640002</v>
      </c>
      <c r="AB77" s="35">
        <f t="shared" si="58"/>
        <v>70215.912336640002</v>
      </c>
      <c r="AC77" s="35">
        <f t="shared" si="58"/>
        <v>71888.912336640002</v>
      </c>
      <c r="AD77" s="35">
        <f t="shared" si="58"/>
        <v>73561.912336640002</v>
      </c>
      <c r="AE77" s="35">
        <f t="shared" si="58"/>
        <v>75234.912336640002</v>
      </c>
      <c r="AF77" s="35">
        <f t="shared" si="58"/>
        <v>76907.912336640002</v>
      </c>
    </row>
    <row r="78" spans="1:32" hidden="1" outlineLevel="1" x14ac:dyDescent="0.2">
      <c r="B78" s="39">
        <v>10</v>
      </c>
      <c r="C78" s="24"/>
      <c r="D78" s="24"/>
      <c r="E78" s="24"/>
      <c r="F78" s="24"/>
      <c r="G78" s="24"/>
      <c r="H78" s="24"/>
      <c r="I78" s="25"/>
      <c r="J78" s="34"/>
      <c r="K78" s="34"/>
      <c r="L78" s="35">
        <f t="shared" ref="L78:AF78" si="59">L77+$A$75</f>
        <v>44004.419922239991</v>
      </c>
      <c r="M78" s="35">
        <f t="shared" si="59"/>
        <v>45677.725773695987</v>
      </c>
      <c r="N78" s="35">
        <f t="shared" si="59"/>
        <v>47351.031625151983</v>
      </c>
      <c r="O78" s="35">
        <f t="shared" si="59"/>
        <v>49024.33747660798</v>
      </c>
      <c r="P78" s="35">
        <f t="shared" si="59"/>
        <v>50697.643328063976</v>
      </c>
      <c r="Q78" s="35">
        <f t="shared" si="59"/>
        <v>52370.949179519972</v>
      </c>
      <c r="R78" s="35">
        <f t="shared" si="59"/>
        <v>54044.255030975968</v>
      </c>
      <c r="S78" s="35">
        <f t="shared" si="59"/>
        <v>55717.560882431964</v>
      </c>
      <c r="T78" s="35">
        <f t="shared" si="59"/>
        <v>57390.86673388796</v>
      </c>
      <c r="U78" s="35">
        <f t="shared" si="59"/>
        <v>59064.172585343957</v>
      </c>
      <c r="V78" s="35">
        <f t="shared" si="59"/>
        <v>61263.912336640002</v>
      </c>
      <c r="W78" s="35">
        <f t="shared" si="59"/>
        <v>62936.912336640002</v>
      </c>
      <c r="X78" s="35">
        <f t="shared" si="59"/>
        <v>64609.912336640002</v>
      </c>
      <c r="Y78" s="35">
        <f t="shared" si="59"/>
        <v>66282.912336640002</v>
      </c>
      <c r="Z78" s="35">
        <f t="shared" si="59"/>
        <v>67955.912336640002</v>
      </c>
      <c r="AA78" s="35">
        <f t="shared" si="59"/>
        <v>69628.912336640002</v>
      </c>
      <c r="AB78" s="35">
        <f t="shared" si="59"/>
        <v>71301.912336640002</v>
      </c>
      <c r="AC78" s="35">
        <f t="shared" si="59"/>
        <v>72974.912336640002</v>
      </c>
      <c r="AD78" s="35">
        <f t="shared" si="59"/>
        <v>74647.912336640002</v>
      </c>
      <c r="AE78" s="35">
        <f t="shared" si="59"/>
        <v>76320.912336640002</v>
      </c>
      <c r="AF78" s="35">
        <f t="shared" si="59"/>
        <v>77993.912336640002</v>
      </c>
    </row>
    <row r="79" spans="1:32" hidden="1" outlineLevel="1" x14ac:dyDescent="0.2">
      <c r="B79" s="39">
        <v>11</v>
      </c>
      <c r="C79" s="24"/>
      <c r="D79" s="24"/>
      <c r="E79" s="24"/>
      <c r="F79" s="24"/>
      <c r="G79" s="24"/>
      <c r="H79" s="24"/>
      <c r="I79" s="25"/>
      <c r="J79" s="34"/>
      <c r="K79" s="34"/>
      <c r="L79" s="34"/>
      <c r="M79" s="35">
        <f t="shared" ref="M79:AF79" si="60">M78+$A$75</f>
        <v>46763.725773695987</v>
      </c>
      <c r="N79" s="35">
        <f t="shared" si="60"/>
        <v>48437.031625151983</v>
      </c>
      <c r="O79" s="35">
        <f t="shared" si="60"/>
        <v>50110.33747660798</v>
      </c>
      <c r="P79" s="35">
        <f t="shared" si="60"/>
        <v>51783.643328063976</v>
      </c>
      <c r="Q79" s="35">
        <f t="shared" si="60"/>
        <v>53456.949179519972</v>
      </c>
      <c r="R79" s="35">
        <f t="shared" si="60"/>
        <v>55130.255030975968</v>
      </c>
      <c r="S79" s="35">
        <f t="shared" si="60"/>
        <v>56803.560882431964</v>
      </c>
      <c r="T79" s="35">
        <f t="shared" si="60"/>
        <v>58476.86673388796</v>
      </c>
      <c r="U79" s="35">
        <f t="shared" si="60"/>
        <v>60150.172585343957</v>
      </c>
      <c r="V79" s="35">
        <f t="shared" si="60"/>
        <v>62349.912336640002</v>
      </c>
      <c r="W79" s="35">
        <f t="shared" si="60"/>
        <v>64022.912336640002</v>
      </c>
      <c r="X79" s="35">
        <f t="shared" si="60"/>
        <v>65695.912336640002</v>
      </c>
      <c r="Y79" s="35">
        <f t="shared" si="60"/>
        <v>67368.912336640002</v>
      </c>
      <c r="Z79" s="35">
        <f t="shared" si="60"/>
        <v>69041.912336640002</v>
      </c>
      <c r="AA79" s="35">
        <f t="shared" si="60"/>
        <v>70714.912336640002</v>
      </c>
      <c r="AB79" s="35">
        <f t="shared" si="60"/>
        <v>72387.912336640002</v>
      </c>
      <c r="AC79" s="35">
        <f t="shared" si="60"/>
        <v>74060.912336640002</v>
      </c>
      <c r="AD79" s="35">
        <f t="shared" si="60"/>
        <v>75733.912336640002</v>
      </c>
      <c r="AE79" s="35">
        <f t="shared" si="60"/>
        <v>77406.912336640002</v>
      </c>
      <c r="AF79" s="35">
        <f t="shared" si="60"/>
        <v>79079.912336640002</v>
      </c>
    </row>
    <row r="80" spans="1:32" hidden="1" outlineLevel="1" x14ac:dyDescent="0.2">
      <c r="B80" s="39">
        <v>12</v>
      </c>
      <c r="C80" s="24"/>
      <c r="D80" s="24"/>
      <c r="E80" s="24"/>
      <c r="F80" s="24"/>
      <c r="G80" s="24"/>
      <c r="H80" s="24"/>
      <c r="I80" s="25"/>
      <c r="J80" s="34"/>
      <c r="K80" s="34"/>
      <c r="L80" s="34"/>
      <c r="M80" s="34"/>
      <c r="N80" s="35">
        <f t="shared" ref="N80:AF80" si="61">N79+$A$75</f>
        <v>49523.031625151983</v>
      </c>
      <c r="O80" s="35">
        <f t="shared" si="61"/>
        <v>51196.33747660798</v>
      </c>
      <c r="P80" s="35">
        <f t="shared" si="61"/>
        <v>52869.643328063976</v>
      </c>
      <c r="Q80" s="35">
        <f t="shared" si="61"/>
        <v>54542.949179519972</v>
      </c>
      <c r="R80" s="35">
        <f t="shared" si="61"/>
        <v>56216.255030975968</v>
      </c>
      <c r="S80" s="35">
        <f t="shared" si="61"/>
        <v>57889.560882431964</v>
      </c>
      <c r="T80" s="35">
        <f t="shared" si="61"/>
        <v>59562.86673388796</v>
      </c>
      <c r="U80" s="35">
        <f t="shared" si="61"/>
        <v>61236.172585343957</v>
      </c>
      <c r="V80" s="35">
        <f t="shared" si="61"/>
        <v>63435.912336640002</v>
      </c>
      <c r="W80" s="35">
        <f t="shared" si="61"/>
        <v>65108.912336640002</v>
      </c>
      <c r="X80" s="35">
        <f t="shared" si="61"/>
        <v>66781.912336640002</v>
      </c>
      <c r="Y80" s="35">
        <f t="shared" si="61"/>
        <v>68454.912336640002</v>
      </c>
      <c r="Z80" s="35">
        <f t="shared" si="61"/>
        <v>70127.912336640002</v>
      </c>
      <c r="AA80" s="35">
        <f t="shared" si="61"/>
        <v>71800.912336640002</v>
      </c>
      <c r="AB80" s="35">
        <f t="shared" si="61"/>
        <v>73473.912336640002</v>
      </c>
      <c r="AC80" s="35">
        <f t="shared" si="61"/>
        <v>75146.912336640002</v>
      </c>
      <c r="AD80" s="35">
        <f t="shared" si="61"/>
        <v>76819.912336640002</v>
      </c>
      <c r="AE80" s="35">
        <f t="shared" si="61"/>
        <v>78492.912336640002</v>
      </c>
      <c r="AF80" s="35">
        <f t="shared" si="61"/>
        <v>80165.912336640002</v>
      </c>
    </row>
    <row r="81" spans="2:32" hidden="1" outlineLevel="1" x14ac:dyDescent="0.2">
      <c r="B81" s="39">
        <v>13</v>
      </c>
      <c r="C81" s="24"/>
      <c r="D81" s="24"/>
      <c r="E81" s="24"/>
      <c r="F81" s="24"/>
      <c r="G81" s="24"/>
      <c r="H81" s="24"/>
      <c r="I81" s="25"/>
      <c r="J81" s="34"/>
      <c r="K81" s="34"/>
      <c r="L81" s="34"/>
      <c r="M81" s="34"/>
      <c r="N81" s="34"/>
      <c r="O81" s="35">
        <f t="shared" ref="O81:AF81" si="62">O80+$A$75</f>
        <v>52282.33747660798</v>
      </c>
      <c r="P81" s="35">
        <f t="shared" si="62"/>
        <v>53955.643328063976</v>
      </c>
      <c r="Q81" s="35">
        <f t="shared" si="62"/>
        <v>55628.949179519972</v>
      </c>
      <c r="R81" s="35">
        <f t="shared" si="62"/>
        <v>57302.255030975968</v>
      </c>
      <c r="S81" s="35">
        <f t="shared" si="62"/>
        <v>58975.560882431964</v>
      </c>
      <c r="T81" s="35">
        <f t="shared" si="62"/>
        <v>60648.86673388796</v>
      </c>
      <c r="U81" s="35">
        <f t="shared" si="62"/>
        <v>62322.172585343957</v>
      </c>
      <c r="V81" s="35">
        <f t="shared" si="62"/>
        <v>64521.912336640002</v>
      </c>
      <c r="W81" s="35">
        <f t="shared" si="62"/>
        <v>66194.912336640002</v>
      </c>
      <c r="X81" s="35">
        <f t="shared" si="62"/>
        <v>67867.912336640002</v>
      </c>
      <c r="Y81" s="35">
        <f t="shared" si="62"/>
        <v>69540.912336640002</v>
      </c>
      <c r="Z81" s="35">
        <f t="shared" si="62"/>
        <v>71213.912336640002</v>
      </c>
      <c r="AA81" s="35">
        <f t="shared" si="62"/>
        <v>72886.912336640002</v>
      </c>
      <c r="AB81" s="35">
        <f t="shared" si="62"/>
        <v>74559.912336640002</v>
      </c>
      <c r="AC81" s="35">
        <f t="shared" si="62"/>
        <v>76232.912336640002</v>
      </c>
      <c r="AD81" s="35">
        <f t="shared" si="62"/>
        <v>77905.912336640002</v>
      </c>
      <c r="AE81" s="35">
        <f t="shared" si="62"/>
        <v>79578.912336640002</v>
      </c>
      <c r="AF81" s="35">
        <f t="shared" si="62"/>
        <v>81251.912336640002</v>
      </c>
    </row>
    <row r="82" spans="2:32" hidden="1" outlineLevel="1" x14ac:dyDescent="0.2">
      <c r="B82" s="39">
        <v>14</v>
      </c>
      <c r="C82" s="24"/>
      <c r="D82" s="24"/>
      <c r="E82" s="24"/>
      <c r="F82" s="24"/>
      <c r="G82" s="24"/>
      <c r="H82" s="24"/>
      <c r="I82" s="25"/>
      <c r="J82" s="34"/>
      <c r="K82" s="34"/>
      <c r="L82" s="34"/>
      <c r="M82" s="34"/>
      <c r="N82" s="34"/>
      <c r="O82" s="34"/>
      <c r="P82" s="35">
        <f t="shared" ref="P82:AF82" si="63">P81+$A$75</f>
        <v>55041.643328063976</v>
      </c>
      <c r="Q82" s="35">
        <f t="shared" si="63"/>
        <v>56714.949179519972</v>
      </c>
      <c r="R82" s="35">
        <f t="shared" si="63"/>
        <v>58388.255030975968</v>
      </c>
      <c r="S82" s="35">
        <f t="shared" si="63"/>
        <v>60061.560882431964</v>
      </c>
      <c r="T82" s="35">
        <f t="shared" si="63"/>
        <v>61734.86673388796</v>
      </c>
      <c r="U82" s="35">
        <f t="shared" si="63"/>
        <v>63408.172585343957</v>
      </c>
      <c r="V82" s="35">
        <f t="shared" si="63"/>
        <v>65607.912336640002</v>
      </c>
      <c r="W82" s="35">
        <f t="shared" si="63"/>
        <v>67280.912336640002</v>
      </c>
      <c r="X82" s="35">
        <f t="shared" si="63"/>
        <v>68953.912336640002</v>
      </c>
      <c r="Y82" s="35">
        <f t="shared" si="63"/>
        <v>70626.912336640002</v>
      </c>
      <c r="Z82" s="35">
        <f t="shared" si="63"/>
        <v>72299.912336640002</v>
      </c>
      <c r="AA82" s="35">
        <f t="shared" si="63"/>
        <v>73972.912336640002</v>
      </c>
      <c r="AB82" s="35">
        <f t="shared" si="63"/>
        <v>75645.912336640002</v>
      </c>
      <c r="AC82" s="35">
        <f t="shared" si="63"/>
        <v>77318.912336640002</v>
      </c>
      <c r="AD82" s="35">
        <f t="shared" si="63"/>
        <v>78991.912336640002</v>
      </c>
      <c r="AE82" s="35">
        <f t="shared" si="63"/>
        <v>80664.912336640002</v>
      </c>
      <c r="AF82" s="35">
        <f t="shared" si="63"/>
        <v>82337.912336640002</v>
      </c>
    </row>
    <row r="83" spans="2:32" hidden="1" outlineLevel="1" x14ac:dyDescent="0.2">
      <c r="B83" s="39">
        <v>15</v>
      </c>
      <c r="C83" s="24"/>
      <c r="D83" s="24"/>
      <c r="E83" s="24"/>
      <c r="F83" s="24"/>
      <c r="G83" s="24"/>
      <c r="H83" s="24"/>
      <c r="I83" s="25"/>
      <c r="J83" s="34"/>
      <c r="K83" s="34"/>
      <c r="L83" s="34"/>
      <c r="M83" s="34"/>
      <c r="N83" s="34"/>
      <c r="O83" s="34"/>
      <c r="P83" s="34"/>
      <c r="Q83" s="35">
        <f t="shared" ref="Q83:AF83" si="64">Q82+$A$75</f>
        <v>57800.949179519972</v>
      </c>
      <c r="R83" s="35">
        <f t="shared" si="64"/>
        <v>59474.255030975968</v>
      </c>
      <c r="S83" s="35">
        <f t="shared" si="64"/>
        <v>61147.560882431964</v>
      </c>
      <c r="T83" s="35">
        <f t="shared" si="64"/>
        <v>62820.86673388796</v>
      </c>
      <c r="U83" s="35">
        <f t="shared" si="64"/>
        <v>64494.172585343957</v>
      </c>
      <c r="V83" s="35">
        <f t="shared" si="64"/>
        <v>66693.912336640002</v>
      </c>
      <c r="W83" s="35">
        <f t="shared" si="64"/>
        <v>68366.912336640002</v>
      </c>
      <c r="X83" s="35">
        <f t="shared" si="64"/>
        <v>70039.912336640002</v>
      </c>
      <c r="Y83" s="35">
        <f t="shared" si="64"/>
        <v>71712.912336640002</v>
      </c>
      <c r="Z83" s="35">
        <f t="shared" si="64"/>
        <v>73385.912336640002</v>
      </c>
      <c r="AA83" s="35">
        <f t="shared" si="64"/>
        <v>75058.912336640002</v>
      </c>
      <c r="AB83" s="35">
        <f t="shared" si="64"/>
        <v>76731.912336640002</v>
      </c>
      <c r="AC83" s="35">
        <f t="shared" si="64"/>
        <v>78404.912336640002</v>
      </c>
      <c r="AD83" s="35">
        <f t="shared" si="64"/>
        <v>80077.912336640002</v>
      </c>
      <c r="AE83" s="35">
        <f t="shared" si="64"/>
        <v>81750.912336640002</v>
      </c>
      <c r="AF83" s="35">
        <f t="shared" si="64"/>
        <v>83423.912336640002</v>
      </c>
    </row>
    <row r="84" spans="2:32" hidden="1" outlineLevel="1" x14ac:dyDescent="0.2">
      <c r="B84" s="39">
        <v>16</v>
      </c>
      <c r="C84" s="24"/>
      <c r="D84" s="24"/>
      <c r="E84" s="24"/>
      <c r="F84" s="24"/>
      <c r="G84" s="24"/>
      <c r="H84" s="24"/>
      <c r="I84" s="25"/>
      <c r="J84" s="34"/>
      <c r="K84" s="34"/>
      <c r="L84" s="34"/>
      <c r="M84" s="34"/>
      <c r="N84" s="34"/>
      <c r="O84" s="34"/>
      <c r="P84" s="34"/>
      <c r="Q84" s="34"/>
      <c r="R84" s="35">
        <f t="shared" ref="R84:AF84" si="65">R83+$A$75</f>
        <v>60560.255030975968</v>
      </c>
      <c r="S84" s="35">
        <f t="shared" si="65"/>
        <v>62233.560882431964</v>
      </c>
      <c r="T84" s="35">
        <f t="shared" si="65"/>
        <v>63906.86673388796</v>
      </c>
      <c r="U84" s="35">
        <f t="shared" si="65"/>
        <v>65580.172585343957</v>
      </c>
      <c r="V84" s="35">
        <f t="shared" si="65"/>
        <v>67779.912336640002</v>
      </c>
      <c r="W84" s="35">
        <f t="shared" si="65"/>
        <v>69452.912336640002</v>
      </c>
      <c r="X84" s="35">
        <f t="shared" si="65"/>
        <v>71125.912336640002</v>
      </c>
      <c r="Y84" s="35">
        <f t="shared" si="65"/>
        <v>72798.912336640002</v>
      </c>
      <c r="Z84" s="35">
        <f t="shared" si="65"/>
        <v>74471.912336640002</v>
      </c>
      <c r="AA84" s="35">
        <f t="shared" si="65"/>
        <v>76144.912336640002</v>
      </c>
      <c r="AB84" s="35">
        <f t="shared" si="65"/>
        <v>77817.912336640002</v>
      </c>
      <c r="AC84" s="35">
        <f t="shared" si="65"/>
        <v>79490.912336640002</v>
      </c>
      <c r="AD84" s="35">
        <f t="shared" si="65"/>
        <v>81163.912336640002</v>
      </c>
      <c r="AE84" s="35">
        <f t="shared" si="65"/>
        <v>82836.912336640002</v>
      </c>
      <c r="AF84" s="35">
        <f t="shared" si="65"/>
        <v>84509.912336640002</v>
      </c>
    </row>
    <row r="85" spans="2:32" hidden="1" outlineLevel="1" x14ac:dyDescent="0.2">
      <c r="B85" s="39">
        <v>17</v>
      </c>
      <c r="C85" s="24"/>
      <c r="D85" s="24"/>
      <c r="E85" s="24"/>
      <c r="F85" s="24"/>
      <c r="G85" s="24"/>
      <c r="H85" s="24"/>
      <c r="I85" s="25"/>
      <c r="J85" s="34"/>
      <c r="K85" s="34"/>
      <c r="L85" s="34"/>
      <c r="M85" s="34"/>
      <c r="N85" s="34"/>
      <c r="O85" s="34"/>
      <c r="P85" s="34"/>
      <c r="Q85" s="34"/>
      <c r="R85" s="34"/>
      <c r="S85" s="35">
        <f t="shared" ref="S85:AF85" si="66">S84+$A$75</f>
        <v>63319.560882431964</v>
      </c>
      <c r="T85" s="35">
        <f t="shared" si="66"/>
        <v>64992.86673388796</v>
      </c>
      <c r="U85" s="35">
        <f t="shared" si="66"/>
        <v>66666.172585343957</v>
      </c>
      <c r="V85" s="35">
        <f t="shared" si="66"/>
        <v>68865.912336640002</v>
      </c>
      <c r="W85" s="35">
        <f t="shared" si="66"/>
        <v>70538.912336640002</v>
      </c>
      <c r="X85" s="35">
        <f t="shared" si="66"/>
        <v>72211.912336640002</v>
      </c>
      <c r="Y85" s="35">
        <f t="shared" si="66"/>
        <v>73884.912336640002</v>
      </c>
      <c r="Z85" s="35">
        <f t="shared" si="66"/>
        <v>75557.912336640002</v>
      </c>
      <c r="AA85" s="35">
        <f t="shared" si="66"/>
        <v>77230.912336640002</v>
      </c>
      <c r="AB85" s="35">
        <f t="shared" si="66"/>
        <v>78903.912336640002</v>
      </c>
      <c r="AC85" s="35">
        <f t="shared" si="66"/>
        <v>80576.912336640002</v>
      </c>
      <c r="AD85" s="35">
        <f t="shared" si="66"/>
        <v>82249.912336640002</v>
      </c>
      <c r="AE85" s="35">
        <f t="shared" si="66"/>
        <v>83922.912336640002</v>
      </c>
      <c r="AF85" s="35">
        <f t="shared" si="66"/>
        <v>85595.912336640002</v>
      </c>
    </row>
    <row r="86" spans="2:32" hidden="1" outlineLevel="1" x14ac:dyDescent="0.2">
      <c r="B86" s="39">
        <v>18</v>
      </c>
      <c r="C86" s="24"/>
      <c r="D86" s="24"/>
      <c r="E86" s="24"/>
      <c r="F86" s="24"/>
      <c r="G86" s="24"/>
      <c r="H86" s="24"/>
      <c r="I86" s="25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5">
        <f t="shared" ref="T86:AF86" si="67">T85+$A$75</f>
        <v>66078.86673388796</v>
      </c>
      <c r="U86" s="35">
        <f t="shared" si="67"/>
        <v>67752.172585343957</v>
      </c>
      <c r="V86" s="35">
        <f t="shared" si="67"/>
        <v>69951.912336640002</v>
      </c>
      <c r="W86" s="35">
        <f t="shared" si="67"/>
        <v>71624.912336640002</v>
      </c>
      <c r="X86" s="35">
        <f t="shared" si="67"/>
        <v>73297.912336640002</v>
      </c>
      <c r="Y86" s="35">
        <f t="shared" si="67"/>
        <v>74970.912336640002</v>
      </c>
      <c r="Z86" s="35">
        <f t="shared" si="67"/>
        <v>76643.912336640002</v>
      </c>
      <c r="AA86" s="35">
        <f t="shared" si="67"/>
        <v>78316.912336640002</v>
      </c>
      <c r="AB86" s="35">
        <f t="shared" si="67"/>
        <v>79989.912336640002</v>
      </c>
      <c r="AC86" s="35">
        <f t="shared" si="67"/>
        <v>81662.912336640002</v>
      </c>
      <c r="AD86" s="35">
        <f t="shared" si="67"/>
        <v>83335.912336640002</v>
      </c>
      <c r="AE86" s="35">
        <f t="shared" si="67"/>
        <v>85008.912336640002</v>
      </c>
      <c r="AF86" s="35">
        <f t="shared" si="67"/>
        <v>86681.912336640002</v>
      </c>
    </row>
    <row r="87" spans="2:32" hidden="1" outlineLevel="1" x14ac:dyDescent="0.2">
      <c r="B87" s="39">
        <v>19</v>
      </c>
      <c r="C87" s="24"/>
      <c r="D87" s="24"/>
      <c r="E87" s="24"/>
      <c r="F87" s="24"/>
      <c r="G87" s="24"/>
      <c r="H87" s="24"/>
      <c r="I87" s="25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>
        <f t="shared" ref="U87:AF87" si="68">U86+$A$75</f>
        <v>68838.172585343957</v>
      </c>
      <c r="V87" s="35">
        <f t="shared" si="68"/>
        <v>71037.912336640002</v>
      </c>
      <c r="W87" s="35">
        <f t="shared" si="68"/>
        <v>72710.912336640002</v>
      </c>
      <c r="X87" s="35">
        <f t="shared" si="68"/>
        <v>74383.912336640002</v>
      </c>
      <c r="Y87" s="35">
        <f t="shared" si="68"/>
        <v>76056.912336640002</v>
      </c>
      <c r="Z87" s="35">
        <f t="shared" si="68"/>
        <v>77729.912336640002</v>
      </c>
      <c r="AA87" s="35">
        <f t="shared" si="68"/>
        <v>79402.912336640002</v>
      </c>
      <c r="AB87" s="35">
        <f t="shared" si="68"/>
        <v>81075.912336640002</v>
      </c>
      <c r="AC87" s="35">
        <f t="shared" si="68"/>
        <v>82748.912336640002</v>
      </c>
      <c r="AD87" s="35">
        <f t="shared" si="68"/>
        <v>84421.912336640002</v>
      </c>
      <c r="AE87" s="35">
        <f t="shared" si="68"/>
        <v>86094.912336640002</v>
      </c>
      <c r="AF87" s="35">
        <f t="shared" si="68"/>
        <v>87767.912336640002</v>
      </c>
    </row>
    <row r="88" spans="2:32" hidden="1" outlineLevel="1" x14ac:dyDescent="0.2">
      <c r="B88" s="39">
        <v>20</v>
      </c>
      <c r="C88" s="24"/>
      <c r="D88" s="24"/>
      <c r="E88" s="24"/>
      <c r="F88" s="24"/>
      <c r="G88" s="24"/>
      <c r="H88" s="24"/>
      <c r="I88" s="25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5">
        <f t="shared" ref="V88:AF88" si="69">V87+$A$75</f>
        <v>72123.912336640002</v>
      </c>
      <c r="W88" s="35">
        <f t="shared" si="69"/>
        <v>73796.912336640002</v>
      </c>
      <c r="X88" s="35">
        <f t="shared" si="69"/>
        <v>75469.912336640002</v>
      </c>
      <c r="Y88" s="35">
        <f t="shared" si="69"/>
        <v>77142.912336640002</v>
      </c>
      <c r="Z88" s="35">
        <f t="shared" si="69"/>
        <v>78815.912336640002</v>
      </c>
      <c r="AA88" s="35">
        <f t="shared" si="69"/>
        <v>80488.912336640002</v>
      </c>
      <c r="AB88" s="35">
        <f t="shared" si="69"/>
        <v>82161.912336640002</v>
      </c>
      <c r="AC88" s="35">
        <f t="shared" si="69"/>
        <v>83834.912336640002</v>
      </c>
      <c r="AD88" s="35">
        <f t="shared" si="69"/>
        <v>85507.912336640002</v>
      </c>
      <c r="AE88" s="35">
        <f t="shared" si="69"/>
        <v>87180.912336640002</v>
      </c>
      <c r="AF88" s="35">
        <f t="shared" si="69"/>
        <v>88853.912336640002</v>
      </c>
    </row>
    <row r="89" spans="2:32" hidden="1" outlineLevel="1" x14ac:dyDescent="0.2">
      <c r="B89" s="39">
        <v>21</v>
      </c>
      <c r="C89" s="24"/>
      <c r="D89" s="24"/>
      <c r="E89" s="24"/>
      <c r="F89" s="24"/>
      <c r="G89" s="24"/>
      <c r="H89" s="24"/>
      <c r="I89" s="25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5">
        <f t="shared" ref="W89:AF89" si="70">W88+$A$75</f>
        <v>74882.912336640002</v>
      </c>
      <c r="X89" s="35">
        <f t="shared" si="70"/>
        <v>76555.912336640002</v>
      </c>
      <c r="Y89" s="35">
        <f t="shared" si="70"/>
        <v>78228.912336640002</v>
      </c>
      <c r="Z89" s="35">
        <f t="shared" si="70"/>
        <v>79901.912336640002</v>
      </c>
      <c r="AA89" s="35">
        <f t="shared" si="70"/>
        <v>81574.912336640002</v>
      </c>
      <c r="AB89" s="35">
        <f t="shared" si="70"/>
        <v>83247.912336640002</v>
      </c>
      <c r="AC89" s="35">
        <f t="shared" si="70"/>
        <v>84920.912336640002</v>
      </c>
      <c r="AD89" s="35">
        <f t="shared" si="70"/>
        <v>86593.912336640002</v>
      </c>
      <c r="AE89" s="35">
        <f t="shared" si="70"/>
        <v>88266.912336640002</v>
      </c>
      <c r="AF89" s="35">
        <f t="shared" si="70"/>
        <v>89939.912336640002</v>
      </c>
    </row>
    <row r="90" spans="2:32" hidden="1" outlineLevel="1" x14ac:dyDescent="0.2">
      <c r="B90" s="39">
        <v>22</v>
      </c>
      <c r="C90" s="24"/>
      <c r="D90" s="24"/>
      <c r="E90" s="24"/>
      <c r="F90" s="24"/>
      <c r="G90" s="24"/>
      <c r="H90" s="24"/>
      <c r="I90" s="25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5">
        <f t="shared" ref="X90:AF90" si="71">X89+$A$75</f>
        <v>77641.912336640002</v>
      </c>
      <c r="Y90" s="35">
        <f t="shared" si="71"/>
        <v>79314.912336640002</v>
      </c>
      <c r="Z90" s="35">
        <f t="shared" si="71"/>
        <v>80987.912336640002</v>
      </c>
      <c r="AA90" s="35">
        <f t="shared" si="71"/>
        <v>82660.912336640002</v>
      </c>
      <c r="AB90" s="35">
        <f t="shared" si="71"/>
        <v>84333.912336640002</v>
      </c>
      <c r="AC90" s="35">
        <f t="shared" si="71"/>
        <v>86006.912336640002</v>
      </c>
      <c r="AD90" s="35">
        <f t="shared" si="71"/>
        <v>87679.912336640002</v>
      </c>
      <c r="AE90" s="35">
        <f t="shared" si="71"/>
        <v>89352.912336640002</v>
      </c>
      <c r="AF90" s="35">
        <f t="shared" si="71"/>
        <v>91025.912336640002</v>
      </c>
    </row>
    <row r="91" spans="2:32" hidden="1" outlineLevel="1" x14ac:dyDescent="0.2">
      <c r="B91" s="39">
        <v>23</v>
      </c>
      <c r="C91" s="24"/>
      <c r="D91" s="24"/>
      <c r="E91" s="24"/>
      <c r="F91" s="24"/>
      <c r="G91" s="24"/>
      <c r="H91" s="24"/>
      <c r="I91" s="25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5">
        <f t="shared" ref="Y91:AF91" si="72">Y90+$A$75</f>
        <v>80400.912336640002</v>
      </c>
      <c r="Z91" s="35">
        <f t="shared" si="72"/>
        <v>82073.912336640002</v>
      </c>
      <c r="AA91" s="35">
        <f t="shared" si="72"/>
        <v>83746.912336640002</v>
      </c>
      <c r="AB91" s="35">
        <f t="shared" si="72"/>
        <v>85419.912336640002</v>
      </c>
      <c r="AC91" s="35">
        <f t="shared" si="72"/>
        <v>87092.912336640002</v>
      </c>
      <c r="AD91" s="35">
        <f t="shared" si="72"/>
        <v>88765.912336640002</v>
      </c>
      <c r="AE91" s="35">
        <f t="shared" si="72"/>
        <v>90438.912336640002</v>
      </c>
      <c r="AF91" s="35">
        <f t="shared" si="72"/>
        <v>92111.912336640002</v>
      </c>
    </row>
    <row r="92" spans="2:32" hidden="1" outlineLevel="1" x14ac:dyDescent="0.2">
      <c r="B92" s="39">
        <v>24</v>
      </c>
      <c r="C92" s="24"/>
      <c r="D92" s="24"/>
      <c r="E92" s="24"/>
      <c r="F92" s="24"/>
      <c r="G92" s="24"/>
      <c r="H92" s="24"/>
      <c r="I92" s="25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5">
        <f t="shared" ref="Z92:AF92" si="73">Z91+$A$75</f>
        <v>83159.912336640002</v>
      </c>
      <c r="AA92" s="35">
        <f t="shared" si="73"/>
        <v>84832.912336640002</v>
      </c>
      <c r="AB92" s="35">
        <f t="shared" si="73"/>
        <v>86505.912336640002</v>
      </c>
      <c r="AC92" s="35">
        <f t="shared" si="73"/>
        <v>88178.912336640002</v>
      </c>
      <c r="AD92" s="35">
        <f t="shared" si="73"/>
        <v>89851.912336640002</v>
      </c>
      <c r="AE92" s="35">
        <f t="shared" si="73"/>
        <v>91524.912336640002</v>
      </c>
      <c r="AF92" s="35">
        <f t="shared" si="73"/>
        <v>93197.912336640002</v>
      </c>
    </row>
    <row r="93" spans="2:32" hidden="1" outlineLevel="1" x14ac:dyDescent="0.2">
      <c r="B93" s="39">
        <v>25</v>
      </c>
      <c r="C93" s="24"/>
      <c r="D93" s="24"/>
      <c r="E93" s="24"/>
      <c r="F93" s="24"/>
      <c r="G93" s="24"/>
      <c r="H93" s="24"/>
      <c r="I93" s="25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5">
        <f t="shared" ref="AA93:AF93" si="74">AA92+$A$75</f>
        <v>85918.912336640002</v>
      </c>
      <c r="AB93" s="35">
        <f t="shared" si="74"/>
        <v>87591.912336640002</v>
      </c>
      <c r="AC93" s="35">
        <f t="shared" si="74"/>
        <v>89264.912336640002</v>
      </c>
      <c r="AD93" s="35">
        <f t="shared" si="74"/>
        <v>90937.912336640002</v>
      </c>
      <c r="AE93" s="35">
        <f t="shared" si="74"/>
        <v>92610.912336640002</v>
      </c>
      <c r="AF93" s="35">
        <f t="shared" si="74"/>
        <v>94283.912336640002</v>
      </c>
    </row>
    <row r="94" spans="2:32" hidden="1" outlineLevel="1" x14ac:dyDescent="0.2">
      <c r="B94" s="39">
        <v>26</v>
      </c>
      <c r="C94" s="24"/>
      <c r="D94" s="24"/>
      <c r="E94" s="24"/>
      <c r="F94" s="24"/>
      <c r="G94" s="24"/>
      <c r="H94" s="24"/>
      <c r="I94" s="25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5">
        <f>AB93+$A$75</f>
        <v>88677.912336640002</v>
      </c>
      <c r="AC94" s="35">
        <f>AC93+$A$75</f>
        <v>90350.912336640002</v>
      </c>
      <c r="AD94" s="35">
        <f>AD93+$A$75</f>
        <v>92023.912336640002</v>
      </c>
      <c r="AE94" s="35">
        <f>AE93+$A$75</f>
        <v>93696.912336640002</v>
      </c>
      <c r="AF94" s="35">
        <f>AF93+$A$75</f>
        <v>95369.912336640002</v>
      </c>
    </row>
    <row r="95" spans="2:32" hidden="1" outlineLevel="1" x14ac:dyDescent="0.2">
      <c r="B95" s="39">
        <v>27</v>
      </c>
      <c r="C95" s="24"/>
      <c r="D95" s="24"/>
      <c r="E95" s="24"/>
      <c r="F95" s="24"/>
      <c r="G95" s="24"/>
      <c r="H95" s="24"/>
      <c r="I95" s="25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5">
        <f>AC94+$A$75</f>
        <v>91436.912336640002</v>
      </c>
      <c r="AD95" s="35">
        <f>AD94+$A$75</f>
        <v>93109.912336640002</v>
      </c>
      <c r="AE95" s="35">
        <f>AE94+$A$75</f>
        <v>94782.912336640002</v>
      </c>
      <c r="AF95" s="35">
        <f>AF94+$A$75</f>
        <v>96455.912336640002</v>
      </c>
    </row>
    <row r="96" spans="2:32" hidden="1" outlineLevel="1" x14ac:dyDescent="0.2">
      <c r="B96" s="39">
        <v>28</v>
      </c>
      <c r="C96" s="24"/>
      <c r="D96" s="24"/>
      <c r="E96" s="24"/>
      <c r="F96" s="24"/>
      <c r="G96" s="24"/>
      <c r="H96" s="24"/>
      <c r="I96" s="25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5">
        <f>AD95+$A$75</f>
        <v>94195.912336640002</v>
      </c>
      <c r="AE96" s="35">
        <f>AE95+$A$75</f>
        <v>95868.912336640002</v>
      </c>
      <c r="AF96" s="35">
        <f>AF95+$A$75</f>
        <v>97541.912336640002</v>
      </c>
    </row>
    <row r="97" spans="1:32" hidden="1" outlineLevel="1" x14ac:dyDescent="0.2">
      <c r="B97" s="39">
        <v>29</v>
      </c>
      <c r="C97" s="24"/>
      <c r="D97" s="24"/>
      <c r="E97" s="24"/>
      <c r="F97" s="24"/>
      <c r="G97" s="24"/>
      <c r="H97" s="24"/>
      <c r="I97" s="25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5">
        <f>AE96+$A$75</f>
        <v>96954.912336640002</v>
      </c>
      <c r="AF97" s="35">
        <f>AF96+$A$75</f>
        <v>98627.912336640002</v>
      </c>
    </row>
    <row r="98" spans="1:32" hidden="1" outlineLevel="1" x14ac:dyDescent="0.2">
      <c r="B98" s="39">
        <v>30</v>
      </c>
      <c r="C98" s="24"/>
      <c r="D98" s="24"/>
      <c r="E98" s="24"/>
      <c r="F98" s="24"/>
      <c r="G98" s="24"/>
      <c r="H98" s="24"/>
      <c r="I98" s="25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5">
        <f>AF97+$A$75</f>
        <v>99713.912336640002</v>
      </c>
    </row>
    <row r="99" spans="1:32" collapsed="1" x14ac:dyDescent="0.2">
      <c r="AD99" s="42"/>
    </row>
    <row r="100" spans="1:32" ht="15.75" thickBot="1" x14ac:dyDescent="0.25">
      <c r="R100" s="384" t="s">
        <v>7</v>
      </c>
      <c r="S100" s="384"/>
      <c r="T100" s="384"/>
      <c r="U100" s="384"/>
      <c r="V100" s="43">
        <v>1684</v>
      </c>
      <c r="AD100" s="42"/>
    </row>
    <row r="101" spans="1:32" x14ac:dyDescent="0.2">
      <c r="B101" s="44" t="s">
        <v>12</v>
      </c>
      <c r="C101" s="174">
        <v>1</v>
      </c>
      <c r="D101" s="174">
        <v>2</v>
      </c>
      <c r="E101" s="174">
        <v>3</v>
      </c>
      <c r="F101" s="174">
        <v>4</v>
      </c>
      <c r="G101" s="174">
        <v>5</v>
      </c>
      <c r="H101" s="174">
        <v>6</v>
      </c>
      <c r="I101" s="174">
        <v>7</v>
      </c>
      <c r="J101" s="174">
        <v>8</v>
      </c>
      <c r="K101" s="174">
        <v>9</v>
      </c>
      <c r="L101" s="174">
        <v>10</v>
      </c>
      <c r="M101" s="174">
        <v>11</v>
      </c>
      <c r="N101" s="174">
        <v>12</v>
      </c>
      <c r="O101" s="174">
        <v>13</v>
      </c>
      <c r="P101" s="174">
        <v>14</v>
      </c>
      <c r="Q101" s="174">
        <v>15</v>
      </c>
      <c r="R101" s="174">
        <v>16</v>
      </c>
      <c r="S101" s="174">
        <v>17</v>
      </c>
      <c r="T101" s="174">
        <v>18</v>
      </c>
      <c r="U101" s="174">
        <v>19</v>
      </c>
      <c r="V101" s="175">
        <v>20</v>
      </c>
      <c r="W101" s="45">
        <v>21</v>
      </c>
      <c r="X101" s="46">
        <v>22</v>
      </c>
      <c r="Y101" s="46">
        <v>23</v>
      </c>
      <c r="Z101" s="46">
        <v>24</v>
      </c>
      <c r="AA101" s="46">
        <v>25</v>
      </c>
      <c r="AB101" s="46">
        <v>26</v>
      </c>
      <c r="AC101" s="46">
        <v>27</v>
      </c>
      <c r="AD101" s="46">
        <v>28</v>
      </c>
      <c r="AE101" s="46">
        <v>29</v>
      </c>
      <c r="AF101" s="46">
        <v>30</v>
      </c>
    </row>
    <row r="102" spans="1:32" x14ac:dyDescent="0.25">
      <c r="B102" s="171">
        <v>1</v>
      </c>
      <c r="C102" s="150">
        <v>19063.735119999998</v>
      </c>
      <c r="D102" s="150">
        <v>20874.789956399996</v>
      </c>
      <c r="E102" s="150">
        <v>22685.844792799995</v>
      </c>
      <c r="F102" s="150">
        <v>24496.899629199994</v>
      </c>
      <c r="G102" s="150">
        <v>25910.993119999996</v>
      </c>
      <c r="H102" s="150">
        <v>27595.207672799996</v>
      </c>
      <c r="I102" s="150">
        <v>29279.422225599996</v>
      </c>
      <c r="J102" s="150">
        <v>30963.636778399996</v>
      </c>
      <c r="K102" s="150">
        <v>32647.851331199996</v>
      </c>
      <c r="L102" s="150">
        <v>34332.065883999996</v>
      </c>
      <c r="M102" s="150">
        <v>36016.280436799992</v>
      </c>
      <c r="N102" s="150">
        <v>37700.494989599989</v>
      </c>
      <c r="O102" s="150">
        <v>39384.709542399985</v>
      </c>
      <c r="P102" s="150">
        <v>41068.924095199982</v>
      </c>
      <c r="Q102" s="150">
        <v>42753.138647999978</v>
      </c>
      <c r="R102" s="150">
        <v>44437.353200799975</v>
      </c>
      <c r="S102" s="150">
        <v>46121.567753599971</v>
      </c>
      <c r="T102" s="150">
        <v>47805.782306399968</v>
      </c>
      <c r="U102" s="150">
        <v>49489.996859199964</v>
      </c>
      <c r="V102" s="150">
        <v>51174.211411999961</v>
      </c>
      <c r="W102" s="30">
        <f t="shared" ref="W102:AF102" si="75">V102+$V$100</f>
        <v>52858.211411999961</v>
      </c>
      <c r="X102" s="30">
        <f t="shared" si="75"/>
        <v>54542.211411999961</v>
      </c>
      <c r="Y102" s="30">
        <f t="shared" si="75"/>
        <v>56226.211411999961</v>
      </c>
      <c r="Z102" s="30">
        <f t="shared" si="75"/>
        <v>57910.211411999961</v>
      </c>
      <c r="AA102" s="30">
        <f t="shared" si="75"/>
        <v>59594.211411999961</v>
      </c>
      <c r="AB102" s="30">
        <f t="shared" si="75"/>
        <v>61278.211411999961</v>
      </c>
      <c r="AC102" s="30">
        <f t="shared" si="75"/>
        <v>62962.211411999961</v>
      </c>
      <c r="AD102" s="30">
        <f t="shared" si="75"/>
        <v>64646.211411999961</v>
      </c>
      <c r="AE102" s="30">
        <f t="shared" si="75"/>
        <v>66330.211411999961</v>
      </c>
      <c r="AF102" s="30">
        <f t="shared" si="75"/>
        <v>68014.211411999961</v>
      </c>
    </row>
    <row r="103" spans="1:32" x14ac:dyDescent="0.25">
      <c r="B103" s="171">
        <v>2</v>
      </c>
      <c r="C103" s="24"/>
      <c r="D103" s="150">
        <v>22007.100355743998</v>
      </c>
      <c r="E103" s="150">
        <v>23818.155192143997</v>
      </c>
      <c r="F103" s="150">
        <v>25629.210028543996</v>
      </c>
      <c r="G103" s="150">
        <v>27043.303519343994</v>
      </c>
      <c r="H103" s="150">
        <v>28727.518072143997</v>
      </c>
      <c r="I103" s="150">
        <v>30411.732624943994</v>
      </c>
      <c r="J103" s="150">
        <v>32095.947177743998</v>
      </c>
      <c r="K103" s="150">
        <v>33780.161730543994</v>
      </c>
      <c r="L103" s="150">
        <v>35464.376283343998</v>
      </c>
      <c r="M103" s="150">
        <v>37148.590836143994</v>
      </c>
      <c r="N103" s="150">
        <v>38832.805388943991</v>
      </c>
      <c r="O103" s="150">
        <v>40517.019941743987</v>
      </c>
      <c r="P103" s="150">
        <v>42201.234494543984</v>
      </c>
      <c r="Q103" s="150">
        <v>43885.44904734398</v>
      </c>
      <c r="R103" s="150">
        <v>45569.663600143977</v>
      </c>
      <c r="S103" s="150">
        <v>47253.878152943973</v>
      </c>
      <c r="T103" s="150">
        <v>48938.092705743969</v>
      </c>
      <c r="U103" s="150">
        <v>50622.307258543966</v>
      </c>
      <c r="V103" s="150">
        <v>52306.521811343962</v>
      </c>
      <c r="W103" s="30">
        <f t="shared" ref="W103:AF103" si="76">V103+$V$100</f>
        <v>53990.521811343962</v>
      </c>
      <c r="X103" s="30">
        <f t="shared" si="76"/>
        <v>55674.521811343962</v>
      </c>
      <c r="Y103" s="30">
        <f t="shared" si="76"/>
        <v>57358.521811343962</v>
      </c>
      <c r="Z103" s="30">
        <f t="shared" si="76"/>
        <v>59042.521811343962</v>
      </c>
      <c r="AA103" s="30">
        <f t="shared" si="76"/>
        <v>60726.521811343962</v>
      </c>
      <c r="AB103" s="30">
        <f t="shared" si="76"/>
        <v>62410.521811343962</v>
      </c>
      <c r="AC103" s="30">
        <f t="shared" si="76"/>
        <v>64094.521811343962</v>
      </c>
      <c r="AD103" s="30">
        <f t="shared" si="76"/>
        <v>65778.521811343962</v>
      </c>
      <c r="AE103" s="30">
        <f t="shared" si="76"/>
        <v>67462.521811343962</v>
      </c>
      <c r="AF103" s="30">
        <f t="shared" si="76"/>
        <v>69146.521811343962</v>
      </c>
    </row>
    <row r="104" spans="1:32" x14ac:dyDescent="0.25">
      <c r="B104" s="172">
        <v>3</v>
      </c>
      <c r="C104" s="24"/>
      <c r="D104" s="21"/>
      <c r="E104" s="150">
        <v>24950.465591487999</v>
      </c>
      <c r="F104" s="150">
        <v>26761.520427887997</v>
      </c>
      <c r="G104" s="150">
        <v>28175.613918687995</v>
      </c>
      <c r="H104" s="150">
        <v>29859.828471487999</v>
      </c>
      <c r="I104" s="150">
        <v>31544.043024287996</v>
      </c>
      <c r="J104" s="150">
        <v>33228.257577087999</v>
      </c>
      <c r="K104" s="150">
        <v>34912.472129887996</v>
      </c>
      <c r="L104" s="150">
        <v>36596.686682688</v>
      </c>
      <c r="M104" s="150">
        <v>38280.901235487996</v>
      </c>
      <c r="N104" s="150">
        <v>39965.115788287992</v>
      </c>
      <c r="O104" s="150">
        <v>41649.330341087989</v>
      </c>
      <c r="P104" s="150">
        <v>43333.544893887985</v>
      </c>
      <c r="Q104" s="150">
        <v>45017.759446687982</v>
      </c>
      <c r="R104" s="150">
        <v>46701.973999487978</v>
      </c>
      <c r="S104" s="150">
        <v>48386.188552287975</v>
      </c>
      <c r="T104" s="150">
        <v>50070.403105087971</v>
      </c>
      <c r="U104" s="150">
        <v>51754.617657887968</v>
      </c>
      <c r="V104" s="150">
        <v>53919.546720000006</v>
      </c>
      <c r="W104" s="30">
        <f t="shared" ref="W104:AF104" si="77">V104+$V$100</f>
        <v>55603.546720000006</v>
      </c>
      <c r="X104" s="30">
        <f t="shared" si="77"/>
        <v>57287.546720000006</v>
      </c>
      <c r="Y104" s="30">
        <f t="shared" si="77"/>
        <v>58971.546720000006</v>
      </c>
      <c r="Z104" s="30">
        <f t="shared" si="77"/>
        <v>60655.546720000006</v>
      </c>
      <c r="AA104" s="30">
        <f t="shared" si="77"/>
        <v>62339.546720000006</v>
      </c>
      <c r="AB104" s="30">
        <f t="shared" si="77"/>
        <v>64023.546720000006</v>
      </c>
      <c r="AC104" s="30">
        <f t="shared" si="77"/>
        <v>65707.546720000013</v>
      </c>
      <c r="AD104" s="30">
        <f t="shared" si="77"/>
        <v>67391.546720000013</v>
      </c>
      <c r="AE104" s="30">
        <f t="shared" si="77"/>
        <v>69075.546720000013</v>
      </c>
      <c r="AF104" s="30">
        <f t="shared" si="77"/>
        <v>70759.546720000013</v>
      </c>
    </row>
    <row r="105" spans="1:32" ht="12.75" customHeight="1" x14ac:dyDescent="0.25">
      <c r="A105" s="385" t="s">
        <v>9</v>
      </c>
      <c r="B105" s="171">
        <v>4</v>
      </c>
      <c r="C105" s="24"/>
      <c r="D105" s="21"/>
      <c r="E105" s="21"/>
      <c r="F105" s="150">
        <v>27893.830827231999</v>
      </c>
      <c r="G105" s="150">
        <v>29307.924318031997</v>
      </c>
      <c r="H105" s="150">
        <v>30992.138870832001</v>
      </c>
      <c r="I105" s="150">
        <v>32676.353423631997</v>
      </c>
      <c r="J105" s="150">
        <v>34360.567976432001</v>
      </c>
      <c r="K105" s="150">
        <v>36044.782529231998</v>
      </c>
      <c r="L105" s="150">
        <v>37728.997082032001</v>
      </c>
      <c r="M105" s="150">
        <v>39413.211634831998</v>
      </c>
      <c r="N105" s="150">
        <v>41097.426187631994</v>
      </c>
      <c r="O105" s="150">
        <v>42781.640740431991</v>
      </c>
      <c r="P105" s="150">
        <v>44465.855293231987</v>
      </c>
      <c r="Q105" s="150">
        <v>46150.069846031984</v>
      </c>
      <c r="R105" s="150">
        <v>47834.28439883198</v>
      </c>
      <c r="S105" s="150">
        <v>49518.498951631977</v>
      </c>
      <c r="T105" s="150">
        <v>51202.713504431973</v>
      </c>
      <c r="U105" s="150">
        <v>52886.928057231969</v>
      </c>
      <c r="V105" s="150">
        <v>55051.857119344008</v>
      </c>
      <c r="W105" s="30">
        <f t="shared" ref="W105:AF105" si="78">V105+$V$100</f>
        <v>56735.857119344008</v>
      </c>
      <c r="X105" s="30">
        <f t="shared" si="78"/>
        <v>58419.857119344008</v>
      </c>
      <c r="Y105" s="30">
        <f t="shared" si="78"/>
        <v>60103.857119344008</v>
      </c>
      <c r="Z105" s="30">
        <f t="shared" si="78"/>
        <v>61787.857119344008</v>
      </c>
      <c r="AA105" s="30">
        <f t="shared" si="78"/>
        <v>63471.857119344008</v>
      </c>
      <c r="AB105" s="30">
        <f t="shared" si="78"/>
        <v>65155.857119344008</v>
      </c>
      <c r="AC105" s="30">
        <f t="shared" si="78"/>
        <v>66839.857119344</v>
      </c>
      <c r="AD105" s="30">
        <f t="shared" si="78"/>
        <v>68523.857119344</v>
      </c>
      <c r="AE105" s="30">
        <f t="shared" si="78"/>
        <v>70207.857119344</v>
      </c>
      <c r="AF105" s="30">
        <f t="shared" si="78"/>
        <v>71891.857119344</v>
      </c>
    </row>
    <row r="106" spans="1:32" x14ac:dyDescent="0.25">
      <c r="A106" s="385"/>
      <c r="B106" s="171">
        <v>5</v>
      </c>
      <c r="C106" s="24"/>
      <c r="D106" s="21"/>
      <c r="E106" s="21"/>
      <c r="F106" s="21"/>
      <c r="G106" s="150">
        <v>30440.234717375999</v>
      </c>
      <c r="H106" s="150">
        <v>32124.449270176003</v>
      </c>
      <c r="I106" s="150">
        <v>33808.663822975999</v>
      </c>
      <c r="J106" s="150">
        <v>35492.878375776003</v>
      </c>
      <c r="K106" s="150">
        <v>37177.092928575999</v>
      </c>
      <c r="L106" s="150">
        <v>38861.307481376003</v>
      </c>
      <c r="M106" s="150">
        <v>40545.522034176</v>
      </c>
      <c r="N106" s="150">
        <v>42229.736586975996</v>
      </c>
      <c r="O106" s="150">
        <v>43913.951139775992</v>
      </c>
      <c r="P106" s="150">
        <v>45598.165692575989</v>
      </c>
      <c r="Q106" s="150">
        <v>47282.380245375985</v>
      </c>
      <c r="R106" s="150">
        <v>48966.594798175982</v>
      </c>
      <c r="S106" s="150">
        <v>50650.809350975978</v>
      </c>
      <c r="T106" s="150">
        <v>52335.023903775975</v>
      </c>
      <c r="U106" s="150">
        <v>54019.238456575971</v>
      </c>
      <c r="V106" s="150">
        <v>56184.167518688009</v>
      </c>
      <c r="W106" s="30">
        <f t="shared" ref="W106:AF106" si="79">V106+$V$100</f>
        <v>57868.167518688009</v>
      </c>
      <c r="X106" s="30">
        <f t="shared" si="79"/>
        <v>59552.167518688009</v>
      </c>
      <c r="Y106" s="30">
        <f t="shared" si="79"/>
        <v>61236.167518688009</v>
      </c>
      <c r="Z106" s="30">
        <f t="shared" si="79"/>
        <v>62920.167518688009</v>
      </c>
      <c r="AA106" s="30">
        <f t="shared" si="79"/>
        <v>64604.167518688009</v>
      </c>
      <c r="AB106" s="30">
        <f t="shared" si="79"/>
        <v>66288.167518688017</v>
      </c>
      <c r="AC106" s="30">
        <f t="shared" si="79"/>
        <v>67972.167518688017</v>
      </c>
      <c r="AD106" s="30">
        <f t="shared" si="79"/>
        <v>69656.167518688017</v>
      </c>
      <c r="AE106" s="30">
        <f t="shared" si="79"/>
        <v>71340.167518688017</v>
      </c>
      <c r="AF106" s="30">
        <f t="shared" si="79"/>
        <v>73024.167518688017</v>
      </c>
    </row>
    <row r="107" spans="1:32" x14ac:dyDescent="0.25">
      <c r="A107" s="385"/>
      <c r="B107" s="171">
        <v>6</v>
      </c>
      <c r="C107" s="24"/>
      <c r="D107" s="21"/>
      <c r="E107" s="21"/>
      <c r="F107" s="21"/>
      <c r="G107" s="21"/>
      <c r="H107" s="150">
        <v>33256.759669520005</v>
      </c>
      <c r="I107" s="150">
        <v>34940.974222320001</v>
      </c>
      <c r="J107" s="150">
        <v>36625.188775120005</v>
      </c>
      <c r="K107" s="150">
        <v>38309.403327920001</v>
      </c>
      <c r="L107" s="150">
        <v>39993.617880720005</v>
      </c>
      <c r="M107" s="150">
        <v>41677.832433520001</v>
      </c>
      <c r="N107" s="150">
        <v>43362.046986319998</v>
      </c>
      <c r="O107" s="150">
        <v>45046.261539119994</v>
      </c>
      <c r="P107" s="150">
        <v>46730.476091919991</v>
      </c>
      <c r="Q107" s="150">
        <v>48414.690644719987</v>
      </c>
      <c r="R107" s="150">
        <v>50098.905197519984</v>
      </c>
      <c r="S107" s="150">
        <v>51783.11975031998</v>
      </c>
      <c r="T107" s="150">
        <v>53467.334303119977</v>
      </c>
      <c r="U107" s="150">
        <v>55151.548855919973</v>
      </c>
      <c r="V107" s="150">
        <v>57316.477918032011</v>
      </c>
      <c r="W107" s="30">
        <f t="shared" ref="W107:AF107" si="80">V107+$V$100</f>
        <v>59000.477918032011</v>
      </c>
      <c r="X107" s="30">
        <f t="shared" si="80"/>
        <v>60684.477918032011</v>
      </c>
      <c r="Y107" s="30">
        <f t="shared" si="80"/>
        <v>62368.477918032011</v>
      </c>
      <c r="Z107" s="30">
        <f t="shared" si="80"/>
        <v>64052.477918032011</v>
      </c>
      <c r="AA107" s="30">
        <f t="shared" si="80"/>
        <v>65736.477918032004</v>
      </c>
      <c r="AB107" s="30">
        <f t="shared" si="80"/>
        <v>67420.477918032004</v>
      </c>
      <c r="AC107" s="30">
        <f t="shared" si="80"/>
        <v>69104.477918032004</v>
      </c>
      <c r="AD107" s="30">
        <f t="shared" si="80"/>
        <v>70788.477918032004</v>
      </c>
      <c r="AE107" s="30">
        <f t="shared" si="80"/>
        <v>72472.477918032004</v>
      </c>
      <c r="AF107" s="30">
        <f t="shared" si="80"/>
        <v>74156.477918032004</v>
      </c>
    </row>
    <row r="108" spans="1:32" ht="15.75" thickBot="1" x14ac:dyDescent="0.3">
      <c r="A108" s="47">
        <v>1132</v>
      </c>
      <c r="B108" s="173">
        <v>7</v>
      </c>
      <c r="C108" s="24"/>
      <c r="D108" s="21"/>
      <c r="E108" s="21"/>
      <c r="F108" s="21"/>
      <c r="G108" s="21"/>
      <c r="H108" s="21"/>
      <c r="I108" s="150">
        <v>36073.284621664003</v>
      </c>
      <c r="J108" s="150">
        <v>37757.499174464007</v>
      </c>
      <c r="K108" s="150">
        <v>39441.713727264003</v>
      </c>
      <c r="L108" s="150">
        <v>41125.928280064007</v>
      </c>
      <c r="M108" s="150">
        <v>42810.142832864003</v>
      </c>
      <c r="N108" s="150">
        <v>44494.357385664</v>
      </c>
      <c r="O108" s="150">
        <v>46178.571938463996</v>
      </c>
      <c r="P108" s="150">
        <v>47862.786491263993</v>
      </c>
      <c r="Q108" s="150">
        <v>49547.001044063989</v>
      </c>
      <c r="R108" s="150">
        <v>51231.215596863985</v>
      </c>
      <c r="S108" s="150">
        <v>52915.430149663982</v>
      </c>
      <c r="T108" s="150">
        <v>54599.644702463978</v>
      </c>
      <c r="U108" s="150">
        <v>56283.859255263975</v>
      </c>
      <c r="V108" s="150">
        <v>58448.788317376013</v>
      </c>
      <c r="W108" s="30">
        <f t="shared" ref="W108:AF108" si="81">V108+$V$100</f>
        <v>60132.788317376013</v>
      </c>
      <c r="X108" s="30">
        <f t="shared" si="81"/>
        <v>61816.788317376013</v>
      </c>
      <c r="Y108" s="30">
        <f t="shared" si="81"/>
        <v>63500.788317376013</v>
      </c>
      <c r="Z108" s="30">
        <f t="shared" si="81"/>
        <v>65184.788317376013</v>
      </c>
      <c r="AA108" s="30">
        <f t="shared" si="81"/>
        <v>66868.78831737602</v>
      </c>
      <c r="AB108" s="30">
        <f t="shared" si="81"/>
        <v>68552.78831737602</v>
      </c>
      <c r="AC108" s="30">
        <f t="shared" si="81"/>
        <v>70236.78831737602</v>
      </c>
      <c r="AD108" s="30">
        <f t="shared" si="81"/>
        <v>71920.78831737602</v>
      </c>
      <c r="AE108" s="30">
        <f t="shared" si="81"/>
        <v>73604.78831737602</v>
      </c>
      <c r="AF108" s="30">
        <f t="shared" si="81"/>
        <v>75288.78831737602</v>
      </c>
    </row>
    <row r="109" spans="1:32" hidden="1" outlineLevel="1" x14ac:dyDescent="0.2">
      <c r="B109" s="48">
        <v>8</v>
      </c>
      <c r="C109" s="24"/>
      <c r="D109" s="21"/>
      <c r="E109" s="21"/>
      <c r="F109" s="21"/>
      <c r="G109" s="21"/>
      <c r="H109" s="21"/>
      <c r="I109" s="34"/>
      <c r="J109" s="35">
        <f t="shared" ref="J109:AF109" si="82">J108+$A$108</f>
        <v>38889.499174464007</v>
      </c>
      <c r="K109" s="35">
        <f t="shared" si="82"/>
        <v>40573.713727264003</v>
      </c>
      <c r="L109" s="35">
        <f t="shared" si="82"/>
        <v>42257.928280064007</v>
      </c>
      <c r="M109" s="35">
        <f t="shared" si="82"/>
        <v>43942.142832864003</v>
      </c>
      <c r="N109" s="35">
        <f t="shared" si="82"/>
        <v>45626.357385664</v>
      </c>
      <c r="O109" s="35">
        <f t="shared" si="82"/>
        <v>47310.571938463996</v>
      </c>
      <c r="P109" s="35">
        <f t="shared" si="82"/>
        <v>48994.786491263993</v>
      </c>
      <c r="Q109" s="35">
        <f t="shared" si="82"/>
        <v>50679.001044063989</v>
      </c>
      <c r="R109" s="35">
        <f t="shared" si="82"/>
        <v>52363.215596863985</v>
      </c>
      <c r="S109" s="35">
        <f t="shared" si="82"/>
        <v>54047.430149663982</v>
      </c>
      <c r="T109" s="35">
        <f t="shared" si="82"/>
        <v>55731.644702463978</v>
      </c>
      <c r="U109" s="35">
        <f t="shared" si="82"/>
        <v>57415.859255263975</v>
      </c>
      <c r="V109" s="35">
        <f t="shared" si="82"/>
        <v>59580.788317376013</v>
      </c>
      <c r="W109" s="35">
        <f t="shared" si="82"/>
        <v>61264.788317376013</v>
      </c>
      <c r="X109" s="35">
        <f t="shared" si="82"/>
        <v>62948.788317376013</v>
      </c>
      <c r="Y109" s="35">
        <f t="shared" si="82"/>
        <v>64632.788317376013</v>
      </c>
      <c r="Z109" s="35">
        <f t="shared" si="82"/>
        <v>66316.78831737602</v>
      </c>
      <c r="AA109" s="35">
        <f t="shared" si="82"/>
        <v>68000.78831737602</v>
      </c>
      <c r="AB109" s="35">
        <f t="shared" si="82"/>
        <v>69684.78831737602</v>
      </c>
      <c r="AC109" s="35">
        <f t="shared" si="82"/>
        <v>71368.78831737602</v>
      </c>
      <c r="AD109" s="35">
        <f t="shared" si="82"/>
        <v>73052.78831737602</v>
      </c>
      <c r="AE109" s="35">
        <f t="shared" si="82"/>
        <v>74736.78831737602</v>
      </c>
      <c r="AF109" s="35">
        <f t="shared" si="82"/>
        <v>76420.78831737602</v>
      </c>
    </row>
    <row r="110" spans="1:32" hidden="1" outlineLevel="1" x14ac:dyDescent="0.2">
      <c r="B110" s="46">
        <v>9</v>
      </c>
      <c r="C110" s="24"/>
      <c r="D110" s="24"/>
      <c r="E110" s="24"/>
      <c r="F110" s="24"/>
      <c r="G110" s="24"/>
      <c r="H110" s="24"/>
      <c r="I110" s="25"/>
      <c r="J110" s="34"/>
      <c r="K110" s="35">
        <f t="shared" ref="K110:AF110" si="83">K109+$A$108</f>
        <v>41705.713727264003</v>
      </c>
      <c r="L110" s="35">
        <f t="shared" si="83"/>
        <v>43389.928280064007</v>
      </c>
      <c r="M110" s="35">
        <f t="shared" si="83"/>
        <v>45074.142832864003</v>
      </c>
      <c r="N110" s="35">
        <f t="shared" si="83"/>
        <v>46758.357385664</v>
      </c>
      <c r="O110" s="35">
        <f t="shared" si="83"/>
        <v>48442.571938463996</v>
      </c>
      <c r="P110" s="35">
        <f t="shared" si="83"/>
        <v>50126.786491263993</v>
      </c>
      <c r="Q110" s="35">
        <f t="shared" si="83"/>
        <v>51811.001044063989</v>
      </c>
      <c r="R110" s="35">
        <f t="shared" si="83"/>
        <v>53495.215596863985</v>
      </c>
      <c r="S110" s="35">
        <f t="shared" si="83"/>
        <v>55179.430149663982</v>
      </c>
      <c r="T110" s="35">
        <f t="shared" si="83"/>
        <v>56863.644702463978</v>
      </c>
      <c r="U110" s="35">
        <f t="shared" si="83"/>
        <v>58547.859255263975</v>
      </c>
      <c r="V110" s="35">
        <f t="shared" si="83"/>
        <v>60712.788317376013</v>
      </c>
      <c r="W110" s="35">
        <f t="shared" si="83"/>
        <v>62396.788317376013</v>
      </c>
      <c r="X110" s="35">
        <f t="shared" si="83"/>
        <v>64080.788317376013</v>
      </c>
      <c r="Y110" s="35">
        <f t="shared" si="83"/>
        <v>65764.78831737602</v>
      </c>
      <c r="Z110" s="35">
        <f t="shared" si="83"/>
        <v>67448.78831737602</v>
      </c>
      <c r="AA110" s="35">
        <f t="shared" si="83"/>
        <v>69132.78831737602</v>
      </c>
      <c r="AB110" s="35">
        <f t="shared" si="83"/>
        <v>70816.78831737602</v>
      </c>
      <c r="AC110" s="35">
        <f t="shared" si="83"/>
        <v>72500.78831737602</v>
      </c>
      <c r="AD110" s="35">
        <f t="shared" si="83"/>
        <v>74184.78831737602</v>
      </c>
      <c r="AE110" s="35">
        <f t="shared" si="83"/>
        <v>75868.78831737602</v>
      </c>
      <c r="AF110" s="35">
        <f t="shared" si="83"/>
        <v>77552.78831737602</v>
      </c>
    </row>
    <row r="111" spans="1:32" hidden="1" outlineLevel="1" x14ac:dyDescent="0.2">
      <c r="B111" s="46">
        <v>10</v>
      </c>
      <c r="C111" s="24"/>
      <c r="D111" s="24"/>
      <c r="E111" s="24"/>
      <c r="F111" s="24"/>
      <c r="G111" s="24"/>
      <c r="H111" s="24"/>
      <c r="I111" s="25"/>
      <c r="J111" s="34"/>
      <c r="K111" s="34"/>
      <c r="L111" s="35">
        <f t="shared" ref="L111:AF111" si="84">L110+$A$108</f>
        <v>44521.928280064007</v>
      </c>
      <c r="M111" s="35">
        <f t="shared" si="84"/>
        <v>46206.142832864003</v>
      </c>
      <c r="N111" s="35">
        <f t="shared" si="84"/>
        <v>47890.357385664</v>
      </c>
      <c r="O111" s="35">
        <f t="shared" si="84"/>
        <v>49574.571938463996</v>
      </c>
      <c r="P111" s="35">
        <f t="shared" si="84"/>
        <v>51258.786491263993</v>
      </c>
      <c r="Q111" s="35">
        <f t="shared" si="84"/>
        <v>52943.001044063989</v>
      </c>
      <c r="R111" s="35">
        <f t="shared" si="84"/>
        <v>54627.215596863985</v>
      </c>
      <c r="S111" s="35">
        <f t="shared" si="84"/>
        <v>56311.430149663982</v>
      </c>
      <c r="T111" s="35">
        <f t="shared" si="84"/>
        <v>57995.644702463978</v>
      </c>
      <c r="U111" s="35">
        <f t="shared" si="84"/>
        <v>59679.859255263975</v>
      </c>
      <c r="V111" s="35">
        <f t="shared" si="84"/>
        <v>61844.788317376013</v>
      </c>
      <c r="W111" s="35">
        <f t="shared" si="84"/>
        <v>63528.788317376013</v>
      </c>
      <c r="X111" s="35">
        <f t="shared" si="84"/>
        <v>65212.788317376013</v>
      </c>
      <c r="Y111" s="35">
        <f t="shared" si="84"/>
        <v>66896.78831737602</v>
      </c>
      <c r="Z111" s="35">
        <f t="shared" si="84"/>
        <v>68580.78831737602</v>
      </c>
      <c r="AA111" s="35">
        <f t="shared" si="84"/>
        <v>70264.78831737602</v>
      </c>
      <c r="AB111" s="35">
        <f t="shared" si="84"/>
        <v>71948.78831737602</v>
      </c>
      <c r="AC111" s="35">
        <f t="shared" si="84"/>
        <v>73632.78831737602</v>
      </c>
      <c r="AD111" s="35">
        <f t="shared" si="84"/>
        <v>75316.78831737602</v>
      </c>
      <c r="AE111" s="35">
        <f t="shared" si="84"/>
        <v>77000.78831737602</v>
      </c>
      <c r="AF111" s="35">
        <f t="shared" si="84"/>
        <v>78684.78831737602</v>
      </c>
    </row>
    <row r="112" spans="1:32" hidden="1" outlineLevel="1" x14ac:dyDescent="0.2">
      <c r="B112" s="46">
        <v>11</v>
      </c>
      <c r="C112" s="24"/>
      <c r="D112" s="24"/>
      <c r="E112" s="24"/>
      <c r="F112" s="24"/>
      <c r="G112" s="24"/>
      <c r="H112" s="24"/>
      <c r="I112" s="25"/>
      <c r="J112" s="34"/>
      <c r="K112" s="34"/>
      <c r="L112" s="34"/>
      <c r="M112" s="35">
        <f t="shared" ref="M112:AF112" si="85">M111+$A$108</f>
        <v>47338.142832864003</v>
      </c>
      <c r="N112" s="35">
        <f t="shared" si="85"/>
        <v>49022.357385664</v>
      </c>
      <c r="O112" s="35">
        <f t="shared" si="85"/>
        <v>50706.571938463996</v>
      </c>
      <c r="P112" s="35">
        <f t="shared" si="85"/>
        <v>52390.786491263993</v>
      </c>
      <c r="Q112" s="35">
        <f t="shared" si="85"/>
        <v>54075.001044063989</v>
      </c>
      <c r="R112" s="35">
        <f t="shared" si="85"/>
        <v>55759.215596863985</v>
      </c>
      <c r="S112" s="35">
        <f t="shared" si="85"/>
        <v>57443.430149663982</v>
      </c>
      <c r="T112" s="35">
        <f t="shared" si="85"/>
        <v>59127.644702463978</v>
      </c>
      <c r="U112" s="35">
        <f t="shared" si="85"/>
        <v>60811.859255263975</v>
      </c>
      <c r="V112" s="35">
        <f t="shared" si="85"/>
        <v>62976.788317376013</v>
      </c>
      <c r="W112" s="35">
        <f t="shared" si="85"/>
        <v>64660.788317376013</v>
      </c>
      <c r="X112" s="35">
        <f t="shared" si="85"/>
        <v>66344.78831737602</v>
      </c>
      <c r="Y112" s="35">
        <f t="shared" si="85"/>
        <v>68028.78831737602</v>
      </c>
      <c r="Z112" s="35">
        <f t="shared" si="85"/>
        <v>69712.78831737602</v>
      </c>
      <c r="AA112" s="35">
        <f t="shared" si="85"/>
        <v>71396.78831737602</v>
      </c>
      <c r="AB112" s="35">
        <f t="shared" si="85"/>
        <v>73080.78831737602</v>
      </c>
      <c r="AC112" s="35">
        <f t="shared" si="85"/>
        <v>74764.78831737602</v>
      </c>
      <c r="AD112" s="35">
        <f t="shared" si="85"/>
        <v>76448.78831737602</v>
      </c>
      <c r="AE112" s="35">
        <f t="shared" si="85"/>
        <v>78132.78831737602</v>
      </c>
      <c r="AF112" s="35">
        <f t="shared" si="85"/>
        <v>79816.78831737602</v>
      </c>
    </row>
    <row r="113" spans="2:32" hidden="1" outlineLevel="1" x14ac:dyDescent="0.2">
      <c r="B113" s="46">
        <v>12</v>
      </c>
      <c r="C113" s="24"/>
      <c r="D113" s="24"/>
      <c r="E113" s="24"/>
      <c r="F113" s="24"/>
      <c r="G113" s="24"/>
      <c r="H113" s="24"/>
      <c r="I113" s="25"/>
      <c r="J113" s="34"/>
      <c r="K113" s="34"/>
      <c r="L113" s="34"/>
      <c r="M113" s="34"/>
      <c r="N113" s="35">
        <f t="shared" ref="N113:AF113" si="86">N112+$A$108</f>
        <v>50154.357385664</v>
      </c>
      <c r="O113" s="35">
        <f t="shared" si="86"/>
        <v>51838.571938463996</v>
      </c>
      <c r="P113" s="35">
        <f t="shared" si="86"/>
        <v>53522.786491263993</v>
      </c>
      <c r="Q113" s="35">
        <f t="shared" si="86"/>
        <v>55207.001044063989</v>
      </c>
      <c r="R113" s="35">
        <f t="shared" si="86"/>
        <v>56891.215596863985</v>
      </c>
      <c r="S113" s="35">
        <f t="shared" si="86"/>
        <v>58575.430149663982</v>
      </c>
      <c r="T113" s="35">
        <f t="shared" si="86"/>
        <v>60259.644702463978</v>
      </c>
      <c r="U113" s="35">
        <f t="shared" si="86"/>
        <v>61943.859255263975</v>
      </c>
      <c r="V113" s="35">
        <f t="shared" si="86"/>
        <v>64108.788317376013</v>
      </c>
      <c r="W113" s="35">
        <f t="shared" si="86"/>
        <v>65792.78831737602</v>
      </c>
      <c r="X113" s="35">
        <f t="shared" si="86"/>
        <v>67476.78831737602</v>
      </c>
      <c r="Y113" s="35">
        <f t="shared" si="86"/>
        <v>69160.78831737602</v>
      </c>
      <c r="Z113" s="35">
        <f t="shared" si="86"/>
        <v>70844.78831737602</v>
      </c>
      <c r="AA113" s="35">
        <f t="shared" si="86"/>
        <v>72528.78831737602</v>
      </c>
      <c r="AB113" s="35">
        <f t="shared" si="86"/>
        <v>74212.78831737602</v>
      </c>
      <c r="AC113" s="35">
        <f t="shared" si="86"/>
        <v>75896.78831737602</v>
      </c>
      <c r="AD113" s="35">
        <f t="shared" si="86"/>
        <v>77580.78831737602</v>
      </c>
      <c r="AE113" s="35">
        <f t="shared" si="86"/>
        <v>79264.78831737602</v>
      </c>
      <c r="AF113" s="35">
        <f t="shared" si="86"/>
        <v>80948.78831737602</v>
      </c>
    </row>
    <row r="114" spans="2:32" hidden="1" outlineLevel="1" x14ac:dyDescent="0.2">
      <c r="B114" s="46">
        <v>13</v>
      </c>
      <c r="C114" s="24"/>
      <c r="D114" s="24"/>
      <c r="E114" s="24"/>
      <c r="F114" s="24"/>
      <c r="G114" s="24"/>
      <c r="H114" s="24"/>
      <c r="I114" s="25"/>
      <c r="J114" s="34"/>
      <c r="K114" s="34"/>
      <c r="L114" s="34"/>
      <c r="M114" s="34"/>
      <c r="N114" s="34"/>
      <c r="O114" s="35">
        <f t="shared" ref="O114:AF114" si="87">O113+$A$108</f>
        <v>52970.571938463996</v>
      </c>
      <c r="P114" s="35">
        <f t="shared" si="87"/>
        <v>54654.786491263993</v>
      </c>
      <c r="Q114" s="35">
        <f t="shared" si="87"/>
        <v>56339.001044063989</v>
      </c>
      <c r="R114" s="35">
        <f t="shared" si="87"/>
        <v>58023.215596863985</v>
      </c>
      <c r="S114" s="35">
        <f t="shared" si="87"/>
        <v>59707.430149663982</v>
      </c>
      <c r="T114" s="35">
        <f t="shared" si="87"/>
        <v>61391.644702463978</v>
      </c>
      <c r="U114" s="35">
        <f t="shared" si="87"/>
        <v>63075.859255263975</v>
      </c>
      <c r="V114" s="35">
        <f t="shared" si="87"/>
        <v>65240.788317376013</v>
      </c>
      <c r="W114" s="35">
        <f t="shared" si="87"/>
        <v>66924.78831737602</v>
      </c>
      <c r="X114" s="35">
        <f t="shared" si="87"/>
        <v>68608.78831737602</v>
      </c>
      <c r="Y114" s="35">
        <f t="shared" si="87"/>
        <v>70292.78831737602</v>
      </c>
      <c r="Z114" s="35">
        <f t="shared" si="87"/>
        <v>71976.78831737602</v>
      </c>
      <c r="AA114" s="35">
        <f t="shared" si="87"/>
        <v>73660.78831737602</v>
      </c>
      <c r="AB114" s="35">
        <f t="shared" si="87"/>
        <v>75344.78831737602</v>
      </c>
      <c r="AC114" s="35">
        <f t="shared" si="87"/>
        <v>77028.78831737602</v>
      </c>
      <c r="AD114" s="35">
        <f t="shared" si="87"/>
        <v>78712.78831737602</v>
      </c>
      <c r="AE114" s="35">
        <f t="shared" si="87"/>
        <v>80396.78831737602</v>
      </c>
      <c r="AF114" s="35">
        <f t="shared" si="87"/>
        <v>82080.78831737602</v>
      </c>
    </row>
    <row r="115" spans="2:32" hidden="1" outlineLevel="1" x14ac:dyDescent="0.2">
      <c r="B115" s="46">
        <v>14</v>
      </c>
      <c r="C115" s="24"/>
      <c r="D115" s="24"/>
      <c r="E115" s="24"/>
      <c r="F115" s="24"/>
      <c r="G115" s="24"/>
      <c r="H115" s="24"/>
      <c r="I115" s="25"/>
      <c r="J115" s="34"/>
      <c r="K115" s="34"/>
      <c r="L115" s="34"/>
      <c r="M115" s="34"/>
      <c r="N115" s="34"/>
      <c r="O115" s="34"/>
      <c r="P115" s="35">
        <f t="shared" ref="P115:AF115" si="88">P114+$A$108</f>
        <v>55786.786491263993</v>
      </c>
      <c r="Q115" s="35">
        <f t="shared" si="88"/>
        <v>57471.001044063989</v>
      </c>
      <c r="R115" s="35">
        <f t="shared" si="88"/>
        <v>59155.215596863985</v>
      </c>
      <c r="S115" s="35">
        <f t="shared" si="88"/>
        <v>60839.430149663982</v>
      </c>
      <c r="T115" s="35">
        <f t="shared" si="88"/>
        <v>62523.644702463978</v>
      </c>
      <c r="U115" s="35">
        <f t="shared" si="88"/>
        <v>64207.859255263975</v>
      </c>
      <c r="V115" s="35">
        <f t="shared" si="88"/>
        <v>66372.78831737602</v>
      </c>
      <c r="W115" s="35">
        <f t="shared" si="88"/>
        <v>68056.78831737602</v>
      </c>
      <c r="X115" s="35">
        <f t="shared" si="88"/>
        <v>69740.78831737602</v>
      </c>
      <c r="Y115" s="35">
        <f t="shared" si="88"/>
        <v>71424.78831737602</v>
      </c>
      <c r="Z115" s="35">
        <f t="shared" si="88"/>
        <v>73108.78831737602</v>
      </c>
      <c r="AA115" s="35">
        <f t="shared" si="88"/>
        <v>74792.78831737602</v>
      </c>
      <c r="AB115" s="35">
        <f t="shared" si="88"/>
        <v>76476.78831737602</v>
      </c>
      <c r="AC115" s="35">
        <f t="shared" si="88"/>
        <v>78160.78831737602</v>
      </c>
      <c r="AD115" s="35">
        <f t="shared" si="88"/>
        <v>79844.78831737602</v>
      </c>
      <c r="AE115" s="35">
        <f t="shared" si="88"/>
        <v>81528.78831737602</v>
      </c>
      <c r="AF115" s="35">
        <f t="shared" si="88"/>
        <v>83212.78831737602</v>
      </c>
    </row>
    <row r="116" spans="2:32" hidden="1" outlineLevel="1" x14ac:dyDescent="0.2">
      <c r="B116" s="46">
        <v>15</v>
      </c>
      <c r="C116" s="24"/>
      <c r="D116" s="24"/>
      <c r="E116" s="24"/>
      <c r="F116" s="24"/>
      <c r="G116" s="24"/>
      <c r="H116" s="24"/>
      <c r="I116" s="25"/>
      <c r="J116" s="34"/>
      <c r="K116" s="34"/>
      <c r="L116" s="34"/>
      <c r="M116" s="34"/>
      <c r="N116" s="34"/>
      <c r="O116" s="34"/>
      <c r="P116" s="34"/>
      <c r="Q116" s="35">
        <f t="shared" ref="Q116:AF116" si="89">Q115+$A$108</f>
        <v>58603.001044063989</v>
      </c>
      <c r="R116" s="35">
        <f t="shared" si="89"/>
        <v>60287.215596863985</v>
      </c>
      <c r="S116" s="35">
        <f t="shared" si="89"/>
        <v>61971.430149663982</v>
      </c>
      <c r="T116" s="35">
        <f t="shared" si="89"/>
        <v>63655.644702463978</v>
      </c>
      <c r="U116" s="35">
        <f t="shared" si="89"/>
        <v>65339.859255263975</v>
      </c>
      <c r="V116" s="35">
        <f t="shared" si="89"/>
        <v>67504.78831737602</v>
      </c>
      <c r="W116" s="35">
        <f t="shared" si="89"/>
        <v>69188.78831737602</v>
      </c>
      <c r="X116" s="35">
        <f t="shared" si="89"/>
        <v>70872.78831737602</v>
      </c>
      <c r="Y116" s="35">
        <f t="shared" si="89"/>
        <v>72556.78831737602</v>
      </c>
      <c r="Z116" s="35">
        <f t="shared" si="89"/>
        <v>74240.78831737602</v>
      </c>
      <c r="AA116" s="35">
        <f t="shared" si="89"/>
        <v>75924.78831737602</v>
      </c>
      <c r="AB116" s="35">
        <f t="shared" si="89"/>
        <v>77608.78831737602</v>
      </c>
      <c r="AC116" s="35">
        <f t="shared" si="89"/>
        <v>79292.78831737602</v>
      </c>
      <c r="AD116" s="35">
        <f t="shared" si="89"/>
        <v>80976.78831737602</v>
      </c>
      <c r="AE116" s="35">
        <f t="shared" si="89"/>
        <v>82660.78831737602</v>
      </c>
      <c r="AF116" s="35">
        <f t="shared" si="89"/>
        <v>84344.78831737602</v>
      </c>
    </row>
    <row r="117" spans="2:32" hidden="1" outlineLevel="1" x14ac:dyDescent="0.2">
      <c r="B117" s="46">
        <v>16</v>
      </c>
      <c r="C117" s="24"/>
      <c r="D117" s="24"/>
      <c r="E117" s="24"/>
      <c r="F117" s="24"/>
      <c r="G117" s="24"/>
      <c r="H117" s="24"/>
      <c r="I117" s="25"/>
      <c r="J117" s="34"/>
      <c r="K117" s="34"/>
      <c r="L117" s="34"/>
      <c r="M117" s="34"/>
      <c r="N117" s="34"/>
      <c r="O117" s="34"/>
      <c r="P117" s="34"/>
      <c r="Q117" s="34"/>
      <c r="R117" s="35">
        <f t="shared" ref="R117:AF117" si="90">R116+$A$108</f>
        <v>61419.215596863985</v>
      </c>
      <c r="S117" s="35">
        <f t="shared" si="90"/>
        <v>63103.430149663982</v>
      </c>
      <c r="T117" s="35">
        <f t="shared" si="90"/>
        <v>64787.644702463978</v>
      </c>
      <c r="U117" s="35">
        <f t="shared" si="90"/>
        <v>66471.859255263975</v>
      </c>
      <c r="V117" s="35">
        <f t="shared" si="90"/>
        <v>68636.78831737602</v>
      </c>
      <c r="W117" s="35">
        <f t="shared" si="90"/>
        <v>70320.78831737602</v>
      </c>
      <c r="X117" s="35">
        <f t="shared" si="90"/>
        <v>72004.78831737602</v>
      </c>
      <c r="Y117" s="35">
        <f t="shared" si="90"/>
        <v>73688.78831737602</v>
      </c>
      <c r="Z117" s="35">
        <f t="shared" si="90"/>
        <v>75372.78831737602</v>
      </c>
      <c r="AA117" s="35">
        <f t="shared" si="90"/>
        <v>77056.78831737602</v>
      </c>
      <c r="AB117" s="35">
        <f t="shared" si="90"/>
        <v>78740.78831737602</v>
      </c>
      <c r="AC117" s="35">
        <f t="shared" si="90"/>
        <v>80424.78831737602</v>
      </c>
      <c r="AD117" s="35">
        <f t="shared" si="90"/>
        <v>82108.78831737602</v>
      </c>
      <c r="AE117" s="35">
        <f t="shared" si="90"/>
        <v>83792.78831737602</v>
      </c>
      <c r="AF117" s="35">
        <f t="shared" si="90"/>
        <v>85476.78831737602</v>
      </c>
    </row>
    <row r="118" spans="2:32" hidden="1" outlineLevel="1" x14ac:dyDescent="0.2">
      <c r="B118" s="46">
        <v>17</v>
      </c>
      <c r="C118" s="24"/>
      <c r="D118" s="24"/>
      <c r="E118" s="24"/>
      <c r="F118" s="24"/>
      <c r="G118" s="24"/>
      <c r="H118" s="24"/>
      <c r="I118" s="25"/>
      <c r="J118" s="34"/>
      <c r="K118" s="34"/>
      <c r="L118" s="34"/>
      <c r="M118" s="34"/>
      <c r="N118" s="34"/>
      <c r="O118" s="34"/>
      <c r="P118" s="34"/>
      <c r="Q118" s="34"/>
      <c r="R118" s="34"/>
      <c r="S118" s="35">
        <f t="shared" ref="S118:AF118" si="91">S117+$A$108</f>
        <v>64235.430149663982</v>
      </c>
      <c r="T118" s="35">
        <f t="shared" si="91"/>
        <v>65919.644702463978</v>
      </c>
      <c r="U118" s="35">
        <f t="shared" si="91"/>
        <v>67603.859255263975</v>
      </c>
      <c r="V118" s="35">
        <f t="shared" si="91"/>
        <v>69768.78831737602</v>
      </c>
      <c r="W118" s="35">
        <f t="shared" si="91"/>
        <v>71452.78831737602</v>
      </c>
      <c r="X118" s="35">
        <f t="shared" si="91"/>
        <v>73136.78831737602</v>
      </c>
      <c r="Y118" s="35">
        <f t="shared" si="91"/>
        <v>74820.78831737602</v>
      </c>
      <c r="Z118" s="35">
        <f t="shared" si="91"/>
        <v>76504.78831737602</v>
      </c>
      <c r="AA118" s="35">
        <f t="shared" si="91"/>
        <v>78188.78831737602</v>
      </c>
      <c r="AB118" s="35">
        <f t="shared" si="91"/>
        <v>79872.78831737602</v>
      </c>
      <c r="AC118" s="35">
        <f t="shared" si="91"/>
        <v>81556.78831737602</v>
      </c>
      <c r="AD118" s="35">
        <f t="shared" si="91"/>
        <v>83240.78831737602</v>
      </c>
      <c r="AE118" s="35">
        <f t="shared" si="91"/>
        <v>84924.78831737602</v>
      </c>
      <c r="AF118" s="35">
        <f t="shared" si="91"/>
        <v>86608.78831737602</v>
      </c>
    </row>
    <row r="119" spans="2:32" hidden="1" outlineLevel="1" x14ac:dyDescent="0.2">
      <c r="B119" s="46">
        <v>18</v>
      </c>
      <c r="C119" s="24"/>
      <c r="D119" s="24"/>
      <c r="E119" s="24"/>
      <c r="F119" s="24"/>
      <c r="G119" s="24"/>
      <c r="H119" s="24"/>
      <c r="I119" s="25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5">
        <f t="shared" ref="T119:AF119" si="92">T118+$A$108</f>
        <v>67051.644702463978</v>
      </c>
      <c r="U119" s="35">
        <f t="shared" si="92"/>
        <v>68735.859255263975</v>
      </c>
      <c r="V119" s="35">
        <f t="shared" si="92"/>
        <v>70900.78831737602</v>
      </c>
      <c r="W119" s="35">
        <f t="shared" si="92"/>
        <v>72584.78831737602</v>
      </c>
      <c r="X119" s="35">
        <f t="shared" si="92"/>
        <v>74268.78831737602</v>
      </c>
      <c r="Y119" s="35">
        <f t="shared" si="92"/>
        <v>75952.78831737602</v>
      </c>
      <c r="Z119" s="35">
        <f t="shared" si="92"/>
        <v>77636.78831737602</v>
      </c>
      <c r="AA119" s="35">
        <f t="shared" si="92"/>
        <v>79320.78831737602</v>
      </c>
      <c r="AB119" s="35">
        <f t="shared" si="92"/>
        <v>81004.78831737602</v>
      </c>
      <c r="AC119" s="35">
        <f t="shared" si="92"/>
        <v>82688.78831737602</v>
      </c>
      <c r="AD119" s="35">
        <f t="shared" si="92"/>
        <v>84372.78831737602</v>
      </c>
      <c r="AE119" s="35">
        <f t="shared" si="92"/>
        <v>86056.78831737602</v>
      </c>
      <c r="AF119" s="35">
        <f t="shared" si="92"/>
        <v>87740.78831737602</v>
      </c>
    </row>
    <row r="120" spans="2:32" hidden="1" outlineLevel="1" x14ac:dyDescent="0.2">
      <c r="B120" s="46">
        <v>19</v>
      </c>
      <c r="C120" s="24"/>
      <c r="D120" s="24"/>
      <c r="E120" s="24"/>
      <c r="F120" s="24"/>
      <c r="G120" s="24"/>
      <c r="H120" s="24"/>
      <c r="I120" s="25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>
        <f t="shared" ref="U120:AF120" si="93">U119+$A$108</f>
        <v>69867.859255263975</v>
      </c>
      <c r="V120" s="35">
        <f t="shared" si="93"/>
        <v>72032.78831737602</v>
      </c>
      <c r="W120" s="35">
        <f t="shared" si="93"/>
        <v>73716.78831737602</v>
      </c>
      <c r="X120" s="35">
        <f t="shared" si="93"/>
        <v>75400.78831737602</v>
      </c>
      <c r="Y120" s="35">
        <f t="shared" si="93"/>
        <v>77084.78831737602</v>
      </c>
      <c r="Z120" s="35">
        <f t="shared" si="93"/>
        <v>78768.78831737602</v>
      </c>
      <c r="AA120" s="35">
        <f t="shared" si="93"/>
        <v>80452.78831737602</v>
      </c>
      <c r="AB120" s="35">
        <f t="shared" si="93"/>
        <v>82136.78831737602</v>
      </c>
      <c r="AC120" s="35">
        <f t="shared" si="93"/>
        <v>83820.78831737602</v>
      </c>
      <c r="AD120" s="35">
        <f t="shared" si="93"/>
        <v>85504.78831737602</v>
      </c>
      <c r="AE120" s="35">
        <f t="shared" si="93"/>
        <v>87188.78831737602</v>
      </c>
      <c r="AF120" s="35">
        <f t="shared" si="93"/>
        <v>88872.78831737602</v>
      </c>
    </row>
    <row r="121" spans="2:32" hidden="1" outlineLevel="1" x14ac:dyDescent="0.2">
      <c r="B121" s="46">
        <v>20</v>
      </c>
      <c r="C121" s="24"/>
      <c r="D121" s="24"/>
      <c r="E121" s="24"/>
      <c r="F121" s="24"/>
      <c r="G121" s="24"/>
      <c r="H121" s="24"/>
      <c r="I121" s="25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5">
        <f t="shared" ref="V121:AF121" si="94">V120+$A$108</f>
        <v>73164.78831737602</v>
      </c>
      <c r="W121" s="35">
        <f t="shared" si="94"/>
        <v>74848.78831737602</v>
      </c>
      <c r="X121" s="35">
        <f t="shared" si="94"/>
        <v>76532.78831737602</v>
      </c>
      <c r="Y121" s="35">
        <f t="shared" si="94"/>
        <v>78216.78831737602</v>
      </c>
      <c r="Z121" s="35">
        <f t="shared" si="94"/>
        <v>79900.78831737602</v>
      </c>
      <c r="AA121" s="35">
        <f t="shared" si="94"/>
        <v>81584.78831737602</v>
      </c>
      <c r="AB121" s="35">
        <f t="shared" si="94"/>
        <v>83268.78831737602</v>
      </c>
      <c r="AC121" s="35">
        <f t="shared" si="94"/>
        <v>84952.78831737602</v>
      </c>
      <c r="AD121" s="35">
        <f t="shared" si="94"/>
        <v>86636.78831737602</v>
      </c>
      <c r="AE121" s="35">
        <f t="shared" si="94"/>
        <v>88320.78831737602</v>
      </c>
      <c r="AF121" s="35">
        <f t="shared" si="94"/>
        <v>90004.78831737602</v>
      </c>
    </row>
    <row r="122" spans="2:32" hidden="1" outlineLevel="1" x14ac:dyDescent="0.2">
      <c r="B122" s="46">
        <v>21</v>
      </c>
      <c r="C122" s="24"/>
      <c r="D122" s="24"/>
      <c r="E122" s="24"/>
      <c r="F122" s="24"/>
      <c r="G122" s="24"/>
      <c r="H122" s="24"/>
      <c r="I122" s="25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5">
        <f t="shared" ref="W122:AF122" si="95">W121+$A$108</f>
        <v>75980.78831737602</v>
      </c>
      <c r="X122" s="35">
        <f t="shared" si="95"/>
        <v>77664.78831737602</v>
      </c>
      <c r="Y122" s="35">
        <f t="shared" si="95"/>
        <v>79348.78831737602</v>
      </c>
      <c r="Z122" s="35">
        <f t="shared" si="95"/>
        <v>81032.78831737602</v>
      </c>
      <c r="AA122" s="35">
        <f t="shared" si="95"/>
        <v>82716.78831737602</v>
      </c>
      <c r="AB122" s="35">
        <f t="shared" si="95"/>
        <v>84400.78831737602</v>
      </c>
      <c r="AC122" s="35">
        <f t="shared" si="95"/>
        <v>86084.78831737602</v>
      </c>
      <c r="AD122" s="35">
        <f t="shared" si="95"/>
        <v>87768.78831737602</v>
      </c>
      <c r="AE122" s="35">
        <f t="shared" si="95"/>
        <v>89452.78831737602</v>
      </c>
      <c r="AF122" s="35">
        <f t="shared" si="95"/>
        <v>91136.78831737602</v>
      </c>
    </row>
    <row r="123" spans="2:32" hidden="1" outlineLevel="1" x14ac:dyDescent="0.2">
      <c r="B123" s="46">
        <v>22</v>
      </c>
      <c r="C123" s="24"/>
      <c r="D123" s="24"/>
      <c r="E123" s="24"/>
      <c r="F123" s="24"/>
      <c r="G123" s="24"/>
      <c r="H123" s="24"/>
      <c r="I123" s="25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5">
        <f t="shared" ref="X123:AF123" si="96">X122+$A$108</f>
        <v>78796.78831737602</v>
      </c>
      <c r="Y123" s="35">
        <f t="shared" si="96"/>
        <v>80480.78831737602</v>
      </c>
      <c r="Z123" s="35">
        <f t="shared" si="96"/>
        <v>82164.78831737602</v>
      </c>
      <c r="AA123" s="35">
        <f t="shared" si="96"/>
        <v>83848.78831737602</v>
      </c>
      <c r="AB123" s="35">
        <f t="shared" si="96"/>
        <v>85532.78831737602</v>
      </c>
      <c r="AC123" s="35">
        <f t="shared" si="96"/>
        <v>87216.78831737602</v>
      </c>
      <c r="AD123" s="35">
        <f t="shared" si="96"/>
        <v>88900.78831737602</v>
      </c>
      <c r="AE123" s="35">
        <f t="shared" si="96"/>
        <v>90584.78831737602</v>
      </c>
      <c r="AF123" s="35">
        <f t="shared" si="96"/>
        <v>92268.78831737602</v>
      </c>
    </row>
    <row r="124" spans="2:32" hidden="1" outlineLevel="1" x14ac:dyDescent="0.2">
      <c r="B124" s="46">
        <v>23</v>
      </c>
      <c r="C124" s="24"/>
      <c r="D124" s="24"/>
      <c r="E124" s="24"/>
      <c r="F124" s="24"/>
      <c r="G124" s="24"/>
      <c r="H124" s="24"/>
      <c r="I124" s="25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5">
        <f t="shared" ref="Y124:AF124" si="97">Y123+$A$108</f>
        <v>81612.78831737602</v>
      </c>
      <c r="Z124" s="35">
        <f t="shared" si="97"/>
        <v>83296.78831737602</v>
      </c>
      <c r="AA124" s="35">
        <f t="shared" si="97"/>
        <v>84980.78831737602</v>
      </c>
      <c r="AB124" s="35">
        <f t="shared" si="97"/>
        <v>86664.78831737602</v>
      </c>
      <c r="AC124" s="35">
        <f t="shared" si="97"/>
        <v>88348.78831737602</v>
      </c>
      <c r="AD124" s="35">
        <f t="shared" si="97"/>
        <v>90032.78831737602</v>
      </c>
      <c r="AE124" s="35">
        <f t="shared" si="97"/>
        <v>91716.78831737602</v>
      </c>
      <c r="AF124" s="35">
        <f t="shared" si="97"/>
        <v>93400.78831737602</v>
      </c>
    </row>
    <row r="125" spans="2:32" hidden="1" outlineLevel="1" x14ac:dyDescent="0.2">
      <c r="B125" s="46">
        <v>24</v>
      </c>
      <c r="C125" s="24"/>
      <c r="D125" s="24"/>
      <c r="E125" s="24"/>
      <c r="F125" s="24"/>
      <c r="G125" s="24"/>
      <c r="H125" s="24"/>
      <c r="I125" s="25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5">
        <f t="shared" ref="Z125:AF125" si="98">Z124+$A$108</f>
        <v>84428.78831737602</v>
      </c>
      <c r="AA125" s="35">
        <f t="shared" si="98"/>
        <v>86112.78831737602</v>
      </c>
      <c r="AB125" s="35">
        <f t="shared" si="98"/>
        <v>87796.78831737602</v>
      </c>
      <c r="AC125" s="35">
        <f t="shared" si="98"/>
        <v>89480.78831737602</v>
      </c>
      <c r="AD125" s="35">
        <f t="shared" si="98"/>
        <v>91164.78831737602</v>
      </c>
      <c r="AE125" s="35">
        <f t="shared" si="98"/>
        <v>92848.78831737602</v>
      </c>
      <c r="AF125" s="35">
        <f t="shared" si="98"/>
        <v>94532.78831737602</v>
      </c>
    </row>
    <row r="126" spans="2:32" hidden="1" outlineLevel="1" x14ac:dyDescent="0.2">
      <c r="B126" s="46">
        <v>25</v>
      </c>
      <c r="C126" s="24"/>
      <c r="D126" s="24"/>
      <c r="E126" s="24"/>
      <c r="F126" s="24"/>
      <c r="G126" s="24"/>
      <c r="H126" s="24"/>
      <c r="I126" s="25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5">
        <f t="shared" ref="AA126:AF126" si="99">AA125+$A$108</f>
        <v>87244.78831737602</v>
      </c>
      <c r="AB126" s="35">
        <f t="shared" si="99"/>
        <v>88928.78831737602</v>
      </c>
      <c r="AC126" s="35">
        <f t="shared" si="99"/>
        <v>90612.78831737602</v>
      </c>
      <c r="AD126" s="35">
        <f t="shared" si="99"/>
        <v>92296.78831737602</v>
      </c>
      <c r="AE126" s="35">
        <f t="shared" si="99"/>
        <v>93980.78831737602</v>
      </c>
      <c r="AF126" s="35">
        <f t="shared" si="99"/>
        <v>95664.78831737602</v>
      </c>
    </row>
    <row r="127" spans="2:32" hidden="1" outlineLevel="1" x14ac:dyDescent="0.2">
      <c r="B127" s="46">
        <v>26</v>
      </c>
      <c r="C127" s="24"/>
      <c r="D127" s="24"/>
      <c r="E127" s="24"/>
      <c r="F127" s="24"/>
      <c r="G127" s="24"/>
      <c r="H127" s="24"/>
      <c r="I127" s="25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5">
        <f>AB126+$A$108</f>
        <v>90060.78831737602</v>
      </c>
      <c r="AC127" s="35">
        <f>AC126+$A$108</f>
        <v>91744.78831737602</v>
      </c>
      <c r="AD127" s="35">
        <f>AD126+$A$108</f>
        <v>93428.78831737602</v>
      </c>
      <c r="AE127" s="35">
        <f>AE126+$A$108</f>
        <v>95112.78831737602</v>
      </c>
      <c r="AF127" s="35">
        <f>AF126+$A$108</f>
        <v>96796.78831737602</v>
      </c>
    </row>
    <row r="128" spans="2:32" hidden="1" outlineLevel="1" x14ac:dyDescent="0.2">
      <c r="B128" s="46">
        <v>27</v>
      </c>
      <c r="C128" s="24"/>
      <c r="D128" s="24"/>
      <c r="E128" s="24"/>
      <c r="F128" s="24"/>
      <c r="G128" s="24"/>
      <c r="H128" s="24"/>
      <c r="I128" s="25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5">
        <f>AC127+$A$108</f>
        <v>92876.78831737602</v>
      </c>
      <c r="AD128" s="35">
        <f>AD127+$A$108</f>
        <v>94560.78831737602</v>
      </c>
      <c r="AE128" s="35">
        <f>AE127+$A$108</f>
        <v>96244.78831737602</v>
      </c>
      <c r="AF128" s="35">
        <f>AF127+$A$108</f>
        <v>97928.78831737602</v>
      </c>
    </row>
    <row r="129" spans="1:32" hidden="1" outlineLevel="1" x14ac:dyDescent="0.2">
      <c r="B129" s="46">
        <v>28</v>
      </c>
      <c r="C129" s="24"/>
      <c r="D129" s="24"/>
      <c r="E129" s="24"/>
      <c r="F129" s="24"/>
      <c r="G129" s="24"/>
      <c r="H129" s="24"/>
      <c r="I129" s="25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5">
        <f>AD128+$A$108</f>
        <v>95692.78831737602</v>
      </c>
      <c r="AE129" s="35">
        <f>AE128+$A$108</f>
        <v>97376.78831737602</v>
      </c>
      <c r="AF129" s="35">
        <f>AF128+$A$108</f>
        <v>99060.78831737602</v>
      </c>
    </row>
    <row r="130" spans="1:32" hidden="1" outlineLevel="1" x14ac:dyDescent="0.2">
      <c r="B130" s="46">
        <v>29</v>
      </c>
      <c r="C130" s="24"/>
      <c r="D130" s="24"/>
      <c r="E130" s="24"/>
      <c r="F130" s="24"/>
      <c r="G130" s="24"/>
      <c r="H130" s="24"/>
      <c r="I130" s="25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5">
        <f>AE129+$A$108</f>
        <v>98508.78831737602</v>
      </c>
      <c r="AF130" s="35">
        <f>AF129+$A$108</f>
        <v>100192.78831737602</v>
      </c>
    </row>
    <row r="131" spans="1:32" hidden="1" outlineLevel="1" x14ac:dyDescent="0.2">
      <c r="B131" s="46">
        <v>30</v>
      </c>
      <c r="C131" s="24"/>
      <c r="D131" s="24"/>
      <c r="E131" s="24"/>
      <c r="F131" s="24"/>
      <c r="G131" s="24"/>
      <c r="H131" s="24"/>
      <c r="I131" s="25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5">
        <f>AF130+$A$108</f>
        <v>101324.78831737602</v>
      </c>
    </row>
    <row r="132" spans="1:32" collapsed="1" x14ac:dyDescent="0.2"/>
    <row r="133" spans="1:32" ht="15.75" thickBot="1" x14ac:dyDescent="0.25">
      <c r="R133" s="386" t="s">
        <v>7</v>
      </c>
      <c r="S133" s="386"/>
      <c r="T133" s="386"/>
      <c r="U133" s="386"/>
      <c r="V133" s="49">
        <v>1364</v>
      </c>
    </row>
    <row r="134" spans="1:32" x14ac:dyDescent="0.2">
      <c r="B134" s="50" t="s">
        <v>13</v>
      </c>
      <c r="C134" s="169">
        <v>1</v>
      </c>
      <c r="D134" s="169">
        <v>2</v>
      </c>
      <c r="E134" s="169">
        <v>3</v>
      </c>
      <c r="F134" s="169">
        <v>4</v>
      </c>
      <c r="G134" s="169">
        <v>5</v>
      </c>
      <c r="H134" s="169">
        <v>6</v>
      </c>
      <c r="I134" s="169">
        <v>7</v>
      </c>
      <c r="J134" s="169">
        <v>8</v>
      </c>
      <c r="K134" s="169">
        <v>9</v>
      </c>
      <c r="L134" s="169">
        <v>10</v>
      </c>
      <c r="M134" s="169">
        <v>11</v>
      </c>
      <c r="N134" s="169">
        <v>12</v>
      </c>
      <c r="O134" s="169">
        <v>13</v>
      </c>
      <c r="P134" s="169">
        <v>14</v>
      </c>
      <c r="Q134" s="169">
        <v>15</v>
      </c>
      <c r="R134" s="169">
        <v>16</v>
      </c>
      <c r="S134" s="169">
        <v>17</v>
      </c>
      <c r="T134" s="169">
        <v>18</v>
      </c>
      <c r="U134" s="169">
        <v>19</v>
      </c>
      <c r="V134" s="170">
        <v>20</v>
      </c>
      <c r="W134" s="51">
        <v>21</v>
      </c>
      <c r="X134" s="52">
        <v>22</v>
      </c>
      <c r="Y134" s="52">
        <v>23</v>
      </c>
      <c r="Z134" s="52">
        <v>24</v>
      </c>
      <c r="AA134" s="52">
        <v>25</v>
      </c>
      <c r="AB134" s="52">
        <v>26</v>
      </c>
      <c r="AC134" s="52">
        <v>27</v>
      </c>
      <c r="AD134" s="52">
        <v>28</v>
      </c>
      <c r="AE134" s="52">
        <v>29</v>
      </c>
      <c r="AF134" s="52">
        <v>30</v>
      </c>
    </row>
    <row r="135" spans="1:32" x14ac:dyDescent="0.25">
      <c r="B135" s="166">
        <v>1</v>
      </c>
      <c r="C135" s="150">
        <v>15416.96176</v>
      </c>
      <c r="D135" s="150">
        <v>17035.742744800002</v>
      </c>
      <c r="E135" s="150">
        <v>18654.523729600001</v>
      </c>
      <c r="F135" s="150">
        <v>20273.304714400001</v>
      </c>
      <c r="G135" s="150">
        <v>21409.52376</v>
      </c>
      <c r="H135" s="150">
        <v>22773.310423512001</v>
      </c>
      <c r="I135" s="150">
        <v>24137.097087024002</v>
      </c>
      <c r="J135" s="150">
        <v>25500.883750536002</v>
      </c>
      <c r="K135" s="150">
        <v>26864.670414048003</v>
      </c>
      <c r="L135" s="150">
        <v>28228.457077560004</v>
      </c>
      <c r="M135" s="150">
        <v>29592.243741072005</v>
      </c>
      <c r="N135" s="150">
        <v>30956.030404584006</v>
      </c>
      <c r="O135" s="150">
        <v>32319.817068096007</v>
      </c>
      <c r="P135" s="150">
        <v>33683.603731608004</v>
      </c>
      <c r="Q135" s="150">
        <v>35047.390395120005</v>
      </c>
      <c r="R135" s="150">
        <v>36411.177058632005</v>
      </c>
      <c r="S135" s="150">
        <v>37774.963722144006</v>
      </c>
      <c r="T135" s="150">
        <v>39138.750385656007</v>
      </c>
      <c r="U135" s="150">
        <v>40502.537049168008</v>
      </c>
      <c r="V135" s="150">
        <v>41866.323712680009</v>
      </c>
      <c r="W135" s="30">
        <f t="shared" ref="W135:AF135" si="100">V135+$V$133</f>
        <v>43230.323712680009</v>
      </c>
      <c r="X135" s="30">
        <f t="shared" si="100"/>
        <v>44594.323712680009</v>
      </c>
      <c r="Y135" s="30">
        <f t="shared" si="100"/>
        <v>45958.323712680009</v>
      </c>
      <c r="Z135" s="30">
        <f t="shared" si="100"/>
        <v>47322.323712680009</v>
      </c>
      <c r="AA135" s="30">
        <f t="shared" si="100"/>
        <v>48686.323712680009</v>
      </c>
      <c r="AB135" s="30">
        <f t="shared" si="100"/>
        <v>50050.323712680009</v>
      </c>
      <c r="AC135" s="30">
        <f t="shared" si="100"/>
        <v>51414.323712680009</v>
      </c>
      <c r="AD135" s="30">
        <f t="shared" si="100"/>
        <v>52778.323712680009</v>
      </c>
      <c r="AE135" s="30">
        <f t="shared" si="100"/>
        <v>54142.323712680009</v>
      </c>
      <c r="AF135" s="30">
        <f t="shared" si="100"/>
        <v>55506.323712680009</v>
      </c>
    </row>
    <row r="136" spans="1:32" x14ac:dyDescent="0.25">
      <c r="B136" s="166">
        <v>2</v>
      </c>
      <c r="C136" s="165"/>
      <c r="D136" s="150">
        <v>17934.942742720003</v>
      </c>
      <c r="E136" s="150">
        <v>19553.723727520002</v>
      </c>
      <c r="F136" s="150">
        <v>21172.504712320002</v>
      </c>
      <c r="G136" s="150">
        <v>22308.723757920001</v>
      </c>
      <c r="H136" s="150">
        <v>23672.510421432002</v>
      </c>
      <c r="I136" s="150">
        <v>25036.297084944003</v>
      </c>
      <c r="J136" s="150">
        <v>26400.083748456003</v>
      </c>
      <c r="K136" s="150">
        <v>27763.870411968004</v>
      </c>
      <c r="L136" s="150">
        <v>29127.657075480005</v>
      </c>
      <c r="M136" s="150">
        <v>30491.443738992006</v>
      </c>
      <c r="N136" s="150">
        <v>31855.230402504007</v>
      </c>
      <c r="O136" s="150">
        <v>33219.017066016007</v>
      </c>
      <c r="P136" s="150">
        <v>34582.803729528001</v>
      </c>
      <c r="Q136" s="150">
        <v>35946.590393040002</v>
      </c>
      <c r="R136" s="150">
        <v>37310.377056552003</v>
      </c>
      <c r="S136" s="150">
        <v>38674.163720064003</v>
      </c>
      <c r="T136" s="150">
        <v>40037.950383576004</v>
      </c>
      <c r="U136" s="150">
        <v>41401.737047088005</v>
      </c>
      <c r="V136" s="150">
        <v>42765.523710600006</v>
      </c>
      <c r="W136" s="30">
        <f t="shared" ref="W136:AF136" si="101">V136+$V$133</f>
        <v>44129.523710600006</v>
      </c>
      <c r="X136" s="30">
        <f t="shared" si="101"/>
        <v>45493.523710600006</v>
      </c>
      <c r="Y136" s="30">
        <f t="shared" si="101"/>
        <v>46857.523710600006</v>
      </c>
      <c r="Z136" s="30">
        <f t="shared" si="101"/>
        <v>48221.523710600006</v>
      </c>
      <c r="AA136" s="30">
        <f t="shared" si="101"/>
        <v>49585.523710600006</v>
      </c>
      <c r="AB136" s="30">
        <f t="shared" si="101"/>
        <v>50949.523710600006</v>
      </c>
      <c r="AC136" s="30">
        <f t="shared" si="101"/>
        <v>52313.523710600006</v>
      </c>
      <c r="AD136" s="30">
        <f t="shared" si="101"/>
        <v>53677.523710600006</v>
      </c>
      <c r="AE136" s="30">
        <f t="shared" si="101"/>
        <v>55041.523710600006</v>
      </c>
      <c r="AF136" s="30">
        <f t="shared" si="101"/>
        <v>56405.523710600006</v>
      </c>
    </row>
    <row r="137" spans="1:32" x14ac:dyDescent="0.25">
      <c r="B137" s="167">
        <v>3</v>
      </c>
      <c r="C137" s="165"/>
      <c r="D137" s="21"/>
      <c r="E137" s="150">
        <v>20452.923725440003</v>
      </c>
      <c r="F137" s="150">
        <v>22071.704710240003</v>
      </c>
      <c r="G137" s="150">
        <v>23207.923755840002</v>
      </c>
      <c r="H137" s="150">
        <v>24571.710419352003</v>
      </c>
      <c r="I137" s="150">
        <v>25935.497082864003</v>
      </c>
      <c r="J137" s="150">
        <v>27299.283746376004</v>
      </c>
      <c r="K137" s="150">
        <v>28663.070409888005</v>
      </c>
      <c r="L137" s="150">
        <v>30026.857073400006</v>
      </c>
      <c r="M137" s="150">
        <v>31390.643736912007</v>
      </c>
      <c r="N137" s="150">
        <v>32754.430400424008</v>
      </c>
      <c r="O137" s="150">
        <v>34118.217063936005</v>
      </c>
      <c r="P137" s="150">
        <v>35482.003727447998</v>
      </c>
      <c r="Q137" s="150">
        <v>36845.790390959999</v>
      </c>
      <c r="R137" s="150">
        <v>38209.577054472</v>
      </c>
      <c r="S137" s="150">
        <v>39573.363717984001</v>
      </c>
      <c r="T137" s="150">
        <v>40937.150381496002</v>
      </c>
      <c r="U137" s="150">
        <v>42300.937045008002</v>
      </c>
      <c r="V137" s="150">
        <v>44155.472560000002</v>
      </c>
      <c r="W137" s="30">
        <f t="shared" ref="W137:AF137" si="102">V137+$V$133</f>
        <v>45519.472560000002</v>
      </c>
      <c r="X137" s="30">
        <f t="shared" si="102"/>
        <v>46883.472560000002</v>
      </c>
      <c r="Y137" s="30">
        <f t="shared" si="102"/>
        <v>48247.472560000002</v>
      </c>
      <c r="Z137" s="30">
        <f t="shared" si="102"/>
        <v>49611.472560000002</v>
      </c>
      <c r="AA137" s="30">
        <f t="shared" si="102"/>
        <v>50975.472560000002</v>
      </c>
      <c r="AB137" s="30">
        <f t="shared" si="102"/>
        <v>52339.472560000002</v>
      </c>
      <c r="AC137" s="30">
        <f t="shared" si="102"/>
        <v>53703.472560000002</v>
      </c>
      <c r="AD137" s="30">
        <f t="shared" si="102"/>
        <v>55067.472560000002</v>
      </c>
      <c r="AE137" s="30">
        <f t="shared" si="102"/>
        <v>56431.472560000002</v>
      </c>
      <c r="AF137" s="30">
        <f t="shared" si="102"/>
        <v>57795.472560000002</v>
      </c>
    </row>
    <row r="138" spans="1:32" ht="12.75" customHeight="1" x14ac:dyDescent="0.25">
      <c r="A138" s="387" t="s">
        <v>9</v>
      </c>
      <c r="B138" s="166">
        <v>4</v>
      </c>
      <c r="C138" s="165"/>
      <c r="D138" s="21"/>
      <c r="E138" s="21"/>
      <c r="F138" s="150">
        <v>22970.904708160004</v>
      </c>
      <c r="G138" s="150">
        <v>24107.123753760003</v>
      </c>
      <c r="H138" s="150">
        <v>25470.910417272004</v>
      </c>
      <c r="I138" s="150">
        <v>26834.697080784004</v>
      </c>
      <c r="J138" s="150">
        <v>28198.483744296005</v>
      </c>
      <c r="K138" s="150">
        <v>29562.270407808006</v>
      </c>
      <c r="L138" s="150">
        <v>30926.057071320007</v>
      </c>
      <c r="M138" s="150">
        <v>32289.843734832008</v>
      </c>
      <c r="N138" s="150">
        <v>33653.630398344008</v>
      </c>
      <c r="O138" s="150">
        <v>35017.417061856002</v>
      </c>
      <c r="P138" s="150">
        <v>36381.203725367996</v>
      </c>
      <c r="Q138" s="150">
        <v>37744.990388879996</v>
      </c>
      <c r="R138" s="150">
        <v>39108.777052391997</v>
      </c>
      <c r="S138" s="150">
        <v>40472.563715903998</v>
      </c>
      <c r="T138" s="150">
        <v>41836.350379415999</v>
      </c>
      <c r="U138" s="150">
        <v>43200.137042928</v>
      </c>
      <c r="V138" s="150">
        <v>45054.672557919999</v>
      </c>
      <c r="W138" s="30">
        <f t="shared" ref="W138:AF138" si="103">V138+$V$133</f>
        <v>46418.672557919999</v>
      </c>
      <c r="X138" s="30">
        <f t="shared" si="103"/>
        <v>47782.672557919999</v>
      </c>
      <c r="Y138" s="30">
        <f t="shared" si="103"/>
        <v>49146.672557919999</v>
      </c>
      <c r="Z138" s="30">
        <f t="shared" si="103"/>
        <v>50510.672557919999</v>
      </c>
      <c r="AA138" s="30">
        <f t="shared" si="103"/>
        <v>51874.672557919999</v>
      </c>
      <c r="AB138" s="30">
        <f t="shared" si="103"/>
        <v>53238.672557919999</v>
      </c>
      <c r="AC138" s="30">
        <f t="shared" si="103"/>
        <v>54602.672557919999</v>
      </c>
      <c r="AD138" s="30">
        <f t="shared" si="103"/>
        <v>55966.672557919999</v>
      </c>
      <c r="AE138" s="30">
        <f t="shared" si="103"/>
        <v>57330.672557919999</v>
      </c>
      <c r="AF138" s="30">
        <f t="shared" si="103"/>
        <v>58694.672557919999</v>
      </c>
    </row>
    <row r="139" spans="1:32" x14ac:dyDescent="0.25">
      <c r="A139" s="387"/>
      <c r="B139" s="166">
        <v>5</v>
      </c>
      <c r="C139" s="165"/>
      <c r="D139" s="21"/>
      <c r="E139" s="21"/>
      <c r="F139" s="21"/>
      <c r="G139" s="150">
        <v>25006.323751680004</v>
      </c>
      <c r="H139" s="150">
        <v>26370.110415192004</v>
      </c>
      <c r="I139" s="150">
        <v>27733.897078704005</v>
      </c>
      <c r="J139" s="150">
        <v>29097.683742216006</v>
      </c>
      <c r="K139" s="150">
        <v>30461.470405728007</v>
      </c>
      <c r="L139" s="150">
        <v>31825.257069240008</v>
      </c>
      <c r="M139" s="150">
        <v>33189.043732752005</v>
      </c>
      <c r="N139" s="150">
        <v>34552.830396264006</v>
      </c>
      <c r="O139" s="150">
        <v>35916.617059775999</v>
      </c>
      <c r="P139" s="150">
        <v>37280.403723287993</v>
      </c>
      <c r="Q139" s="150">
        <v>38644.190386799994</v>
      </c>
      <c r="R139" s="150">
        <v>40007.977050311994</v>
      </c>
      <c r="S139" s="150">
        <v>41371.763713823995</v>
      </c>
      <c r="T139" s="150">
        <v>42735.550377335996</v>
      </c>
      <c r="U139" s="150">
        <v>44099.337040847997</v>
      </c>
      <c r="V139" s="150">
        <v>45953.872555839996</v>
      </c>
      <c r="W139" s="30">
        <f t="shared" ref="W139:AF139" si="104">V139+$V$133</f>
        <v>47317.872555839996</v>
      </c>
      <c r="X139" s="30">
        <f t="shared" si="104"/>
        <v>48681.872555839996</v>
      </c>
      <c r="Y139" s="30">
        <f t="shared" si="104"/>
        <v>50045.872555839996</v>
      </c>
      <c r="Z139" s="30">
        <f t="shared" si="104"/>
        <v>51409.872555839996</v>
      </c>
      <c r="AA139" s="30">
        <f t="shared" si="104"/>
        <v>52773.872555839996</v>
      </c>
      <c r="AB139" s="30">
        <f t="shared" si="104"/>
        <v>54137.872555839996</v>
      </c>
      <c r="AC139" s="30">
        <f t="shared" si="104"/>
        <v>55501.872555839996</v>
      </c>
      <c r="AD139" s="30">
        <f t="shared" si="104"/>
        <v>56865.872555839996</v>
      </c>
      <c r="AE139" s="30">
        <f t="shared" si="104"/>
        <v>58229.872555839996</v>
      </c>
      <c r="AF139" s="30">
        <f t="shared" si="104"/>
        <v>59593.872555839996</v>
      </c>
    </row>
    <row r="140" spans="1:32" x14ac:dyDescent="0.25">
      <c r="A140" s="387"/>
      <c r="B140" s="166">
        <v>6</v>
      </c>
      <c r="C140" s="165"/>
      <c r="D140" s="21"/>
      <c r="E140" s="21"/>
      <c r="F140" s="21"/>
      <c r="G140" s="21"/>
      <c r="H140" s="150">
        <v>27269.310413112005</v>
      </c>
      <c r="I140" s="150">
        <v>28633.097076624006</v>
      </c>
      <c r="J140" s="150">
        <v>29996.883740136007</v>
      </c>
      <c r="K140" s="150">
        <v>31360.670403648008</v>
      </c>
      <c r="L140" s="150">
        <v>32724.457067160009</v>
      </c>
      <c r="M140" s="150">
        <v>34088.243730672002</v>
      </c>
      <c r="N140" s="150">
        <v>35452.030394184003</v>
      </c>
      <c r="O140" s="150">
        <v>36815.817057695996</v>
      </c>
      <c r="P140" s="150">
        <v>38179.60372120799</v>
      </c>
      <c r="Q140" s="150">
        <v>39543.390384719991</v>
      </c>
      <c r="R140" s="150">
        <v>40907.177048231992</v>
      </c>
      <c r="S140" s="150">
        <v>42270.963711743992</v>
      </c>
      <c r="T140" s="150">
        <v>43634.750375255993</v>
      </c>
      <c r="U140" s="150">
        <v>44998.537038767994</v>
      </c>
      <c r="V140" s="150">
        <v>46853.072553759994</v>
      </c>
      <c r="W140" s="30">
        <f t="shared" ref="W140:AF140" si="105">V140+$V$133</f>
        <v>48217.072553759994</v>
      </c>
      <c r="X140" s="30">
        <f t="shared" si="105"/>
        <v>49581.072553759994</v>
      </c>
      <c r="Y140" s="30">
        <f t="shared" si="105"/>
        <v>50945.072553759994</v>
      </c>
      <c r="Z140" s="30">
        <f t="shared" si="105"/>
        <v>52309.072553759994</v>
      </c>
      <c r="AA140" s="30">
        <f t="shared" si="105"/>
        <v>53673.072553759994</v>
      </c>
      <c r="AB140" s="30">
        <f t="shared" si="105"/>
        <v>55037.072553759994</v>
      </c>
      <c r="AC140" s="30">
        <f t="shared" si="105"/>
        <v>56401.072553759994</v>
      </c>
      <c r="AD140" s="30">
        <f t="shared" si="105"/>
        <v>57765.072553759994</v>
      </c>
      <c r="AE140" s="30">
        <f t="shared" si="105"/>
        <v>59129.072553759994</v>
      </c>
      <c r="AF140" s="30">
        <f t="shared" si="105"/>
        <v>60493.072553759994</v>
      </c>
    </row>
    <row r="141" spans="1:32" ht="15.75" thickBot="1" x14ac:dyDescent="0.3">
      <c r="A141" s="53">
        <v>899</v>
      </c>
      <c r="B141" s="168">
        <v>7</v>
      </c>
      <c r="C141" s="165"/>
      <c r="D141" s="21"/>
      <c r="E141" s="21"/>
      <c r="F141" s="21"/>
      <c r="G141" s="21"/>
      <c r="H141" s="165"/>
      <c r="I141" s="150">
        <v>29532.297074544007</v>
      </c>
      <c r="J141" s="150">
        <v>30896.083738056008</v>
      </c>
      <c r="K141" s="150">
        <v>32259.870401568009</v>
      </c>
      <c r="L141" s="150">
        <v>33623.657065080006</v>
      </c>
      <c r="M141" s="150">
        <v>34987.443728591999</v>
      </c>
      <c r="N141" s="150">
        <v>36351.230392104</v>
      </c>
      <c r="O141" s="150">
        <v>37715.017055615994</v>
      </c>
      <c r="P141" s="150">
        <v>39078.803719127987</v>
      </c>
      <c r="Q141" s="150">
        <v>40442.590382639988</v>
      </c>
      <c r="R141" s="150">
        <v>41806.377046151989</v>
      </c>
      <c r="S141" s="150">
        <v>43170.16370966399</v>
      </c>
      <c r="T141" s="150">
        <v>44533.950373175991</v>
      </c>
      <c r="U141" s="150">
        <v>45897.737036687991</v>
      </c>
      <c r="V141" s="150">
        <v>47752.272551679991</v>
      </c>
      <c r="W141" s="30">
        <f t="shared" ref="W141:AF141" si="106">V141+$V$133</f>
        <v>49116.272551679991</v>
      </c>
      <c r="X141" s="30">
        <f t="shared" si="106"/>
        <v>50480.272551679991</v>
      </c>
      <c r="Y141" s="30">
        <f t="shared" si="106"/>
        <v>51844.272551679991</v>
      </c>
      <c r="Z141" s="30">
        <f t="shared" si="106"/>
        <v>53208.272551679991</v>
      </c>
      <c r="AA141" s="30">
        <f t="shared" si="106"/>
        <v>54572.272551679991</v>
      </c>
      <c r="AB141" s="30">
        <f t="shared" si="106"/>
        <v>55936.272551679991</v>
      </c>
      <c r="AC141" s="30">
        <f t="shared" si="106"/>
        <v>57300.272551679991</v>
      </c>
      <c r="AD141" s="30">
        <f t="shared" si="106"/>
        <v>58664.272551679991</v>
      </c>
      <c r="AE141" s="30">
        <f t="shared" si="106"/>
        <v>60028.272551679991</v>
      </c>
      <c r="AF141" s="30">
        <f t="shared" si="106"/>
        <v>61392.272551679991</v>
      </c>
    </row>
    <row r="142" spans="1:32" hidden="1" outlineLevel="1" x14ac:dyDescent="0.2">
      <c r="B142" s="54">
        <v>8</v>
      </c>
      <c r="C142" s="165"/>
      <c r="D142" s="21"/>
      <c r="E142" s="21"/>
      <c r="F142" s="21"/>
      <c r="G142" s="21"/>
      <c r="H142" s="165"/>
      <c r="I142" s="34"/>
      <c r="J142" s="35">
        <f t="shared" ref="J142:AF142" si="107">J141+$A$141</f>
        <v>31795.083738056008</v>
      </c>
      <c r="K142" s="35">
        <f t="shared" si="107"/>
        <v>33158.870401568012</v>
      </c>
      <c r="L142" s="35">
        <f t="shared" si="107"/>
        <v>34522.657065080006</v>
      </c>
      <c r="M142" s="35">
        <f t="shared" si="107"/>
        <v>35886.443728591999</v>
      </c>
      <c r="N142" s="35">
        <f t="shared" si="107"/>
        <v>37250.230392104</v>
      </c>
      <c r="O142" s="35">
        <f t="shared" si="107"/>
        <v>38614.017055615994</v>
      </c>
      <c r="P142" s="35">
        <f t="shared" si="107"/>
        <v>39977.803719127987</v>
      </c>
      <c r="Q142" s="35">
        <f t="shared" si="107"/>
        <v>41341.590382639988</v>
      </c>
      <c r="R142" s="35">
        <f t="shared" si="107"/>
        <v>42705.377046151989</v>
      </c>
      <c r="S142" s="35">
        <f t="shared" si="107"/>
        <v>44069.16370966399</v>
      </c>
      <c r="T142" s="35">
        <f t="shared" si="107"/>
        <v>45432.950373175991</v>
      </c>
      <c r="U142" s="35">
        <f t="shared" si="107"/>
        <v>46796.737036687991</v>
      </c>
      <c r="V142" s="35">
        <f t="shared" si="107"/>
        <v>48651.272551679991</v>
      </c>
      <c r="W142" s="35">
        <f t="shared" si="107"/>
        <v>50015.272551679991</v>
      </c>
      <c r="X142" s="35">
        <f t="shared" si="107"/>
        <v>51379.272551679991</v>
      </c>
      <c r="Y142" s="35">
        <f t="shared" si="107"/>
        <v>52743.272551679991</v>
      </c>
      <c r="Z142" s="35">
        <f t="shared" si="107"/>
        <v>54107.272551679991</v>
      </c>
      <c r="AA142" s="35">
        <f t="shared" si="107"/>
        <v>55471.272551679991</v>
      </c>
      <c r="AB142" s="35">
        <f t="shared" si="107"/>
        <v>56835.272551679991</v>
      </c>
      <c r="AC142" s="35">
        <f t="shared" si="107"/>
        <v>58199.272551679991</v>
      </c>
      <c r="AD142" s="35">
        <f t="shared" si="107"/>
        <v>59563.272551679991</v>
      </c>
      <c r="AE142" s="35">
        <f t="shared" si="107"/>
        <v>60927.272551679991</v>
      </c>
      <c r="AF142" s="35">
        <f t="shared" si="107"/>
        <v>62291.272551679991</v>
      </c>
    </row>
    <row r="143" spans="1:32" hidden="1" outlineLevel="1" x14ac:dyDescent="0.2">
      <c r="B143" s="52">
        <v>9</v>
      </c>
      <c r="C143" s="24"/>
      <c r="D143" s="24"/>
      <c r="E143" s="24"/>
      <c r="F143" s="24"/>
      <c r="G143" s="24"/>
      <c r="H143" s="24"/>
      <c r="I143" s="25"/>
      <c r="J143" s="34"/>
      <c r="K143" s="35">
        <f t="shared" ref="K143:AF143" si="108">K142+$A$141</f>
        <v>34057.870401568012</v>
      </c>
      <c r="L143" s="35">
        <f t="shared" si="108"/>
        <v>35421.657065080006</v>
      </c>
      <c r="M143" s="35">
        <f t="shared" si="108"/>
        <v>36785.443728591999</v>
      </c>
      <c r="N143" s="35">
        <f t="shared" si="108"/>
        <v>38149.230392104</v>
      </c>
      <c r="O143" s="35">
        <f t="shared" si="108"/>
        <v>39513.017055615994</v>
      </c>
      <c r="P143" s="35">
        <f t="shared" si="108"/>
        <v>40876.803719127987</v>
      </c>
      <c r="Q143" s="35">
        <f t="shared" si="108"/>
        <v>42240.590382639988</v>
      </c>
      <c r="R143" s="35">
        <f t="shared" si="108"/>
        <v>43604.377046151989</v>
      </c>
      <c r="S143" s="35">
        <f t="shared" si="108"/>
        <v>44968.16370966399</v>
      </c>
      <c r="T143" s="35">
        <f t="shared" si="108"/>
        <v>46331.950373175991</v>
      </c>
      <c r="U143" s="35">
        <f t="shared" si="108"/>
        <v>47695.737036687991</v>
      </c>
      <c r="V143" s="35">
        <f t="shared" si="108"/>
        <v>49550.272551679991</v>
      </c>
      <c r="W143" s="35">
        <f t="shared" si="108"/>
        <v>50914.272551679991</v>
      </c>
      <c r="X143" s="35">
        <f t="shared" si="108"/>
        <v>52278.272551679991</v>
      </c>
      <c r="Y143" s="35">
        <f t="shared" si="108"/>
        <v>53642.272551679991</v>
      </c>
      <c r="Z143" s="35">
        <f t="shared" si="108"/>
        <v>55006.272551679991</v>
      </c>
      <c r="AA143" s="35">
        <f t="shared" si="108"/>
        <v>56370.272551679991</v>
      </c>
      <c r="AB143" s="35">
        <f t="shared" si="108"/>
        <v>57734.272551679991</v>
      </c>
      <c r="AC143" s="35">
        <f t="shared" si="108"/>
        <v>59098.272551679991</v>
      </c>
      <c r="AD143" s="35">
        <f t="shared" si="108"/>
        <v>60462.272551679991</v>
      </c>
      <c r="AE143" s="35">
        <f t="shared" si="108"/>
        <v>61826.272551679991</v>
      </c>
      <c r="AF143" s="35">
        <f t="shared" si="108"/>
        <v>63190.272551679991</v>
      </c>
    </row>
    <row r="144" spans="1:32" hidden="1" outlineLevel="1" x14ac:dyDescent="0.2">
      <c r="B144" s="52">
        <v>10</v>
      </c>
      <c r="C144" s="24"/>
      <c r="D144" s="24"/>
      <c r="E144" s="24"/>
      <c r="F144" s="24"/>
      <c r="G144" s="24"/>
      <c r="H144" s="24"/>
      <c r="I144" s="25"/>
      <c r="J144" s="34"/>
      <c r="K144" s="34"/>
      <c r="L144" s="35">
        <f t="shared" ref="L144:AF144" si="109">L143+$A$141</f>
        <v>36320.657065080006</v>
      </c>
      <c r="M144" s="35">
        <f t="shared" si="109"/>
        <v>37684.443728591999</v>
      </c>
      <c r="N144" s="35">
        <f t="shared" si="109"/>
        <v>39048.230392104</v>
      </c>
      <c r="O144" s="35">
        <f t="shared" si="109"/>
        <v>40412.017055615994</v>
      </c>
      <c r="P144" s="35">
        <f t="shared" si="109"/>
        <v>41775.803719127987</v>
      </c>
      <c r="Q144" s="35">
        <f t="shared" si="109"/>
        <v>43139.590382639988</v>
      </c>
      <c r="R144" s="35">
        <f t="shared" si="109"/>
        <v>44503.377046151989</v>
      </c>
      <c r="S144" s="35">
        <f t="shared" si="109"/>
        <v>45867.16370966399</v>
      </c>
      <c r="T144" s="35">
        <f t="shared" si="109"/>
        <v>47230.950373175991</v>
      </c>
      <c r="U144" s="35">
        <f t="shared" si="109"/>
        <v>48594.737036687991</v>
      </c>
      <c r="V144" s="35">
        <f t="shared" si="109"/>
        <v>50449.272551679991</v>
      </c>
      <c r="W144" s="35">
        <f t="shared" si="109"/>
        <v>51813.272551679991</v>
      </c>
      <c r="X144" s="35">
        <f t="shared" si="109"/>
        <v>53177.272551679991</v>
      </c>
      <c r="Y144" s="35">
        <f t="shared" si="109"/>
        <v>54541.272551679991</v>
      </c>
      <c r="Z144" s="35">
        <f t="shared" si="109"/>
        <v>55905.272551679991</v>
      </c>
      <c r="AA144" s="35">
        <f t="shared" si="109"/>
        <v>57269.272551679991</v>
      </c>
      <c r="AB144" s="35">
        <f t="shared" si="109"/>
        <v>58633.272551679991</v>
      </c>
      <c r="AC144" s="35">
        <f t="shared" si="109"/>
        <v>59997.272551679991</v>
      </c>
      <c r="AD144" s="35">
        <f t="shared" si="109"/>
        <v>61361.272551679991</v>
      </c>
      <c r="AE144" s="35">
        <f t="shared" si="109"/>
        <v>62725.272551679991</v>
      </c>
      <c r="AF144" s="35">
        <f t="shared" si="109"/>
        <v>64089.272551679991</v>
      </c>
    </row>
    <row r="145" spans="2:32" hidden="1" outlineLevel="1" x14ac:dyDescent="0.2">
      <c r="B145" s="52">
        <v>11</v>
      </c>
      <c r="C145" s="24"/>
      <c r="D145" s="24"/>
      <c r="E145" s="24"/>
      <c r="F145" s="24"/>
      <c r="G145" s="24"/>
      <c r="H145" s="24"/>
      <c r="I145" s="25"/>
      <c r="J145" s="34"/>
      <c r="K145" s="34"/>
      <c r="L145" s="34"/>
      <c r="M145" s="35">
        <f t="shared" ref="M145:AF145" si="110">M144+$A$141</f>
        <v>38583.443728591999</v>
      </c>
      <c r="N145" s="35">
        <f t="shared" si="110"/>
        <v>39947.230392104</v>
      </c>
      <c r="O145" s="35">
        <f t="shared" si="110"/>
        <v>41311.017055615994</v>
      </c>
      <c r="P145" s="35">
        <f t="shared" si="110"/>
        <v>42674.803719127987</v>
      </c>
      <c r="Q145" s="35">
        <f t="shared" si="110"/>
        <v>44038.590382639988</v>
      </c>
      <c r="R145" s="35">
        <f t="shared" si="110"/>
        <v>45402.377046151989</v>
      </c>
      <c r="S145" s="35">
        <f t="shared" si="110"/>
        <v>46766.16370966399</v>
      </c>
      <c r="T145" s="35">
        <f t="shared" si="110"/>
        <v>48129.950373175991</v>
      </c>
      <c r="U145" s="35">
        <f t="shared" si="110"/>
        <v>49493.737036687991</v>
      </c>
      <c r="V145" s="35">
        <f t="shared" si="110"/>
        <v>51348.272551679991</v>
      </c>
      <c r="W145" s="35">
        <f t="shared" si="110"/>
        <v>52712.272551679991</v>
      </c>
      <c r="X145" s="35">
        <f t="shared" si="110"/>
        <v>54076.272551679991</v>
      </c>
      <c r="Y145" s="35">
        <f t="shared" si="110"/>
        <v>55440.272551679991</v>
      </c>
      <c r="Z145" s="35">
        <f t="shared" si="110"/>
        <v>56804.272551679991</v>
      </c>
      <c r="AA145" s="35">
        <f t="shared" si="110"/>
        <v>58168.272551679991</v>
      </c>
      <c r="AB145" s="35">
        <f t="shared" si="110"/>
        <v>59532.272551679991</v>
      </c>
      <c r="AC145" s="35">
        <f t="shared" si="110"/>
        <v>60896.272551679991</v>
      </c>
      <c r="AD145" s="35">
        <f t="shared" si="110"/>
        <v>62260.272551679991</v>
      </c>
      <c r="AE145" s="35">
        <f t="shared" si="110"/>
        <v>63624.272551679991</v>
      </c>
      <c r="AF145" s="35">
        <f t="shared" si="110"/>
        <v>64988.272551679991</v>
      </c>
    </row>
    <row r="146" spans="2:32" hidden="1" outlineLevel="1" x14ac:dyDescent="0.2">
      <c r="B146" s="52">
        <v>12</v>
      </c>
      <c r="C146" s="24"/>
      <c r="D146" s="24"/>
      <c r="E146" s="24"/>
      <c r="F146" s="24"/>
      <c r="G146" s="24"/>
      <c r="H146" s="24"/>
      <c r="I146" s="25"/>
      <c r="J146" s="34"/>
      <c r="K146" s="34"/>
      <c r="L146" s="34"/>
      <c r="M146" s="34"/>
      <c r="N146" s="35">
        <f t="shared" ref="N146:AF146" si="111">N145+$A$141</f>
        <v>40846.230392104</v>
      </c>
      <c r="O146" s="35">
        <f t="shared" si="111"/>
        <v>42210.017055615994</v>
      </c>
      <c r="P146" s="35">
        <f t="shared" si="111"/>
        <v>43573.803719127987</v>
      </c>
      <c r="Q146" s="35">
        <f t="shared" si="111"/>
        <v>44937.590382639988</v>
      </c>
      <c r="R146" s="35">
        <f t="shared" si="111"/>
        <v>46301.377046151989</v>
      </c>
      <c r="S146" s="35">
        <f t="shared" si="111"/>
        <v>47665.16370966399</v>
      </c>
      <c r="T146" s="35">
        <f t="shared" si="111"/>
        <v>49028.950373175991</v>
      </c>
      <c r="U146" s="35">
        <f t="shared" si="111"/>
        <v>50392.737036687991</v>
      </c>
      <c r="V146" s="35">
        <f t="shared" si="111"/>
        <v>52247.272551679991</v>
      </c>
      <c r="W146" s="35">
        <f t="shared" si="111"/>
        <v>53611.272551679991</v>
      </c>
      <c r="X146" s="35">
        <f t="shared" si="111"/>
        <v>54975.272551679991</v>
      </c>
      <c r="Y146" s="35">
        <f t="shared" si="111"/>
        <v>56339.272551679991</v>
      </c>
      <c r="Z146" s="35">
        <f t="shared" si="111"/>
        <v>57703.272551679991</v>
      </c>
      <c r="AA146" s="35">
        <f t="shared" si="111"/>
        <v>59067.272551679991</v>
      </c>
      <c r="AB146" s="35">
        <f t="shared" si="111"/>
        <v>60431.272551679991</v>
      </c>
      <c r="AC146" s="35">
        <f t="shared" si="111"/>
        <v>61795.272551679991</v>
      </c>
      <c r="AD146" s="35">
        <f t="shared" si="111"/>
        <v>63159.272551679991</v>
      </c>
      <c r="AE146" s="35">
        <f t="shared" si="111"/>
        <v>64523.272551679991</v>
      </c>
      <c r="AF146" s="35">
        <f t="shared" si="111"/>
        <v>65887.272551679984</v>
      </c>
    </row>
    <row r="147" spans="2:32" hidden="1" outlineLevel="1" x14ac:dyDescent="0.2">
      <c r="B147" s="52">
        <v>13</v>
      </c>
      <c r="C147" s="24"/>
      <c r="D147" s="24"/>
      <c r="E147" s="24"/>
      <c r="F147" s="24"/>
      <c r="G147" s="24"/>
      <c r="H147" s="24"/>
      <c r="I147" s="25"/>
      <c r="J147" s="34"/>
      <c r="K147" s="34"/>
      <c r="L147" s="34"/>
      <c r="M147" s="34"/>
      <c r="N147" s="34"/>
      <c r="O147" s="35">
        <f t="shared" ref="O147:AF147" si="112">O146+$A$141</f>
        <v>43109.017055615994</v>
      </c>
      <c r="P147" s="35">
        <f t="shared" si="112"/>
        <v>44472.803719127987</v>
      </c>
      <c r="Q147" s="35">
        <f t="shared" si="112"/>
        <v>45836.590382639988</v>
      </c>
      <c r="R147" s="35">
        <f t="shared" si="112"/>
        <v>47200.377046151989</v>
      </c>
      <c r="S147" s="35">
        <f t="shared" si="112"/>
        <v>48564.16370966399</v>
      </c>
      <c r="T147" s="35">
        <f t="shared" si="112"/>
        <v>49927.950373175991</v>
      </c>
      <c r="U147" s="35">
        <f t="shared" si="112"/>
        <v>51291.737036687991</v>
      </c>
      <c r="V147" s="35">
        <f t="shared" si="112"/>
        <v>53146.272551679991</v>
      </c>
      <c r="W147" s="35">
        <f t="shared" si="112"/>
        <v>54510.272551679991</v>
      </c>
      <c r="X147" s="35">
        <f t="shared" si="112"/>
        <v>55874.272551679991</v>
      </c>
      <c r="Y147" s="35">
        <f t="shared" si="112"/>
        <v>57238.272551679991</v>
      </c>
      <c r="Z147" s="35">
        <f t="shared" si="112"/>
        <v>58602.272551679991</v>
      </c>
      <c r="AA147" s="35">
        <f t="shared" si="112"/>
        <v>59966.272551679991</v>
      </c>
      <c r="AB147" s="35">
        <f t="shared" si="112"/>
        <v>61330.272551679991</v>
      </c>
      <c r="AC147" s="35">
        <f t="shared" si="112"/>
        <v>62694.272551679991</v>
      </c>
      <c r="AD147" s="35">
        <f t="shared" si="112"/>
        <v>64058.272551679991</v>
      </c>
      <c r="AE147" s="35">
        <f t="shared" si="112"/>
        <v>65422.272551679991</v>
      </c>
      <c r="AF147" s="35">
        <f t="shared" si="112"/>
        <v>66786.272551679984</v>
      </c>
    </row>
    <row r="148" spans="2:32" hidden="1" outlineLevel="1" x14ac:dyDescent="0.2">
      <c r="B148" s="52">
        <v>14</v>
      </c>
      <c r="C148" s="24"/>
      <c r="D148" s="24"/>
      <c r="E148" s="24"/>
      <c r="F148" s="24"/>
      <c r="G148" s="24"/>
      <c r="H148" s="24"/>
      <c r="I148" s="25"/>
      <c r="J148" s="34"/>
      <c r="K148" s="34"/>
      <c r="L148" s="34"/>
      <c r="M148" s="34"/>
      <c r="N148" s="34"/>
      <c r="O148" s="34"/>
      <c r="P148" s="35">
        <f t="shared" ref="P148:AF148" si="113">P147+$A$141</f>
        <v>45371.803719127987</v>
      </c>
      <c r="Q148" s="35">
        <f t="shared" si="113"/>
        <v>46735.590382639988</v>
      </c>
      <c r="R148" s="35">
        <f t="shared" si="113"/>
        <v>48099.377046151989</v>
      </c>
      <c r="S148" s="35">
        <f t="shared" si="113"/>
        <v>49463.16370966399</v>
      </c>
      <c r="T148" s="35">
        <f t="shared" si="113"/>
        <v>50826.950373175991</v>
      </c>
      <c r="U148" s="35">
        <f t="shared" si="113"/>
        <v>52190.737036687991</v>
      </c>
      <c r="V148" s="35">
        <f t="shared" si="113"/>
        <v>54045.272551679991</v>
      </c>
      <c r="W148" s="35">
        <f t="shared" si="113"/>
        <v>55409.272551679991</v>
      </c>
      <c r="X148" s="35">
        <f t="shared" si="113"/>
        <v>56773.272551679991</v>
      </c>
      <c r="Y148" s="35">
        <f t="shared" si="113"/>
        <v>58137.272551679991</v>
      </c>
      <c r="Z148" s="35">
        <f t="shared" si="113"/>
        <v>59501.272551679991</v>
      </c>
      <c r="AA148" s="35">
        <f t="shared" si="113"/>
        <v>60865.272551679991</v>
      </c>
      <c r="AB148" s="35">
        <f t="shared" si="113"/>
        <v>62229.272551679991</v>
      </c>
      <c r="AC148" s="35">
        <f t="shared" si="113"/>
        <v>63593.272551679991</v>
      </c>
      <c r="AD148" s="35">
        <f t="shared" si="113"/>
        <v>64957.272551679991</v>
      </c>
      <c r="AE148" s="35">
        <f t="shared" si="113"/>
        <v>66321.272551679984</v>
      </c>
      <c r="AF148" s="35">
        <f t="shared" si="113"/>
        <v>67685.272551679984</v>
      </c>
    </row>
    <row r="149" spans="2:32" hidden="1" outlineLevel="1" x14ac:dyDescent="0.2">
      <c r="B149" s="52">
        <v>15</v>
      </c>
      <c r="C149" s="24"/>
      <c r="D149" s="24"/>
      <c r="E149" s="24"/>
      <c r="F149" s="24"/>
      <c r="G149" s="24"/>
      <c r="H149" s="24"/>
      <c r="I149" s="25"/>
      <c r="J149" s="34"/>
      <c r="K149" s="34"/>
      <c r="L149" s="34"/>
      <c r="M149" s="34"/>
      <c r="N149" s="34"/>
      <c r="O149" s="34"/>
      <c r="P149" s="34"/>
      <c r="Q149" s="35">
        <f t="shared" ref="Q149:AF149" si="114">Q148+$A$141</f>
        <v>47634.590382639988</v>
      </c>
      <c r="R149" s="35">
        <f t="shared" si="114"/>
        <v>48998.377046151989</v>
      </c>
      <c r="S149" s="35">
        <f t="shared" si="114"/>
        <v>50362.16370966399</v>
      </c>
      <c r="T149" s="35">
        <f t="shared" si="114"/>
        <v>51725.950373175991</v>
      </c>
      <c r="U149" s="35">
        <f t="shared" si="114"/>
        <v>53089.737036687991</v>
      </c>
      <c r="V149" s="35">
        <f t="shared" si="114"/>
        <v>54944.272551679991</v>
      </c>
      <c r="W149" s="35">
        <f t="shared" si="114"/>
        <v>56308.272551679991</v>
      </c>
      <c r="X149" s="35">
        <f t="shared" si="114"/>
        <v>57672.272551679991</v>
      </c>
      <c r="Y149" s="35">
        <f t="shared" si="114"/>
        <v>59036.272551679991</v>
      </c>
      <c r="Z149" s="35">
        <f t="shared" si="114"/>
        <v>60400.272551679991</v>
      </c>
      <c r="AA149" s="35">
        <f t="shared" si="114"/>
        <v>61764.272551679991</v>
      </c>
      <c r="AB149" s="35">
        <f t="shared" si="114"/>
        <v>63128.272551679991</v>
      </c>
      <c r="AC149" s="35">
        <f t="shared" si="114"/>
        <v>64492.272551679991</v>
      </c>
      <c r="AD149" s="35">
        <f t="shared" si="114"/>
        <v>65856.272551679984</v>
      </c>
      <c r="AE149" s="35">
        <f t="shared" si="114"/>
        <v>67220.272551679984</v>
      </c>
      <c r="AF149" s="35">
        <f t="shared" si="114"/>
        <v>68584.272551679984</v>
      </c>
    </row>
    <row r="150" spans="2:32" hidden="1" outlineLevel="1" x14ac:dyDescent="0.2">
      <c r="B150" s="52">
        <v>16</v>
      </c>
      <c r="C150" s="24"/>
      <c r="D150" s="24"/>
      <c r="E150" s="24"/>
      <c r="F150" s="24"/>
      <c r="G150" s="24"/>
      <c r="H150" s="24"/>
      <c r="I150" s="25"/>
      <c r="J150" s="34"/>
      <c r="K150" s="34"/>
      <c r="L150" s="34"/>
      <c r="M150" s="34"/>
      <c r="N150" s="34"/>
      <c r="O150" s="34"/>
      <c r="P150" s="34"/>
      <c r="Q150" s="34"/>
      <c r="R150" s="35">
        <f t="shared" ref="R150:AF150" si="115">R149+$A$141</f>
        <v>49897.377046151989</v>
      </c>
      <c r="S150" s="35">
        <f t="shared" si="115"/>
        <v>51261.16370966399</v>
      </c>
      <c r="T150" s="35">
        <f t="shared" si="115"/>
        <v>52624.950373175991</v>
      </c>
      <c r="U150" s="35">
        <f t="shared" si="115"/>
        <v>53988.737036687991</v>
      </c>
      <c r="V150" s="35">
        <f t="shared" si="115"/>
        <v>55843.272551679991</v>
      </c>
      <c r="W150" s="35">
        <f t="shared" si="115"/>
        <v>57207.272551679991</v>
      </c>
      <c r="X150" s="35">
        <f t="shared" si="115"/>
        <v>58571.272551679991</v>
      </c>
      <c r="Y150" s="35">
        <f t="shared" si="115"/>
        <v>59935.272551679991</v>
      </c>
      <c r="Z150" s="35">
        <f t="shared" si="115"/>
        <v>61299.272551679991</v>
      </c>
      <c r="AA150" s="35">
        <f t="shared" si="115"/>
        <v>62663.272551679991</v>
      </c>
      <c r="AB150" s="35">
        <f t="shared" si="115"/>
        <v>64027.272551679991</v>
      </c>
      <c r="AC150" s="35">
        <f t="shared" si="115"/>
        <v>65391.272551679991</v>
      </c>
      <c r="AD150" s="35">
        <f t="shared" si="115"/>
        <v>66755.272551679984</v>
      </c>
      <c r="AE150" s="35">
        <f t="shared" si="115"/>
        <v>68119.272551679984</v>
      </c>
      <c r="AF150" s="35">
        <f t="shared" si="115"/>
        <v>69483.272551679984</v>
      </c>
    </row>
    <row r="151" spans="2:32" hidden="1" outlineLevel="1" x14ac:dyDescent="0.2">
      <c r="B151" s="52">
        <v>17</v>
      </c>
      <c r="C151" s="24"/>
      <c r="D151" s="24"/>
      <c r="E151" s="24"/>
      <c r="F151" s="24"/>
      <c r="G151" s="24"/>
      <c r="H151" s="24"/>
      <c r="I151" s="25"/>
      <c r="J151" s="34"/>
      <c r="K151" s="34"/>
      <c r="L151" s="34"/>
      <c r="M151" s="34"/>
      <c r="N151" s="34"/>
      <c r="O151" s="34"/>
      <c r="P151" s="34"/>
      <c r="Q151" s="34"/>
      <c r="R151" s="34"/>
      <c r="S151" s="35">
        <f t="shared" ref="S151:AF151" si="116">S150+$A$141</f>
        <v>52160.16370966399</v>
      </c>
      <c r="T151" s="35">
        <f t="shared" si="116"/>
        <v>53523.950373175991</v>
      </c>
      <c r="U151" s="35">
        <f t="shared" si="116"/>
        <v>54887.737036687991</v>
      </c>
      <c r="V151" s="35">
        <f t="shared" si="116"/>
        <v>56742.272551679991</v>
      </c>
      <c r="W151" s="35">
        <f t="shared" si="116"/>
        <v>58106.272551679991</v>
      </c>
      <c r="X151" s="35">
        <f t="shared" si="116"/>
        <v>59470.272551679991</v>
      </c>
      <c r="Y151" s="35">
        <f t="shared" si="116"/>
        <v>60834.272551679991</v>
      </c>
      <c r="Z151" s="35">
        <f t="shared" si="116"/>
        <v>62198.272551679991</v>
      </c>
      <c r="AA151" s="35">
        <f t="shared" si="116"/>
        <v>63562.272551679991</v>
      </c>
      <c r="AB151" s="35">
        <f t="shared" si="116"/>
        <v>64926.272551679991</v>
      </c>
      <c r="AC151" s="35">
        <f t="shared" si="116"/>
        <v>66290.272551679984</v>
      </c>
      <c r="AD151" s="35">
        <f t="shared" si="116"/>
        <v>67654.272551679984</v>
      </c>
      <c r="AE151" s="35">
        <f t="shared" si="116"/>
        <v>69018.272551679984</v>
      </c>
      <c r="AF151" s="35">
        <f t="shared" si="116"/>
        <v>70382.272551679984</v>
      </c>
    </row>
    <row r="152" spans="2:32" hidden="1" outlineLevel="1" x14ac:dyDescent="0.2">
      <c r="B152" s="52">
        <v>18</v>
      </c>
      <c r="C152" s="24"/>
      <c r="D152" s="24"/>
      <c r="E152" s="24"/>
      <c r="F152" s="24"/>
      <c r="G152" s="24"/>
      <c r="H152" s="24"/>
      <c r="I152" s="25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5">
        <f t="shared" ref="T152:AF152" si="117">T151+$A$141</f>
        <v>54422.950373175991</v>
      </c>
      <c r="U152" s="35">
        <f t="shared" si="117"/>
        <v>55786.737036687991</v>
      </c>
      <c r="V152" s="35">
        <f t="shared" si="117"/>
        <v>57641.272551679991</v>
      </c>
      <c r="W152" s="35">
        <f t="shared" si="117"/>
        <v>59005.272551679991</v>
      </c>
      <c r="X152" s="35">
        <f t="shared" si="117"/>
        <v>60369.272551679991</v>
      </c>
      <c r="Y152" s="35">
        <f t="shared" si="117"/>
        <v>61733.272551679991</v>
      </c>
      <c r="Z152" s="35">
        <f t="shared" si="117"/>
        <v>63097.272551679991</v>
      </c>
      <c r="AA152" s="35">
        <f t="shared" si="117"/>
        <v>64461.272551679991</v>
      </c>
      <c r="AB152" s="35">
        <f t="shared" si="117"/>
        <v>65825.272551679984</v>
      </c>
      <c r="AC152" s="35">
        <f t="shared" si="117"/>
        <v>67189.272551679984</v>
      </c>
      <c r="AD152" s="35">
        <f t="shared" si="117"/>
        <v>68553.272551679984</v>
      </c>
      <c r="AE152" s="35">
        <f t="shared" si="117"/>
        <v>69917.272551679984</v>
      </c>
      <c r="AF152" s="35">
        <f t="shared" si="117"/>
        <v>71281.272551679984</v>
      </c>
    </row>
    <row r="153" spans="2:32" hidden="1" outlineLevel="1" x14ac:dyDescent="0.2">
      <c r="B153" s="52">
        <v>19</v>
      </c>
      <c r="C153" s="24"/>
      <c r="D153" s="24"/>
      <c r="E153" s="24"/>
      <c r="F153" s="24"/>
      <c r="G153" s="24"/>
      <c r="H153" s="24"/>
      <c r="I153" s="25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>
        <f t="shared" ref="U153:AF153" si="118">U152+$A$141</f>
        <v>56685.737036687991</v>
      </c>
      <c r="V153" s="35">
        <f t="shared" si="118"/>
        <v>58540.272551679991</v>
      </c>
      <c r="W153" s="35">
        <f t="shared" si="118"/>
        <v>59904.272551679991</v>
      </c>
      <c r="X153" s="35">
        <f t="shared" si="118"/>
        <v>61268.272551679991</v>
      </c>
      <c r="Y153" s="35">
        <f t="shared" si="118"/>
        <v>62632.272551679991</v>
      </c>
      <c r="Z153" s="35">
        <f t="shared" si="118"/>
        <v>63996.272551679991</v>
      </c>
      <c r="AA153" s="35">
        <f t="shared" si="118"/>
        <v>65360.272551679991</v>
      </c>
      <c r="AB153" s="35">
        <f t="shared" si="118"/>
        <v>66724.272551679984</v>
      </c>
      <c r="AC153" s="35">
        <f t="shared" si="118"/>
        <v>68088.272551679984</v>
      </c>
      <c r="AD153" s="35">
        <f t="shared" si="118"/>
        <v>69452.272551679984</v>
      </c>
      <c r="AE153" s="35">
        <f t="shared" si="118"/>
        <v>70816.272551679984</v>
      </c>
      <c r="AF153" s="35">
        <f t="shared" si="118"/>
        <v>72180.272551679984</v>
      </c>
    </row>
    <row r="154" spans="2:32" hidden="1" outlineLevel="1" x14ac:dyDescent="0.2">
      <c r="B154" s="52">
        <v>20</v>
      </c>
      <c r="C154" s="24"/>
      <c r="D154" s="24"/>
      <c r="E154" s="24"/>
      <c r="F154" s="24"/>
      <c r="G154" s="24"/>
      <c r="H154" s="24"/>
      <c r="I154" s="25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5">
        <f t="shared" ref="V154:AF154" si="119">V153+$A$141</f>
        <v>59439.272551679991</v>
      </c>
      <c r="W154" s="35">
        <f t="shared" si="119"/>
        <v>60803.272551679991</v>
      </c>
      <c r="X154" s="35">
        <f t="shared" si="119"/>
        <v>62167.272551679991</v>
      </c>
      <c r="Y154" s="35">
        <f t="shared" si="119"/>
        <v>63531.272551679991</v>
      </c>
      <c r="Z154" s="35">
        <f t="shared" si="119"/>
        <v>64895.272551679991</v>
      </c>
      <c r="AA154" s="35">
        <f t="shared" si="119"/>
        <v>66259.272551679984</v>
      </c>
      <c r="AB154" s="35">
        <f t="shared" si="119"/>
        <v>67623.272551679984</v>
      </c>
      <c r="AC154" s="35">
        <f t="shared" si="119"/>
        <v>68987.272551679984</v>
      </c>
      <c r="AD154" s="35">
        <f t="shared" si="119"/>
        <v>70351.272551679984</v>
      </c>
      <c r="AE154" s="35">
        <f t="shared" si="119"/>
        <v>71715.272551679984</v>
      </c>
      <c r="AF154" s="35">
        <f t="shared" si="119"/>
        <v>73079.272551679984</v>
      </c>
    </row>
    <row r="155" spans="2:32" hidden="1" outlineLevel="1" x14ac:dyDescent="0.2">
      <c r="B155" s="52">
        <v>21</v>
      </c>
      <c r="C155" s="24"/>
      <c r="D155" s="24"/>
      <c r="E155" s="24"/>
      <c r="F155" s="24"/>
      <c r="G155" s="24"/>
      <c r="H155" s="24"/>
      <c r="I155" s="25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5">
        <f t="shared" ref="W155:AF155" si="120">W154+$A$141</f>
        <v>61702.272551679991</v>
      </c>
      <c r="X155" s="35">
        <f t="shared" si="120"/>
        <v>63066.272551679991</v>
      </c>
      <c r="Y155" s="35">
        <f t="shared" si="120"/>
        <v>64430.272551679991</v>
      </c>
      <c r="Z155" s="35">
        <f t="shared" si="120"/>
        <v>65794.272551679984</v>
      </c>
      <c r="AA155" s="35">
        <f t="shared" si="120"/>
        <v>67158.272551679984</v>
      </c>
      <c r="AB155" s="35">
        <f t="shared" si="120"/>
        <v>68522.272551679984</v>
      </c>
      <c r="AC155" s="35">
        <f t="shared" si="120"/>
        <v>69886.272551679984</v>
      </c>
      <c r="AD155" s="35">
        <f t="shared" si="120"/>
        <v>71250.272551679984</v>
      </c>
      <c r="AE155" s="35">
        <f t="shared" si="120"/>
        <v>72614.272551679984</v>
      </c>
      <c r="AF155" s="35">
        <f t="shared" si="120"/>
        <v>73978.272551679984</v>
      </c>
    </row>
    <row r="156" spans="2:32" hidden="1" outlineLevel="1" x14ac:dyDescent="0.2">
      <c r="B156" s="52">
        <v>22</v>
      </c>
      <c r="C156" s="24"/>
      <c r="D156" s="24"/>
      <c r="E156" s="24"/>
      <c r="F156" s="24"/>
      <c r="G156" s="24"/>
      <c r="H156" s="24"/>
      <c r="I156" s="25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5">
        <f t="shared" ref="X156:AF156" si="121">X155+$A$141</f>
        <v>63965.272551679991</v>
      </c>
      <c r="Y156" s="35">
        <f t="shared" si="121"/>
        <v>65329.272551679991</v>
      </c>
      <c r="Z156" s="35">
        <f t="shared" si="121"/>
        <v>66693.272551679984</v>
      </c>
      <c r="AA156" s="35">
        <f t="shared" si="121"/>
        <v>68057.272551679984</v>
      </c>
      <c r="AB156" s="35">
        <f t="shared" si="121"/>
        <v>69421.272551679984</v>
      </c>
      <c r="AC156" s="35">
        <f t="shared" si="121"/>
        <v>70785.272551679984</v>
      </c>
      <c r="AD156" s="35">
        <f t="shared" si="121"/>
        <v>72149.272551679984</v>
      </c>
      <c r="AE156" s="35">
        <f t="shared" si="121"/>
        <v>73513.272551679984</v>
      </c>
      <c r="AF156" s="35">
        <f t="shared" si="121"/>
        <v>74877.272551679984</v>
      </c>
    </row>
    <row r="157" spans="2:32" hidden="1" outlineLevel="1" x14ac:dyDescent="0.2">
      <c r="B157" s="52">
        <v>23</v>
      </c>
      <c r="C157" s="24"/>
      <c r="D157" s="24"/>
      <c r="E157" s="24"/>
      <c r="F157" s="24"/>
      <c r="G157" s="24"/>
      <c r="H157" s="24"/>
      <c r="I157" s="25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5">
        <f t="shared" ref="Y157:AF157" si="122">Y156+$A$141</f>
        <v>66228.272551679984</v>
      </c>
      <c r="Z157" s="35">
        <f t="shared" si="122"/>
        <v>67592.272551679984</v>
      </c>
      <c r="AA157" s="35">
        <f t="shared" si="122"/>
        <v>68956.272551679984</v>
      </c>
      <c r="AB157" s="35">
        <f t="shared" si="122"/>
        <v>70320.272551679984</v>
      </c>
      <c r="AC157" s="35">
        <f t="shared" si="122"/>
        <v>71684.272551679984</v>
      </c>
      <c r="AD157" s="35">
        <f t="shared" si="122"/>
        <v>73048.272551679984</v>
      </c>
      <c r="AE157" s="35">
        <f t="shared" si="122"/>
        <v>74412.272551679984</v>
      </c>
      <c r="AF157" s="35">
        <f t="shared" si="122"/>
        <v>75776.272551679984</v>
      </c>
    </row>
    <row r="158" spans="2:32" hidden="1" outlineLevel="1" x14ac:dyDescent="0.2">
      <c r="B158" s="52">
        <v>24</v>
      </c>
      <c r="C158" s="24"/>
      <c r="D158" s="24"/>
      <c r="E158" s="24"/>
      <c r="F158" s="24"/>
      <c r="G158" s="24"/>
      <c r="H158" s="24"/>
      <c r="I158" s="25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5">
        <f t="shared" ref="Z158:AF158" si="123">Z157+$A$141</f>
        <v>68491.272551679984</v>
      </c>
      <c r="AA158" s="35">
        <f t="shared" si="123"/>
        <v>69855.272551679984</v>
      </c>
      <c r="AB158" s="35">
        <f t="shared" si="123"/>
        <v>71219.272551679984</v>
      </c>
      <c r="AC158" s="35">
        <f t="shared" si="123"/>
        <v>72583.272551679984</v>
      </c>
      <c r="AD158" s="35">
        <f t="shared" si="123"/>
        <v>73947.272551679984</v>
      </c>
      <c r="AE158" s="35">
        <f t="shared" si="123"/>
        <v>75311.272551679984</v>
      </c>
      <c r="AF158" s="35">
        <f t="shared" si="123"/>
        <v>76675.272551679984</v>
      </c>
    </row>
    <row r="159" spans="2:32" hidden="1" outlineLevel="1" x14ac:dyDescent="0.2">
      <c r="B159" s="52">
        <v>25</v>
      </c>
      <c r="C159" s="24"/>
      <c r="D159" s="24"/>
      <c r="E159" s="24"/>
      <c r="F159" s="24"/>
      <c r="G159" s="24"/>
      <c r="H159" s="24"/>
      <c r="I159" s="25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5">
        <f t="shared" ref="AA159:AF159" si="124">AA158+$A$141</f>
        <v>70754.272551679984</v>
      </c>
      <c r="AB159" s="35">
        <f t="shared" si="124"/>
        <v>72118.272551679984</v>
      </c>
      <c r="AC159" s="35">
        <f t="shared" si="124"/>
        <v>73482.272551679984</v>
      </c>
      <c r="AD159" s="35">
        <f t="shared" si="124"/>
        <v>74846.272551679984</v>
      </c>
      <c r="AE159" s="35">
        <f t="shared" si="124"/>
        <v>76210.272551679984</v>
      </c>
      <c r="AF159" s="35">
        <f t="shared" si="124"/>
        <v>77574.272551679984</v>
      </c>
    </row>
    <row r="160" spans="2:32" hidden="1" outlineLevel="1" x14ac:dyDescent="0.2">
      <c r="B160" s="52">
        <v>26</v>
      </c>
      <c r="C160" s="24"/>
      <c r="D160" s="24"/>
      <c r="E160" s="24"/>
      <c r="F160" s="24"/>
      <c r="G160" s="24"/>
      <c r="H160" s="24"/>
      <c r="I160" s="25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5">
        <f>AB159+$A$141</f>
        <v>73017.272551679984</v>
      </c>
      <c r="AC160" s="35">
        <f>AC159+$A$141</f>
        <v>74381.272551679984</v>
      </c>
      <c r="AD160" s="35">
        <f>AD159+$A$141</f>
        <v>75745.272551679984</v>
      </c>
      <c r="AE160" s="35">
        <f>AE159+$A$141</f>
        <v>77109.272551679984</v>
      </c>
      <c r="AF160" s="35">
        <f>AF159+$A$141</f>
        <v>78473.272551679984</v>
      </c>
    </row>
    <row r="161" spans="1:32" hidden="1" outlineLevel="1" x14ac:dyDescent="0.2">
      <c r="B161" s="52">
        <v>27</v>
      </c>
      <c r="C161" s="24"/>
      <c r="D161" s="24"/>
      <c r="E161" s="24"/>
      <c r="F161" s="24"/>
      <c r="G161" s="24"/>
      <c r="H161" s="24"/>
      <c r="I161" s="25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5">
        <f>AC160+$A$141</f>
        <v>75280.272551679984</v>
      </c>
      <c r="AD161" s="35">
        <f>AD160+$A$141</f>
        <v>76644.272551679984</v>
      </c>
      <c r="AE161" s="35">
        <f>AE160+$A$141</f>
        <v>78008.272551679984</v>
      </c>
      <c r="AF161" s="35">
        <f>AF160+$A$141</f>
        <v>79372.272551679984</v>
      </c>
    </row>
    <row r="162" spans="1:32" hidden="1" outlineLevel="1" x14ac:dyDescent="0.2">
      <c r="B162" s="52">
        <v>28</v>
      </c>
      <c r="C162" s="24"/>
      <c r="D162" s="24"/>
      <c r="E162" s="24"/>
      <c r="F162" s="24"/>
      <c r="G162" s="24"/>
      <c r="H162" s="24"/>
      <c r="I162" s="25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5">
        <f>AD161+$A$141</f>
        <v>77543.272551679984</v>
      </c>
      <c r="AE162" s="35">
        <f>AE161+$A$141</f>
        <v>78907.272551679984</v>
      </c>
      <c r="AF162" s="35">
        <f>AF161+$A$141</f>
        <v>80271.272551679984</v>
      </c>
    </row>
    <row r="163" spans="1:32" hidden="1" outlineLevel="1" x14ac:dyDescent="0.2">
      <c r="B163" s="52">
        <v>29</v>
      </c>
      <c r="C163" s="24"/>
      <c r="D163" s="24"/>
      <c r="E163" s="24"/>
      <c r="F163" s="24"/>
      <c r="G163" s="24"/>
      <c r="H163" s="24"/>
      <c r="I163" s="25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5">
        <f>AE162+$A$141</f>
        <v>79806.272551679984</v>
      </c>
      <c r="AF163" s="35">
        <f>AF162+$A$141</f>
        <v>81170.272551679984</v>
      </c>
    </row>
    <row r="164" spans="1:32" hidden="1" outlineLevel="1" x14ac:dyDescent="0.2">
      <c r="B164" s="52">
        <v>30</v>
      </c>
      <c r="C164" s="24"/>
      <c r="D164" s="24"/>
      <c r="E164" s="24"/>
      <c r="F164" s="24"/>
      <c r="G164" s="24"/>
      <c r="H164" s="24"/>
      <c r="I164" s="25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5">
        <f>AF163+$A$141</f>
        <v>82069.272551679984</v>
      </c>
    </row>
    <row r="165" spans="1:32" collapsed="1" x14ac:dyDescent="0.2"/>
    <row r="166" spans="1:32" ht="15.75" thickBot="1" x14ac:dyDescent="0.25">
      <c r="R166" s="382" t="s">
        <v>7</v>
      </c>
      <c r="S166" s="382"/>
      <c r="T166" s="382"/>
      <c r="U166" s="382"/>
      <c r="V166" s="55">
        <v>1395</v>
      </c>
    </row>
    <row r="167" spans="1:32" x14ac:dyDescent="0.2">
      <c r="B167" s="56" t="s">
        <v>14</v>
      </c>
      <c r="C167" s="179">
        <v>1</v>
      </c>
      <c r="D167" s="179">
        <v>2</v>
      </c>
      <c r="E167" s="179">
        <v>3</v>
      </c>
      <c r="F167" s="179">
        <v>4</v>
      </c>
      <c r="G167" s="179">
        <v>5</v>
      </c>
      <c r="H167" s="179">
        <v>6</v>
      </c>
      <c r="I167" s="179">
        <v>7</v>
      </c>
      <c r="J167" s="179">
        <v>8</v>
      </c>
      <c r="K167" s="179">
        <v>9</v>
      </c>
      <c r="L167" s="179">
        <v>10</v>
      </c>
      <c r="M167" s="179">
        <v>11</v>
      </c>
      <c r="N167" s="179">
        <v>12</v>
      </c>
      <c r="O167" s="179">
        <v>13</v>
      </c>
      <c r="P167" s="179">
        <v>14</v>
      </c>
      <c r="Q167" s="179">
        <v>15</v>
      </c>
      <c r="R167" s="179">
        <v>16</v>
      </c>
      <c r="S167" s="179">
        <v>17</v>
      </c>
      <c r="T167" s="179">
        <v>18</v>
      </c>
      <c r="U167" s="179">
        <v>19</v>
      </c>
      <c r="V167" s="180">
        <v>20</v>
      </c>
      <c r="W167" s="57">
        <v>21</v>
      </c>
      <c r="X167" s="58">
        <v>22</v>
      </c>
      <c r="Y167" s="58">
        <v>23</v>
      </c>
      <c r="Z167" s="58">
        <v>24</v>
      </c>
      <c r="AA167" s="58">
        <v>25</v>
      </c>
      <c r="AB167" s="58">
        <v>26</v>
      </c>
      <c r="AC167" s="58">
        <v>27</v>
      </c>
      <c r="AD167" s="58">
        <v>28</v>
      </c>
      <c r="AE167" s="58">
        <v>29</v>
      </c>
      <c r="AF167" s="58">
        <v>30</v>
      </c>
    </row>
    <row r="168" spans="1:32" x14ac:dyDescent="0.2">
      <c r="B168" s="176">
        <v>1</v>
      </c>
      <c r="C168" s="164">
        <v>15604.578400000002</v>
      </c>
      <c r="D168" s="164">
        <v>17133.827083200002</v>
      </c>
      <c r="E168" s="164">
        <v>18663.075766400001</v>
      </c>
      <c r="F168" s="164">
        <v>20192.324449600001</v>
      </c>
      <c r="G168" s="164">
        <v>21494.9584</v>
      </c>
      <c r="H168" s="164">
        <v>22889.98120016</v>
      </c>
      <c r="I168" s="164">
        <v>24285.004000320001</v>
      </c>
      <c r="J168" s="164">
        <v>25680.026800480002</v>
      </c>
      <c r="K168" s="164">
        <v>27075.049600640003</v>
      </c>
      <c r="L168" s="164">
        <v>28470.072400800003</v>
      </c>
      <c r="M168" s="164">
        <v>29865.095200960004</v>
      </c>
      <c r="N168" s="164">
        <v>31260.118001120005</v>
      </c>
      <c r="O168" s="164">
        <v>32655.140801280006</v>
      </c>
      <c r="P168" s="164">
        <v>34050.163601440006</v>
      </c>
      <c r="Q168" s="164">
        <v>35445.186401600004</v>
      </c>
      <c r="R168" s="164">
        <v>36840.209201760001</v>
      </c>
      <c r="S168" s="164">
        <v>38235.232001919998</v>
      </c>
      <c r="T168" s="164">
        <v>39630.254802079995</v>
      </c>
      <c r="U168" s="164">
        <v>41025.277602239992</v>
      </c>
      <c r="V168" s="164">
        <v>42420.300402399989</v>
      </c>
      <c r="W168" s="30">
        <f t="shared" ref="W168:AF168" si="125">V168+$V$166</f>
        <v>43815.300402399989</v>
      </c>
      <c r="X168" s="30">
        <f t="shared" si="125"/>
        <v>45210.300402399989</v>
      </c>
      <c r="Y168" s="30">
        <f t="shared" si="125"/>
        <v>46605.300402399989</v>
      </c>
      <c r="Z168" s="30">
        <f t="shared" si="125"/>
        <v>48000.300402399989</v>
      </c>
      <c r="AA168" s="30">
        <f t="shared" si="125"/>
        <v>49395.300402399989</v>
      </c>
      <c r="AB168" s="30">
        <f t="shared" si="125"/>
        <v>50790.300402399989</v>
      </c>
      <c r="AC168" s="30">
        <f t="shared" si="125"/>
        <v>52185.300402399989</v>
      </c>
      <c r="AD168" s="30">
        <f t="shared" si="125"/>
        <v>53580.300402399989</v>
      </c>
      <c r="AE168" s="30">
        <f t="shared" si="125"/>
        <v>54975.300402399989</v>
      </c>
      <c r="AF168" s="30">
        <f t="shared" si="125"/>
        <v>56370.300402399989</v>
      </c>
    </row>
    <row r="169" spans="1:32" x14ac:dyDescent="0.2">
      <c r="B169" s="176">
        <v>2</v>
      </c>
      <c r="C169" s="165"/>
      <c r="D169" s="164">
        <v>18062.409286080001</v>
      </c>
      <c r="E169" s="164">
        <v>19591.657969280001</v>
      </c>
      <c r="F169" s="164">
        <v>21120.90665248</v>
      </c>
      <c r="G169" s="164">
        <v>22423.540602879999</v>
      </c>
      <c r="H169" s="164">
        <v>23818.56340304</v>
      </c>
      <c r="I169" s="164">
        <v>25213.5862032</v>
      </c>
      <c r="J169" s="164">
        <v>26608.609003360001</v>
      </c>
      <c r="K169" s="164">
        <v>28003.631803520002</v>
      </c>
      <c r="L169" s="164">
        <v>29398.654603680003</v>
      </c>
      <c r="M169" s="164">
        <v>30793.677403840004</v>
      </c>
      <c r="N169" s="164">
        <v>32188.700204000004</v>
      </c>
      <c r="O169" s="164">
        <v>33583.723004160005</v>
      </c>
      <c r="P169" s="164">
        <v>34978.745804320009</v>
      </c>
      <c r="Q169" s="164">
        <v>36373.768604480007</v>
      </c>
      <c r="R169" s="164">
        <v>37768.791404640004</v>
      </c>
      <c r="S169" s="164">
        <v>39163.814204800001</v>
      </c>
      <c r="T169" s="164">
        <v>40558.837004959998</v>
      </c>
      <c r="U169" s="164">
        <v>41953.859805119995</v>
      </c>
      <c r="V169" s="164">
        <v>43348.882605279992</v>
      </c>
      <c r="W169" s="30">
        <f t="shared" ref="W169:AF169" si="126">V169+$V$166</f>
        <v>44743.882605279992</v>
      </c>
      <c r="X169" s="30">
        <f t="shared" si="126"/>
        <v>46138.882605279992</v>
      </c>
      <c r="Y169" s="30">
        <f t="shared" si="126"/>
        <v>47533.882605279992</v>
      </c>
      <c r="Z169" s="30">
        <f t="shared" si="126"/>
        <v>48928.882605279992</v>
      </c>
      <c r="AA169" s="30">
        <f t="shared" si="126"/>
        <v>50323.882605279992</v>
      </c>
      <c r="AB169" s="30">
        <f t="shared" si="126"/>
        <v>51718.882605279992</v>
      </c>
      <c r="AC169" s="30">
        <f t="shared" si="126"/>
        <v>53113.882605279992</v>
      </c>
      <c r="AD169" s="30">
        <f t="shared" si="126"/>
        <v>54508.882605279992</v>
      </c>
      <c r="AE169" s="30">
        <f t="shared" si="126"/>
        <v>55903.882605279992</v>
      </c>
      <c r="AF169" s="30">
        <f t="shared" si="126"/>
        <v>57298.882605279992</v>
      </c>
    </row>
    <row r="170" spans="1:32" x14ac:dyDescent="0.2">
      <c r="B170" s="177">
        <v>3</v>
      </c>
      <c r="C170" s="165"/>
      <c r="D170" s="21"/>
      <c r="E170" s="164">
        <v>20520.24017216</v>
      </c>
      <c r="F170" s="164">
        <v>22049.488855359999</v>
      </c>
      <c r="G170" s="164">
        <v>23352.122805759998</v>
      </c>
      <c r="H170" s="164">
        <v>24747.145605919999</v>
      </c>
      <c r="I170" s="164">
        <v>26142.16840608</v>
      </c>
      <c r="J170" s="164">
        <v>27537.191206240001</v>
      </c>
      <c r="K170" s="164">
        <v>28932.214006400001</v>
      </c>
      <c r="L170" s="164">
        <v>30327.236806560002</v>
      </c>
      <c r="M170" s="164">
        <v>31722.259606720003</v>
      </c>
      <c r="N170" s="164">
        <v>33117.282406880004</v>
      </c>
      <c r="O170" s="164">
        <v>34512.305207040008</v>
      </c>
      <c r="P170" s="164">
        <v>35907.328007200013</v>
      </c>
      <c r="Q170" s="164">
        <v>37302.35080736001</v>
      </c>
      <c r="R170" s="164">
        <v>38697.373607520007</v>
      </c>
      <c r="S170" s="164">
        <v>40092.396407680004</v>
      </c>
      <c r="T170" s="164">
        <v>41487.419207840001</v>
      </c>
      <c r="U170" s="164">
        <v>42882.442007999998</v>
      </c>
      <c r="V170" s="164">
        <v>44561.64239999999</v>
      </c>
      <c r="W170" s="30">
        <f t="shared" ref="W170:AF170" si="127">V170+$V$166</f>
        <v>45956.64239999999</v>
      </c>
      <c r="X170" s="30">
        <f t="shared" si="127"/>
        <v>47351.64239999999</v>
      </c>
      <c r="Y170" s="30">
        <f t="shared" si="127"/>
        <v>48746.64239999999</v>
      </c>
      <c r="Z170" s="30">
        <f t="shared" si="127"/>
        <v>50141.64239999999</v>
      </c>
      <c r="AA170" s="30">
        <f t="shared" si="127"/>
        <v>51536.64239999999</v>
      </c>
      <c r="AB170" s="30">
        <f t="shared" si="127"/>
        <v>52931.64239999999</v>
      </c>
      <c r="AC170" s="30">
        <f t="shared" si="127"/>
        <v>54326.64239999999</v>
      </c>
      <c r="AD170" s="30">
        <f t="shared" si="127"/>
        <v>55721.64239999999</v>
      </c>
      <c r="AE170" s="30">
        <f t="shared" si="127"/>
        <v>57116.64239999999</v>
      </c>
      <c r="AF170" s="30">
        <f t="shared" si="127"/>
        <v>58511.64239999999</v>
      </c>
    </row>
    <row r="171" spans="1:32" ht="12.75" customHeight="1" x14ac:dyDescent="0.2">
      <c r="A171" s="376" t="s">
        <v>9</v>
      </c>
      <c r="B171" s="176">
        <v>4</v>
      </c>
      <c r="C171" s="165"/>
      <c r="D171" s="21"/>
      <c r="E171" s="21"/>
      <c r="F171" s="164">
        <v>22978.071058239999</v>
      </c>
      <c r="G171" s="164">
        <v>24280.705008639998</v>
      </c>
      <c r="H171" s="164">
        <v>25675.727808799998</v>
      </c>
      <c r="I171" s="164">
        <v>27070.750608959999</v>
      </c>
      <c r="J171" s="164">
        <v>28465.77340912</v>
      </c>
      <c r="K171" s="164">
        <v>29860.796209280001</v>
      </c>
      <c r="L171" s="164">
        <v>31255.819009440002</v>
      </c>
      <c r="M171" s="164">
        <v>32650.841809600002</v>
      </c>
      <c r="N171" s="164">
        <v>34045.864609760007</v>
      </c>
      <c r="O171" s="164">
        <v>35440.887409920011</v>
      </c>
      <c r="P171" s="164">
        <v>36835.910210080016</v>
      </c>
      <c r="Q171" s="164">
        <v>38230.933010240013</v>
      </c>
      <c r="R171" s="164">
        <v>39625.95581040001</v>
      </c>
      <c r="S171" s="164">
        <v>41020.978610560007</v>
      </c>
      <c r="T171" s="164">
        <v>42416.001410720004</v>
      </c>
      <c r="U171" s="164">
        <v>43811.024210880001</v>
      </c>
      <c r="V171" s="164">
        <v>45490.224602879993</v>
      </c>
      <c r="W171" s="30">
        <f t="shared" ref="W171:AF171" si="128">V171+$V$166</f>
        <v>46885.224602879993</v>
      </c>
      <c r="X171" s="30">
        <f t="shared" si="128"/>
        <v>48280.224602879993</v>
      </c>
      <c r="Y171" s="30">
        <f t="shared" si="128"/>
        <v>49675.224602879993</v>
      </c>
      <c r="Z171" s="30">
        <f t="shared" si="128"/>
        <v>51070.224602879993</v>
      </c>
      <c r="AA171" s="30">
        <f t="shared" si="128"/>
        <v>52465.224602879993</v>
      </c>
      <c r="AB171" s="30">
        <f t="shared" si="128"/>
        <v>53860.224602879993</v>
      </c>
      <c r="AC171" s="30">
        <f t="shared" si="128"/>
        <v>55255.224602879993</v>
      </c>
      <c r="AD171" s="30">
        <f t="shared" si="128"/>
        <v>56650.224602879993</v>
      </c>
      <c r="AE171" s="30">
        <f t="shared" si="128"/>
        <v>58045.224602879993</v>
      </c>
      <c r="AF171" s="30">
        <f t="shared" si="128"/>
        <v>59440.224602879993</v>
      </c>
    </row>
    <row r="172" spans="1:32" x14ac:dyDescent="0.2">
      <c r="A172" s="376"/>
      <c r="B172" s="176">
        <v>5</v>
      </c>
      <c r="C172" s="165"/>
      <c r="D172" s="21"/>
      <c r="E172" s="21"/>
      <c r="F172" s="21"/>
      <c r="G172" s="164">
        <v>25209.287211519997</v>
      </c>
      <c r="H172" s="164">
        <v>26604.310011679998</v>
      </c>
      <c r="I172" s="164">
        <v>27999.332811839999</v>
      </c>
      <c r="J172" s="164">
        <v>29394.355611999999</v>
      </c>
      <c r="K172" s="164">
        <v>30789.37841216</v>
      </c>
      <c r="L172" s="164">
        <v>32184.401212320001</v>
      </c>
      <c r="M172" s="164">
        <v>33579.424012480005</v>
      </c>
      <c r="N172" s="164">
        <v>34974.44681264001</v>
      </c>
      <c r="O172" s="164">
        <v>36369.469612800014</v>
      </c>
      <c r="P172" s="164">
        <v>37764.492412960019</v>
      </c>
      <c r="Q172" s="164">
        <v>39159.515213120016</v>
      </c>
      <c r="R172" s="164">
        <v>40554.538013280013</v>
      </c>
      <c r="S172" s="164">
        <v>41949.56081344001</v>
      </c>
      <c r="T172" s="164">
        <v>43344.583613600007</v>
      </c>
      <c r="U172" s="164">
        <v>44739.606413760004</v>
      </c>
      <c r="V172" s="164">
        <v>46418.806805759996</v>
      </c>
      <c r="W172" s="30">
        <f t="shared" ref="W172:AF172" si="129">V172+$V$166</f>
        <v>47813.806805759996</v>
      </c>
      <c r="X172" s="30">
        <f t="shared" si="129"/>
        <v>49208.806805759996</v>
      </c>
      <c r="Y172" s="30">
        <f t="shared" si="129"/>
        <v>50603.806805759996</v>
      </c>
      <c r="Z172" s="30">
        <f t="shared" si="129"/>
        <v>51998.806805759996</v>
      </c>
      <c r="AA172" s="30">
        <f t="shared" si="129"/>
        <v>53393.806805759996</v>
      </c>
      <c r="AB172" s="30">
        <f t="shared" si="129"/>
        <v>54788.806805759996</v>
      </c>
      <c r="AC172" s="30">
        <f t="shared" si="129"/>
        <v>56183.806805759996</v>
      </c>
      <c r="AD172" s="30">
        <f t="shared" si="129"/>
        <v>57578.806805759996</v>
      </c>
      <c r="AE172" s="30">
        <f t="shared" si="129"/>
        <v>58973.806805759996</v>
      </c>
      <c r="AF172" s="30">
        <f t="shared" si="129"/>
        <v>60368.806805759996</v>
      </c>
    </row>
    <row r="173" spans="1:32" x14ac:dyDescent="0.2">
      <c r="A173" s="376"/>
      <c r="B173" s="176">
        <v>6</v>
      </c>
      <c r="C173" s="165"/>
      <c r="D173" s="21"/>
      <c r="E173" s="21"/>
      <c r="F173" s="21"/>
      <c r="G173" s="21"/>
      <c r="H173" s="164">
        <v>27532.892214559997</v>
      </c>
      <c r="I173" s="164">
        <v>28927.915014719998</v>
      </c>
      <c r="J173" s="164">
        <v>30322.937814879999</v>
      </c>
      <c r="K173" s="164">
        <v>31717.96061504</v>
      </c>
      <c r="L173" s="164">
        <v>33112.983415200004</v>
      </c>
      <c r="M173" s="164">
        <v>34508.006215360008</v>
      </c>
      <c r="N173" s="164">
        <v>35903.029015520013</v>
      </c>
      <c r="O173" s="164">
        <v>37298.051815680017</v>
      </c>
      <c r="P173" s="164">
        <v>38693.074615840022</v>
      </c>
      <c r="Q173" s="164">
        <v>40088.097416000019</v>
      </c>
      <c r="R173" s="164">
        <v>41483.120216160016</v>
      </c>
      <c r="S173" s="164">
        <v>42878.143016320013</v>
      </c>
      <c r="T173" s="164">
        <v>44273.16581648001</v>
      </c>
      <c r="U173" s="164">
        <v>45668.188616640007</v>
      </c>
      <c r="V173" s="164">
        <v>47347.389008639999</v>
      </c>
      <c r="W173" s="30">
        <f t="shared" ref="W173:AF173" si="130">V173+$V$166</f>
        <v>48742.389008639999</v>
      </c>
      <c r="X173" s="30">
        <f t="shared" si="130"/>
        <v>50137.389008639999</v>
      </c>
      <c r="Y173" s="30">
        <f t="shared" si="130"/>
        <v>51532.389008639999</v>
      </c>
      <c r="Z173" s="30">
        <f t="shared" si="130"/>
        <v>52927.389008639999</v>
      </c>
      <c r="AA173" s="30">
        <f t="shared" si="130"/>
        <v>54322.389008639999</v>
      </c>
      <c r="AB173" s="30">
        <f t="shared" si="130"/>
        <v>55717.389008639999</v>
      </c>
      <c r="AC173" s="30">
        <f t="shared" si="130"/>
        <v>57112.389008639999</v>
      </c>
      <c r="AD173" s="30">
        <f t="shared" si="130"/>
        <v>58507.389008639999</v>
      </c>
      <c r="AE173" s="30">
        <f t="shared" si="130"/>
        <v>59902.389008639999</v>
      </c>
      <c r="AF173" s="30">
        <f t="shared" si="130"/>
        <v>61297.389008639999</v>
      </c>
    </row>
    <row r="174" spans="1:32" ht="15.75" thickBot="1" x14ac:dyDescent="0.25">
      <c r="A174" s="59">
        <v>929</v>
      </c>
      <c r="B174" s="178">
        <v>7</v>
      </c>
      <c r="C174" s="165"/>
      <c r="D174" s="21"/>
      <c r="E174" s="21"/>
      <c r="F174" s="21"/>
      <c r="G174" s="21"/>
      <c r="H174" s="21"/>
      <c r="I174" s="164">
        <v>29856.497217599997</v>
      </c>
      <c r="J174" s="164">
        <v>31251.520017759998</v>
      </c>
      <c r="K174" s="164">
        <v>32646.542817919999</v>
      </c>
      <c r="L174" s="164">
        <v>34041.565618080007</v>
      </c>
      <c r="M174" s="164">
        <v>35436.588418240011</v>
      </c>
      <c r="N174" s="164">
        <v>36831.611218400016</v>
      </c>
      <c r="O174" s="164">
        <v>38226.63401856002</v>
      </c>
      <c r="P174" s="164">
        <v>39621.656818720025</v>
      </c>
      <c r="Q174" s="164">
        <v>41016.679618880022</v>
      </c>
      <c r="R174" s="164">
        <v>42411.702419040019</v>
      </c>
      <c r="S174" s="164">
        <v>43806.725219200016</v>
      </c>
      <c r="T174" s="164">
        <v>45201.748019360013</v>
      </c>
      <c r="U174" s="164">
        <v>46596.77081952001</v>
      </c>
      <c r="V174" s="164">
        <v>48275.971211520002</v>
      </c>
      <c r="W174" s="30">
        <f t="shared" ref="W174:AF174" si="131">V174+$V$166</f>
        <v>49670.971211520002</v>
      </c>
      <c r="X174" s="30">
        <f t="shared" si="131"/>
        <v>51065.971211520002</v>
      </c>
      <c r="Y174" s="30">
        <f t="shared" si="131"/>
        <v>52460.971211520002</v>
      </c>
      <c r="Z174" s="30">
        <f t="shared" si="131"/>
        <v>53855.971211520002</v>
      </c>
      <c r="AA174" s="30">
        <f t="shared" si="131"/>
        <v>55250.971211520002</v>
      </c>
      <c r="AB174" s="30">
        <f t="shared" si="131"/>
        <v>56645.971211520002</v>
      </c>
      <c r="AC174" s="30">
        <f t="shared" si="131"/>
        <v>58040.971211520002</v>
      </c>
      <c r="AD174" s="30">
        <f t="shared" si="131"/>
        <v>59435.971211520002</v>
      </c>
      <c r="AE174" s="30">
        <f t="shared" si="131"/>
        <v>60830.971211520002</v>
      </c>
      <c r="AF174" s="30">
        <f t="shared" si="131"/>
        <v>62225.971211520002</v>
      </c>
    </row>
    <row r="175" spans="1:32" hidden="1" outlineLevel="1" x14ac:dyDescent="0.2">
      <c r="B175" s="60">
        <v>8</v>
      </c>
      <c r="C175" s="165"/>
      <c r="D175" s="21"/>
      <c r="E175" s="21"/>
      <c r="F175" s="21"/>
      <c r="G175" s="21"/>
      <c r="H175" s="21"/>
      <c r="I175" s="34"/>
      <c r="J175" s="35">
        <f t="shared" ref="J175:AF175" si="132">J174+$A$174</f>
        <v>32180.520017759998</v>
      </c>
      <c r="K175" s="35">
        <f t="shared" si="132"/>
        <v>33575.542817919995</v>
      </c>
      <c r="L175" s="35">
        <f t="shared" si="132"/>
        <v>34970.565618080007</v>
      </c>
      <c r="M175" s="35">
        <f t="shared" si="132"/>
        <v>36365.588418240011</v>
      </c>
      <c r="N175" s="35">
        <f t="shared" si="132"/>
        <v>37760.611218400016</v>
      </c>
      <c r="O175" s="35">
        <f t="shared" si="132"/>
        <v>39155.63401856002</v>
      </c>
      <c r="P175" s="35">
        <f t="shared" si="132"/>
        <v>40550.656818720025</v>
      </c>
      <c r="Q175" s="35">
        <f t="shared" si="132"/>
        <v>41945.679618880022</v>
      </c>
      <c r="R175" s="35">
        <f t="shared" si="132"/>
        <v>43340.702419040019</v>
      </c>
      <c r="S175" s="35">
        <f t="shared" si="132"/>
        <v>44735.725219200016</v>
      </c>
      <c r="T175" s="35">
        <f t="shared" si="132"/>
        <v>46130.748019360013</v>
      </c>
      <c r="U175" s="35">
        <f t="shared" si="132"/>
        <v>47525.77081952001</v>
      </c>
      <c r="V175" s="35">
        <f t="shared" si="132"/>
        <v>49204.971211520002</v>
      </c>
      <c r="W175" s="35">
        <f t="shared" si="132"/>
        <v>50599.971211520002</v>
      </c>
      <c r="X175" s="35">
        <f t="shared" si="132"/>
        <v>51994.971211520002</v>
      </c>
      <c r="Y175" s="35">
        <f t="shared" si="132"/>
        <v>53389.971211520002</v>
      </c>
      <c r="Z175" s="35">
        <f t="shared" si="132"/>
        <v>54784.971211520002</v>
      </c>
      <c r="AA175" s="35">
        <f t="shared" si="132"/>
        <v>56179.971211520002</v>
      </c>
      <c r="AB175" s="35">
        <f t="shared" si="132"/>
        <v>57574.971211520002</v>
      </c>
      <c r="AC175" s="35">
        <f t="shared" si="132"/>
        <v>58969.971211520002</v>
      </c>
      <c r="AD175" s="35">
        <f t="shared" si="132"/>
        <v>60364.971211520002</v>
      </c>
      <c r="AE175" s="35">
        <f t="shared" si="132"/>
        <v>61759.971211520002</v>
      </c>
      <c r="AF175" s="35">
        <f t="shared" si="132"/>
        <v>63154.971211520002</v>
      </c>
    </row>
    <row r="176" spans="1:32" hidden="1" outlineLevel="1" x14ac:dyDescent="0.2">
      <c r="B176" s="58">
        <v>9</v>
      </c>
      <c r="C176" s="24"/>
      <c r="D176" s="24"/>
      <c r="E176" s="24"/>
      <c r="F176" s="24"/>
      <c r="G176" s="24"/>
      <c r="H176" s="24"/>
      <c r="I176" s="25"/>
      <c r="J176" s="34"/>
      <c r="K176" s="35">
        <f t="shared" ref="K176:AF176" si="133">K175+$A$174</f>
        <v>34504.542817919995</v>
      </c>
      <c r="L176" s="35">
        <f t="shared" si="133"/>
        <v>35899.565618080007</v>
      </c>
      <c r="M176" s="35">
        <f t="shared" si="133"/>
        <v>37294.588418240011</v>
      </c>
      <c r="N176" s="35">
        <f t="shared" si="133"/>
        <v>38689.611218400016</v>
      </c>
      <c r="O176" s="35">
        <f t="shared" si="133"/>
        <v>40084.63401856002</v>
      </c>
      <c r="P176" s="35">
        <f t="shared" si="133"/>
        <v>41479.656818720025</v>
      </c>
      <c r="Q176" s="35">
        <f t="shared" si="133"/>
        <v>42874.679618880022</v>
      </c>
      <c r="R176" s="35">
        <f t="shared" si="133"/>
        <v>44269.702419040019</v>
      </c>
      <c r="S176" s="35">
        <f t="shared" si="133"/>
        <v>45664.725219200016</v>
      </c>
      <c r="T176" s="35">
        <f t="shared" si="133"/>
        <v>47059.748019360013</v>
      </c>
      <c r="U176" s="35">
        <f t="shared" si="133"/>
        <v>48454.77081952001</v>
      </c>
      <c r="V176" s="35">
        <f t="shared" si="133"/>
        <v>50133.971211520002</v>
      </c>
      <c r="W176" s="35">
        <f t="shared" si="133"/>
        <v>51528.971211520002</v>
      </c>
      <c r="X176" s="35">
        <f t="shared" si="133"/>
        <v>52923.971211520002</v>
      </c>
      <c r="Y176" s="35">
        <f t="shared" si="133"/>
        <v>54318.971211520002</v>
      </c>
      <c r="Z176" s="35">
        <f t="shared" si="133"/>
        <v>55713.971211520002</v>
      </c>
      <c r="AA176" s="35">
        <f t="shared" si="133"/>
        <v>57108.971211520002</v>
      </c>
      <c r="AB176" s="35">
        <f t="shared" si="133"/>
        <v>58503.971211520002</v>
      </c>
      <c r="AC176" s="35">
        <f t="shared" si="133"/>
        <v>59898.971211520002</v>
      </c>
      <c r="AD176" s="35">
        <f t="shared" si="133"/>
        <v>61293.971211520002</v>
      </c>
      <c r="AE176" s="35">
        <f t="shared" si="133"/>
        <v>62688.971211520002</v>
      </c>
      <c r="AF176" s="35">
        <f t="shared" si="133"/>
        <v>64083.971211520002</v>
      </c>
    </row>
    <row r="177" spans="2:32" hidden="1" outlineLevel="1" x14ac:dyDescent="0.2">
      <c r="B177" s="58">
        <v>10</v>
      </c>
      <c r="C177" s="24"/>
      <c r="D177" s="24"/>
      <c r="E177" s="24"/>
      <c r="F177" s="24"/>
      <c r="G177" s="24"/>
      <c r="H177" s="24"/>
      <c r="I177" s="25"/>
      <c r="J177" s="34"/>
      <c r="K177" s="34"/>
      <c r="L177" s="35">
        <f t="shared" ref="L177:AF177" si="134">L176+$A$174</f>
        <v>36828.565618080007</v>
      </c>
      <c r="M177" s="35">
        <f t="shared" si="134"/>
        <v>38223.588418240011</v>
      </c>
      <c r="N177" s="35">
        <f t="shared" si="134"/>
        <v>39618.611218400016</v>
      </c>
      <c r="O177" s="35">
        <f t="shared" si="134"/>
        <v>41013.63401856002</v>
      </c>
      <c r="P177" s="35">
        <f t="shared" si="134"/>
        <v>42408.656818720025</v>
      </c>
      <c r="Q177" s="35">
        <f t="shared" si="134"/>
        <v>43803.679618880022</v>
      </c>
      <c r="R177" s="35">
        <f t="shared" si="134"/>
        <v>45198.702419040019</v>
      </c>
      <c r="S177" s="35">
        <f t="shared" si="134"/>
        <v>46593.725219200016</v>
      </c>
      <c r="T177" s="35">
        <f t="shared" si="134"/>
        <v>47988.748019360013</v>
      </c>
      <c r="U177" s="35">
        <f t="shared" si="134"/>
        <v>49383.77081952001</v>
      </c>
      <c r="V177" s="35">
        <f t="shared" si="134"/>
        <v>51062.971211520002</v>
      </c>
      <c r="W177" s="35">
        <f t="shared" si="134"/>
        <v>52457.971211520002</v>
      </c>
      <c r="X177" s="35">
        <f t="shared" si="134"/>
        <v>53852.971211520002</v>
      </c>
      <c r="Y177" s="35">
        <f t="shared" si="134"/>
        <v>55247.971211520002</v>
      </c>
      <c r="Z177" s="35">
        <f t="shared" si="134"/>
        <v>56642.971211520002</v>
      </c>
      <c r="AA177" s="35">
        <f t="shared" si="134"/>
        <v>58037.971211520002</v>
      </c>
      <c r="AB177" s="35">
        <f t="shared" si="134"/>
        <v>59432.971211520002</v>
      </c>
      <c r="AC177" s="35">
        <f t="shared" si="134"/>
        <v>60827.971211520002</v>
      </c>
      <c r="AD177" s="35">
        <f t="shared" si="134"/>
        <v>62222.971211520002</v>
      </c>
      <c r="AE177" s="35">
        <f t="shared" si="134"/>
        <v>63617.971211520002</v>
      </c>
      <c r="AF177" s="35">
        <f t="shared" si="134"/>
        <v>65012.971211520002</v>
      </c>
    </row>
    <row r="178" spans="2:32" hidden="1" outlineLevel="1" x14ac:dyDescent="0.2">
      <c r="B178" s="58">
        <v>11</v>
      </c>
      <c r="C178" s="24"/>
      <c r="D178" s="24"/>
      <c r="E178" s="24"/>
      <c r="F178" s="24"/>
      <c r="G178" s="24"/>
      <c r="H178" s="24"/>
      <c r="I178" s="25"/>
      <c r="J178" s="34"/>
      <c r="K178" s="34"/>
      <c r="L178" s="34"/>
      <c r="M178" s="35">
        <f t="shared" ref="M178:AF178" si="135">M177+$A$174</f>
        <v>39152.588418240011</v>
      </c>
      <c r="N178" s="35">
        <f t="shared" si="135"/>
        <v>40547.611218400016</v>
      </c>
      <c r="O178" s="35">
        <f t="shared" si="135"/>
        <v>41942.63401856002</v>
      </c>
      <c r="P178" s="35">
        <f t="shared" si="135"/>
        <v>43337.656818720025</v>
      </c>
      <c r="Q178" s="35">
        <f t="shared" si="135"/>
        <v>44732.679618880022</v>
      </c>
      <c r="R178" s="35">
        <f t="shared" si="135"/>
        <v>46127.702419040019</v>
      </c>
      <c r="S178" s="35">
        <f t="shared" si="135"/>
        <v>47522.725219200016</v>
      </c>
      <c r="T178" s="35">
        <f t="shared" si="135"/>
        <v>48917.748019360013</v>
      </c>
      <c r="U178" s="35">
        <f t="shared" si="135"/>
        <v>50312.77081952001</v>
      </c>
      <c r="V178" s="35">
        <f t="shared" si="135"/>
        <v>51991.971211520002</v>
      </c>
      <c r="W178" s="35">
        <f t="shared" si="135"/>
        <v>53386.971211520002</v>
      </c>
      <c r="X178" s="35">
        <f t="shared" si="135"/>
        <v>54781.971211520002</v>
      </c>
      <c r="Y178" s="35">
        <f t="shared" si="135"/>
        <v>56176.971211520002</v>
      </c>
      <c r="Z178" s="35">
        <f t="shared" si="135"/>
        <v>57571.971211520002</v>
      </c>
      <c r="AA178" s="35">
        <f t="shared" si="135"/>
        <v>58966.971211520002</v>
      </c>
      <c r="AB178" s="35">
        <f t="shared" si="135"/>
        <v>60361.971211520002</v>
      </c>
      <c r="AC178" s="35">
        <f t="shared" si="135"/>
        <v>61756.971211520002</v>
      </c>
      <c r="AD178" s="35">
        <f t="shared" si="135"/>
        <v>63151.971211520002</v>
      </c>
      <c r="AE178" s="35">
        <f t="shared" si="135"/>
        <v>64546.971211520002</v>
      </c>
      <c r="AF178" s="35">
        <f t="shared" si="135"/>
        <v>65941.971211519995</v>
      </c>
    </row>
    <row r="179" spans="2:32" hidden="1" outlineLevel="1" x14ac:dyDescent="0.2">
      <c r="B179" s="58">
        <v>12</v>
      </c>
      <c r="C179" s="24"/>
      <c r="D179" s="24"/>
      <c r="E179" s="24"/>
      <c r="F179" s="24"/>
      <c r="G179" s="24"/>
      <c r="H179" s="24"/>
      <c r="I179" s="25"/>
      <c r="J179" s="34"/>
      <c r="K179" s="34"/>
      <c r="L179" s="34"/>
      <c r="M179" s="34"/>
      <c r="N179" s="35">
        <f t="shared" ref="N179:AF179" si="136">N178+$A$174</f>
        <v>41476.611218400016</v>
      </c>
      <c r="O179" s="35">
        <f t="shared" si="136"/>
        <v>42871.63401856002</v>
      </c>
      <c r="P179" s="35">
        <f t="shared" si="136"/>
        <v>44266.656818720025</v>
      </c>
      <c r="Q179" s="35">
        <f t="shared" si="136"/>
        <v>45661.679618880022</v>
      </c>
      <c r="R179" s="35">
        <f t="shared" si="136"/>
        <v>47056.702419040019</v>
      </c>
      <c r="S179" s="35">
        <f t="shared" si="136"/>
        <v>48451.725219200016</v>
      </c>
      <c r="T179" s="35">
        <f t="shared" si="136"/>
        <v>49846.748019360013</v>
      </c>
      <c r="U179" s="35">
        <f t="shared" si="136"/>
        <v>51241.77081952001</v>
      </c>
      <c r="V179" s="35">
        <f t="shared" si="136"/>
        <v>52920.971211520002</v>
      </c>
      <c r="W179" s="35">
        <f t="shared" si="136"/>
        <v>54315.971211520002</v>
      </c>
      <c r="X179" s="35">
        <f t="shared" si="136"/>
        <v>55710.971211520002</v>
      </c>
      <c r="Y179" s="35">
        <f t="shared" si="136"/>
        <v>57105.971211520002</v>
      </c>
      <c r="Z179" s="35">
        <f t="shared" si="136"/>
        <v>58500.971211520002</v>
      </c>
      <c r="AA179" s="35">
        <f t="shared" si="136"/>
        <v>59895.971211520002</v>
      </c>
      <c r="AB179" s="35">
        <f t="shared" si="136"/>
        <v>61290.971211520002</v>
      </c>
      <c r="AC179" s="35">
        <f t="shared" si="136"/>
        <v>62685.971211520002</v>
      </c>
      <c r="AD179" s="35">
        <f t="shared" si="136"/>
        <v>64080.971211520002</v>
      </c>
      <c r="AE179" s="35">
        <f t="shared" si="136"/>
        <v>65475.971211520002</v>
      </c>
      <c r="AF179" s="35">
        <f t="shared" si="136"/>
        <v>66870.971211519995</v>
      </c>
    </row>
    <row r="180" spans="2:32" hidden="1" outlineLevel="1" x14ac:dyDescent="0.2">
      <c r="B180" s="58">
        <v>13</v>
      </c>
      <c r="C180" s="24"/>
      <c r="D180" s="24"/>
      <c r="E180" s="24"/>
      <c r="F180" s="24"/>
      <c r="G180" s="24"/>
      <c r="H180" s="24"/>
      <c r="I180" s="25"/>
      <c r="J180" s="34"/>
      <c r="K180" s="34"/>
      <c r="L180" s="34"/>
      <c r="M180" s="34"/>
      <c r="N180" s="34"/>
      <c r="O180" s="35">
        <f t="shared" ref="O180:AF180" si="137">O179+$A$174</f>
        <v>43800.63401856002</v>
      </c>
      <c r="P180" s="35">
        <f t="shared" si="137"/>
        <v>45195.656818720025</v>
      </c>
      <c r="Q180" s="35">
        <f t="shared" si="137"/>
        <v>46590.679618880022</v>
      </c>
      <c r="R180" s="35">
        <f t="shared" si="137"/>
        <v>47985.702419040019</v>
      </c>
      <c r="S180" s="35">
        <f t="shared" si="137"/>
        <v>49380.725219200016</v>
      </c>
      <c r="T180" s="35">
        <f t="shared" si="137"/>
        <v>50775.748019360013</v>
      </c>
      <c r="U180" s="35">
        <f t="shared" si="137"/>
        <v>52170.77081952001</v>
      </c>
      <c r="V180" s="35">
        <f t="shared" si="137"/>
        <v>53849.971211520002</v>
      </c>
      <c r="W180" s="35">
        <f t="shared" si="137"/>
        <v>55244.971211520002</v>
      </c>
      <c r="X180" s="35">
        <f t="shared" si="137"/>
        <v>56639.971211520002</v>
      </c>
      <c r="Y180" s="35">
        <f t="shared" si="137"/>
        <v>58034.971211520002</v>
      </c>
      <c r="Z180" s="35">
        <f t="shared" si="137"/>
        <v>59429.971211520002</v>
      </c>
      <c r="AA180" s="35">
        <f t="shared" si="137"/>
        <v>60824.971211520002</v>
      </c>
      <c r="AB180" s="35">
        <f t="shared" si="137"/>
        <v>62219.971211520002</v>
      </c>
      <c r="AC180" s="35">
        <f t="shared" si="137"/>
        <v>63614.971211520002</v>
      </c>
      <c r="AD180" s="35">
        <f t="shared" si="137"/>
        <v>65009.971211520002</v>
      </c>
      <c r="AE180" s="35">
        <f t="shared" si="137"/>
        <v>66404.971211519995</v>
      </c>
      <c r="AF180" s="35">
        <f t="shared" si="137"/>
        <v>67799.971211519995</v>
      </c>
    </row>
    <row r="181" spans="2:32" hidden="1" outlineLevel="1" x14ac:dyDescent="0.2">
      <c r="B181" s="58">
        <v>14</v>
      </c>
      <c r="C181" s="24"/>
      <c r="D181" s="24"/>
      <c r="E181" s="24"/>
      <c r="F181" s="24"/>
      <c r="G181" s="24"/>
      <c r="H181" s="24"/>
      <c r="I181" s="25"/>
      <c r="J181" s="34"/>
      <c r="K181" s="34"/>
      <c r="L181" s="34"/>
      <c r="M181" s="34"/>
      <c r="N181" s="34"/>
      <c r="O181" s="34"/>
      <c r="P181" s="35">
        <f t="shared" ref="P181:AF181" si="138">P180+$A$174</f>
        <v>46124.656818720025</v>
      </c>
      <c r="Q181" s="35">
        <f t="shared" si="138"/>
        <v>47519.679618880022</v>
      </c>
      <c r="R181" s="35">
        <f t="shared" si="138"/>
        <v>48914.702419040019</v>
      </c>
      <c r="S181" s="35">
        <f t="shared" si="138"/>
        <v>50309.725219200016</v>
      </c>
      <c r="T181" s="35">
        <f t="shared" si="138"/>
        <v>51704.748019360013</v>
      </c>
      <c r="U181" s="35">
        <f t="shared" si="138"/>
        <v>53099.77081952001</v>
      </c>
      <c r="V181" s="35">
        <f t="shared" si="138"/>
        <v>54778.971211520002</v>
      </c>
      <c r="W181" s="35">
        <f t="shared" si="138"/>
        <v>56173.971211520002</v>
      </c>
      <c r="X181" s="35">
        <f t="shared" si="138"/>
        <v>57568.971211520002</v>
      </c>
      <c r="Y181" s="35">
        <f t="shared" si="138"/>
        <v>58963.971211520002</v>
      </c>
      <c r="Z181" s="35">
        <f t="shared" si="138"/>
        <v>60358.971211520002</v>
      </c>
      <c r="AA181" s="35">
        <f t="shared" si="138"/>
        <v>61753.971211520002</v>
      </c>
      <c r="AB181" s="35">
        <f t="shared" si="138"/>
        <v>63148.971211520002</v>
      </c>
      <c r="AC181" s="35">
        <f t="shared" si="138"/>
        <v>64543.971211520002</v>
      </c>
      <c r="AD181" s="35">
        <f t="shared" si="138"/>
        <v>65938.971211519995</v>
      </c>
      <c r="AE181" s="35">
        <f t="shared" si="138"/>
        <v>67333.971211519995</v>
      </c>
      <c r="AF181" s="35">
        <f t="shared" si="138"/>
        <v>68728.971211519995</v>
      </c>
    </row>
    <row r="182" spans="2:32" hidden="1" outlineLevel="1" x14ac:dyDescent="0.2">
      <c r="B182" s="58">
        <v>15</v>
      </c>
      <c r="C182" s="24"/>
      <c r="D182" s="24"/>
      <c r="E182" s="24"/>
      <c r="F182" s="24"/>
      <c r="G182" s="24"/>
      <c r="H182" s="24"/>
      <c r="I182" s="25"/>
      <c r="J182" s="34"/>
      <c r="K182" s="34"/>
      <c r="L182" s="34"/>
      <c r="M182" s="34"/>
      <c r="N182" s="34"/>
      <c r="O182" s="34"/>
      <c r="P182" s="34"/>
      <c r="Q182" s="35">
        <f t="shared" ref="Q182:AF182" si="139">Q181+$A$174</f>
        <v>48448.679618880022</v>
      </c>
      <c r="R182" s="35">
        <f t="shared" si="139"/>
        <v>49843.702419040019</v>
      </c>
      <c r="S182" s="35">
        <f t="shared" si="139"/>
        <v>51238.725219200016</v>
      </c>
      <c r="T182" s="35">
        <f t="shared" si="139"/>
        <v>52633.748019360013</v>
      </c>
      <c r="U182" s="35">
        <f t="shared" si="139"/>
        <v>54028.77081952001</v>
      </c>
      <c r="V182" s="35">
        <f t="shared" si="139"/>
        <v>55707.971211520002</v>
      </c>
      <c r="W182" s="35">
        <f t="shared" si="139"/>
        <v>57102.971211520002</v>
      </c>
      <c r="X182" s="35">
        <f t="shared" si="139"/>
        <v>58497.971211520002</v>
      </c>
      <c r="Y182" s="35">
        <f t="shared" si="139"/>
        <v>59892.971211520002</v>
      </c>
      <c r="Z182" s="35">
        <f t="shared" si="139"/>
        <v>61287.971211520002</v>
      </c>
      <c r="AA182" s="35">
        <f t="shared" si="139"/>
        <v>62682.971211520002</v>
      </c>
      <c r="AB182" s="35">
        <f t="shared" si="139"/>
        <v>64077.971211520002</v>
      </c>
      <c r="AC182" s="35">
        <f t="shared" si="139"/>
        <v>65472.971211520002</v>
      </c>
      <c r="AD182" s="35">
        <f t="shared" si="139"/>
        <v>66867.971211519995</v>
      </c>
      <c r="AE182" s="35">
        <f t="shared" si="139"/>
        <v>68262.971211519995</v>
      </c>
      <c r="AF182" s="35">
        <f t="shared" si="139"/>
        <v>69657.971211519995</v>
      </c>
    </row>
    <row r="183" spans="2:32" hidden="1" outlineLevel="1" x14ac:dyDescent="0.2">
      <c r="B183" s="58">
        <v>16</v>
      </c>
      <c r="C183" s="24"/>
      <c r="D183" s="24"/>
      <c r="E183" s="24"/>
      <c r="F183" s="24"/>
      <c r="G183" s="24"/>
      <c r="H183" s="24"/>
      <c r="I183" s="25"/>
      <c r="J183" s="34"/>
      <c r="K183" s="34"/>
      <c r="L183" s="34"/>
      <c r="M183" s="34"/>
      <c r="N183" s="34"/>
      <c r="O183" s="34"/>
      <c r="P183" s="34"/>
      <c r="Q183" s="34"/>
      <c r="R183" s="35">
        <f t="shared" ref="R183:AF183" si="140">R182+$A$174</f>
        <v>50772.702419040019</v>
      </c>
      <c r="S183" s="35">
        <f t="shared" si="140"/>
        <v>52167.725219200016</v>
      </c>
      <c r="T183" s="35">
        <f t="shared" si="140"/>
        <v>53562.748019360013</v>
      </c>
      <c r="U183" s="35">
        <f t="shared" si="140"/>
        <v>54957.77081952001</v>
      </c>
      <c r="V183" s="35">
        <f t="shared" si="140"/>
        <v>56636.971211520002</v>
      </c>
      <c r="W183" s="35">
        <f t="shared" si="140"/>
        <v>58031.971211520002</v>
      </c>
      <c r="X183" s="35">
        <f t="shared" si="140"/>
        <v>59426.971211520002</v>
      </c>
      <c r="Y183" s="35">
        <f t="shared" si="140"/>
        <v>60821.971211520002</v>
      </c>
      <c r="Z183" s="35">
        <f t="shared" si="140"/>
        <v>62216.971211520002</v>
      </c>
      <c r="AA183" s="35">
        <f t="shared" si="140"/>
        <v>63611.971211520002</v>
      </c>
      <c r="AB183" s="35">
        <f t="shared" si="140"/>
        <v>65006.971211520002</v>
      </c>
      <c r="AC183" s="35">
        <f t="shared" si="140"/>
        <v>66401.971211519995</v>
      </c>
      <c r="AD183" s="35">
        <f t="shared" si="140"/>
        <v>67796.971211519995</v>
      </c>
      <c r="AE183" s="35">
        <f t="shared" si="140"/>
        <v>69191.971211519995</v>
      </c>
      <c r="AF183" s="35">
        <f t="shared" si="140"/>
        <v>70586.971211519995</v>
      </c>
    </row>
    <row r="184" spans="2:32" hidden="1" outlineLevel="1" x14ac:dyDescent="0.2">
      <c r="B184" s="58">
        <v>17</v>
      </c>
      <c r="C184" s="24"/>
      <c r="D184" s="24"/>
      <c r="E184" s="24"/>
      <c r="F184" s="24"/>
      <c r="G184" s="24"/>
      <c r="H184" s="24"/>
      <c r="I184" s="25"/>
      <c r="J184" s="34"/>
      <c r="K184" s="34"/>
      <c r="L184" s="34"/>
      <c r="M184" s="34"/>
      <c r="N184" s="34"/>
      <c r="O184" s="34"/>
      <c r="P184" s="34"/>
      <c r="Q184" s="34"/>
      <c r="R184" s="34"/>
      <c r="S184" s="35">
        <f t="shared" ref="S184:AF184" si="141">S183+$A$174</f>
        <v>53096.725219200016</v>
      </c>
      <c r="T184" s="35">
        <f t="shared" si="141"/>
        <v>54491.748019360013</v>
      </c>
      <c r="U184" s="35">
        <f t="shared" si="141"/>
        <v>55886.77081952001</v>
      </c>
      <c r="V184" s="35">
        <f t="shared" si="141"/>
        <v>57565.971211520002</v>
      </c>
      <c r="W184" s="35">
        <f t="shared" si="141"/>
        <v>58960.971211520002</v>
      </c>
      <c r="X184" s="35">
        <f t="shared" si="141"/>
        <v>60355.971211520002</v>
      </c>
      <c r="Y184" s="35">
        <f t="shared" si="141"/>
        <v>61750.971211520002</v>
      </c>
      <c r="Z184" s="35">
        <f t="shared" si="141"/>
        <v>63145.971211520002</v>
      </c>
      <c r="AA184" s="35">
        <f t="shared" si="141"/>
        <v>64540.971211520002</v>
      </c>
      <c r="AB184" s="35">
        <f t="shared" si="141"/>
        <v>65935.971211519995</v>
      </c>
      <c r="AC184" s="35">
        <f t="shared" si="141"/>
        <v>67330.971211519995</v>
      </c>
      <c r="AD184" s="35">
        <f t="shared" si="141"/>
        <v>68725.971211519995</v>
      </c>
      <c r="AE184" s="35">
        <f t="shared" si="141"/>
        <v>70120.971211519995</v>
      </c>
      <c r="AF184" s="35">
        <f t="shared" si="141"/>
        <v>71515.971211519995</v>
      </c>
    </row>
    <row r="185" spans="2:32" hidden="1" outlineLevel="1" x14ac:dyDescent="0.2">
      <c r="B185" s="58">
        <v>18</v>
      </c>
      <c r="C185" s="24"/>
      <c r="D185" s="24"/>
      <c r="E185" s="24"/>
      <c r="F185" s="24"/>
      <c r="G185" s="24"/>
      <c r="H185" s="24"/>
      <c r="I185" s="25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5">
        <f t="shared" ref="T185:AF185" si="142">T184+$A$174</f>
        <v>55420.748019360013</v>
      </c>
      <c r="U185" s="35">
        <f t="shared" si="142"/>
        <v>56815.77081952001</v>
      </c>
      <c r="V185" s="35">
        <f t="shared" si="142"/>
        <v>58494.971211520002</v>
      </c>
      <c r="W185" s="35">
        <f t="shared" si="142"/>
        <v>59889.971211520002</v>
      </c>
      <c r="X185" s="35">
        <f t="shared" si="142"/>
        <v>61284.971211520002</v>
      </c>
      <c r="Y185" s="35">
        <f t="shared" si="142"/>
        <v>62679.971211520002</v>
      </c>
      <c r="Z185" s="35">
        <f t="shared" si="142"/>
        <v>64074.971211520002</v>
      </c>
      <c r="AA185" s="35">
        <f t="shared" si="142"/>
        <v>65469.971211520002</v>
      </c>
      <c r="AB185" s="35">
        <f t="shared" si="142"/>
        <v>66864.971211519995</v>
      </c>
      <c r="AC185" s="35">
        <f t="shared" si="142"/>
        <v>68259.971211519995</v>
      </c>
      <c r="AD185" s="35">
        <f t="shared" si="142"/>
        <v>69654.971211519995</v>
      </c>
      <c r="AE185" s="35">
        <f t="shared" si="142"/>
        <v>71049.971211519995</v>
      </c>
      <c r="AF185" s="35">
        <f t="shared" si="142"/>
        <v>72444.971211519995</v>
      </c>
    </row>
    <row r="186" spans="2:32" hidden="1" outlineLevel="1" x14ac:dyDescent="0.2">
      <c r="B186" s="58">
        <v>19</v>
      </c>
      <c r="C186" s="24"/>
      <c r="D186" s="24"/>
      <c r="E186" s="24"/>
      <c r="F186" s="24"/>
      <c r="G186" s="24"/>
      <c r="H186" s="24"/>
      <c r="I186" s="25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5">
        <f t="shared" ref="U186:AF186" si="143">U185+$A$174</f>
        <v>57744.77081952001</v>
      </c>
      <c r="V186" s="35">
        <f t="shared" si="143"/>
        <v>59423.971211520002</v>
      </c>
      <c r="W186" s="35">
        <f t="shared" si="143"/>
        <v>60818.971211520002</v>
      </c>
      <c r="X186" s="35">
        <f t="shared" si="143"/>
        <v>62213.971211520002</v>
      </c>
      <c r="Y186" s="35">
        <f t="shared" si="143"/>
        <v>63608.971211520002</v>
      </c>
      <c r="Z186" s="35">
        <f t="shared" si="143"/>
        <v>65003.971211520002</v>
      </c>
      <c r="AA186" s="35">
        <f t="shared" si="143"/>
        <v>66398.971211519995</v>
      </c>
      <c r="AB186" s="35">
        <f t="shared" si="143"/>
        <v>67793.971211519995</v>
      </c>
      <c r="AC186" s="35">
        <f t="shared" si="143"/>
        <v>69188.971211519995</v>
      </c>
      <c r="AD186" s="35">
        <f t="shared" si="143"/>
        <v>70583.971211519995</v>
      </c>
      <c r="AE186" s="35">
        <f t="shared" si="143"/>
        <v>71978.971211519995</v>
      </c>
      <c r="AF186" s="35">
        <f t="shared" si="143"/>
        <v>73373.971211519995</v>
      </c>
    </row>
    <row r="187" spans="2:32" hidden="1" outlineLevel="1" x14ac:dyDescent="0.2">
      <c r="B187" s="58">
        <v>20</v>
      </c>
      <c r="C187" s="24"/>
      <c r="D187" s="24"/>
      <c r="E187" s="24"/>
      <c r="F187" s="24"/>
      <c r="G187" s="24"/>
      <c r="H187" s="24"/>
      <c r="I187" s="25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5">
        <f t="shared" ref="V187:AF187" si="144">V186+$A$174</f>
        <v>60352.971211520002</v>
      </c>
      <c r="W187" s="35">
        <f t="shared" si="144"/>
        <v>61747.971211520002</v>
      </c>
      <c r="X187" s="35">
        <f t="shared" si="144"/>
        <v>63142.971211520002</v>
      </c>
      <c r="Y187" s="35">
        <f t="shared" si="144"/>
        <v>64537.971211520002</v>
      </c>
      <c r="Z187" s="35">
        <f t="shared" si="144"/>
        <v>65932.971211519995</v>
      </c>
      <c r="AA187" s="35">
        <f t="shared" si="144"/>
        <v>67327.971211519995</v>
      </c>
      <c r="AB187" s="35">
        <f t="shared" si="144"/>
        <v>68722.971211519995</v>
      </c>
      <c r="AC187" s="35">
        <f t="shared" si="144"/>
        <v>70117.971211519995</v>
      </c>
      <c r="AD187" s="35">
        <f t="shared" si="144"/>
        <v>71512.971211519995</v>
      </c>
      <c r="AE187" s="35">
        <f t="shared" si="144"/>
        <v>72907.971211519995</v>
      </c>
      <c r="AF187" s="35">
        <f t="shared" si="144"/>
        <v>74302.971211519995</v>
      </c>
    </row>
    <row r="188" spans="2:32" hidden="1" outlineLevel="1" x14ac:dyDescent="0.2">
      <c r="B188" s="58">
        <v>21</v>
      </c>
      <c r="C188" s="24"/>
      <c r="D188" s="24"/>
      <c r="E188" s="24"/>
      <c r="F188" s="24"/>
      <c r="G188" s="24"/>
      <c r="H188" s="24"/>
      <c r="I188" s="25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5">
        <f t="shared" ref="W188:AF188" si="145">W187+$A$174</f>
        <v>62676.971211520002</v>
      </c>
      <c r="X188" s="35">
        <f t="shared" si="145"/>
        <v>64071.971211520002</v>
      </c>
      <c r="Y188" s="35">
        <f t="shared" si="145"/>
        <v>65466.971211520002</v>
      </c>
      <c r="Z188" s="35">
        <f t="shared" si="145"/>
        <v>66861.971211519995</v>
      </c>
      <c r="AA188" s="35">
        <f t="shared" si="145"/>
        <v>68256.971211519995</v>
      </c>
      <c r="AB188" s="35">
        <f t="shared" si="145"/>
        <v>69651.971211519995</v>
      </c>
      <c r="AC188" s="35">
        <f t="shared" si="145"/>
        <v>71046.971211519995</v>
      </c>
      <c r="AD188" s="35">
        <f t="shared" si="145"/>
        <v>72441.971211519995</v>
      </c>
      <c r="AE188" s="35">
        <f t="shared" si="145"/>
        <v>73836.971211519995</v>
      </c>
      <c r="AF188" s="35">
        <f t="shared" si="145"/>
        <v>75231.971211519995</v>
      </c>
    </row>
    <row r="189" spans="2:32" hidden="1" outlineLevel="1" x14ac:dyDescent="0.2">
      <c r="B189" s="58">
        <v>22</v>
      </c>
      <c r="C189" s="24"/>
      <c r="D189" s="24"/>
      <c r="E189" s="24"/>
      <c r="F189" s="24"/>
      <c r="G189" s="24"/>
      <c r="H189" s="24"/>
      <c r="I189" s="25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5">
        <f t="shared" ref="X189:AF189" si="146">X188+$A$174</f>
        <v>65000.971211520002</v>
      </c>
      <c r="Y189" s="35">
        <f t="shared" si="146"/>
        <v>66395.971211519995</v>
      </c>
      <c r="Z189" s="35">
        <f t="shared" si="146"/>
        <v>67790.971211519995</v>
      </c>
      <c r="AA189" s="35">
        <f t="shared" si="146"/>
        <v>69185.971211519995</v>
      </c>
      <c r="AB189" s="35">
        <f t="shared" si="146"/>
        <v>70580.971211519995</v>
      </c>
      <c r="AC189" s="35">
        <f t="shared" si="146"/>
        <v>71975.971211519995</v>
      </c>
      <c r="AD189" s="35">
        <f t="shared" si="146"/>
        <v>73370.971211519995</v>
      </c>
      <c r="AE189" s="35">
        <f t="shared" si="146"/>
        <v>74765.971211519995</v>
      </c>
      <c r="AF189" s="35">
        <f t="shared" si="146"/>
        <v>76160.971211519995</v>
      </c>
    </row>
    <row r="190" spans="2:32" hidden="1" outlineLevel="1" x14ac:dyDescent="0.2">
      <c r="B190" s="58">
        <v>23</v>
      </c>
      <c r="C190" s="24"/>
      <c r="D190" s="24"/>
      <c r="E190" s="24"/>
      <c r="F190" s="24"/>
      <c r="G190" s="24"/>
      <c r="H190" s="24"/>
      <c r="I190" s="25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5">
        <f t="shared" ref="Y190:AF190" si="147">Y189+$A$174</f>
        <v>67324.971211519995</v>
      </c>
      <c r="Z190" s="35">
        <f t="shared" si="147"/>
        <v>68719.971211519995</v>
      </c>
      <c r="AA190" s="35">
        <f t="shared" si="147"/>
        <v>70114.971211519995</v>
      </c>
      <c r="AB190" s="35">
        <f t="shared" si="147"/>
        <v>71509.971211519995</v>
      </c>
      <c r="AC190" s="35">
        <f t="shared" si="147"/>
        <v>72904.971211519995</v>
      </c>
      <c r="AD190" s="35">
        <f t="shared" si="147"/>
        <v>74299.971211519995</v>
      </c>
      <c r="AE190" s="35">
        <f t="shared" si="147"/>
        <v>75694.971211519995</v>
      </c>
      <c r="AF190" s="35">
        <f t="shared" si="147"/>
        <v>77089.971211519995</v>
      </c>
    </row>
    <row r="191" spans="2:32" hidden="1" outlineLevel="1" x14ac:dyDescent="0.2">
      <c r="B191" s="58">
        <v>24</v>
      </c>
      <c r="C191" s="24"/>
      <c r="D191" s="24"/>
      <c r="E191" s="24"/>
      <c r="F191" s="24"/>
      <c r="G191" s="24"/>
      <c r="H191" s="24"/>
      <c r="I191" s="25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5">
        <f t="shared" ref="Z191:AF191" si="148">Z190+$A$174</f>
        <v>69648.971211519995</v>
      </c>
      <c r="AA191" s="35">
        <f t="shared" si="148"/>
        <v>71043.971211519995</v>
      </c>
      <c r="AB191" s="35">
        <f t="shared" si="148"/>
        <v>72438.971211519995</v>
      </c>
      <c r="AC191" s="35">
        <f t="shared" si="148"/>
        <v>73833.971211519995</v>
      </c>
      <c r="AD191" s="35">
        <f t="shared" si="148"/>
        <v>75228.971211519995</v>
      </c>
      <c r="AE191" s="35">
        <f t="shared" si="148"/>
        <v>76623.971211519995</v>
      </c>
      <c r="AF191" s="35">
        <f t="shared" si="148"/>
        <v>78018.971211519995</v>
      </c>
    </row>
    <row r="192" spans="2:32" hidden="1" outlineLevel="1" x14ac:dyDescent="0.2">
      <c r="B192" s="58">
        <v>25</v>
      </c>
      <c r="C192" s="24"/>
      <c r="D192" s="24"/>
      <c r="E192" s="24"/>
      <c r="F192" s="24"/>
      <c r="G192" s="24"/>
      <c r="H192" s="24"/>
      <c r="I192" s="25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5">
        <f t="shared" ref="AA192:AF192" si="149">AA191+$A$174</f>
        <v>71972.971211519995</v>
      </c>
      <c r="AB192" s="35">
        <f t="shared" si="149"/>
        <v>73367.971211519995</v>
      </c>
      <c r="AC192" s="35">
        <f t="shared" si="149"/>
        <v>74762.971211519995</v>
      </c>
      <c r="AD192" s="35">
        <f t="shared" si="149"/>
        <v>76157.971211519995</v>
      </c>
      <c r="AE192" s="35">
        <f t="shared" si="149"/>
        <v>77552.971211519995</v>
      </c>
      <c r="AF192" s="35">
        <f t="shared" si="149"/>
        <v>78947.971211519995</v>
      </c>
    </row>
    <row r="193" spans="1:32" hidden="1" outlineLevel="1" x14ac:dyDescent="0.2">
      <c r="B193" s="58">
        <v>26</v>
      </c>
      <c r="C193" s="24"/>
      <c r="D193" s="24"/>
      <c r="E193" s="24"/>
      <c r="F193" s="24"/>
      <c r="G193" s="24"/>
      <c r="H193" s="24"/>
      <c r="I193" s="25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5">
        <f>AB192+$A$174</f>
        <v>74296.971211519995</v>
      </c>
      <c r="AC193" s="35">
        <f>AC192+$A$174</f>
        <v>75691.971211519995</v>
      </c>
      <c r="AD193" s="35">
        <f>AD192+$A$174</f>
        <v>77086.971211519995</v>
      </c>
      <c r="AE193" s="35">
        <f>AE192+$A$174</f>
        <v>78481.971211519995</v>
      </c>
      <c r="AF193" s="35">
        <f>AF192+$A$174</f>
        <v>79876.971211519995</v>
      </c>
    </row>
    <row r="194" spans="1:32" hidden="1" outlineLevel="1" x14ac:dyDescent="0.2">
      <c r="B194" s="58">
        <v>27</v>
      </c>
      <c r="C194" s="24"/>
      <c r="D194" s="24"/>
      <c r="E194" s="24"/>
      <c r="F194" s="24"/>
      <c r="G194" s="24"/>
      <c r="H194" s="24"/>
      <c r="I194" s="25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5">
        <f>AC193+$A$174</f>
        <v>76620.971211519995</v>
      </c>
      <c r="AD194" s="35">
        <f>AD193+$A$174</f>
        <v>78015.971211519995</v>
      </c>
      <c r="AE194" s="35">
        <f>AE193+$A$174</f>
        <v>79410.971211519995</v>
      </c>
      <c r="AF194" s="35">
        <f>AF193+$A$174</f>
        <v>80805.971211519995</v>
      </c>
    </row>
    <row r="195" spans="1:32" hidden="1" outlineLevel="1" x14ac:dyDescent="0.2">
      <c r="B195" s="58">
        <v>28</v>
      </c>
      <c r="C195" s="24"/>
      <c r="D195" s="24"/>
      <c r="E195" s="24"/>
      <c r="F195" s="24"/>
      <c r="G195" s="24"/>
      <c r="H195" s="24"/>
      <c r="I195" s="25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5">
        <f>AD194+$A$174</f>
        <v>78944.971211519995</v>
      </c>
      <c r="AE195" s="35">
        <f>AE194+$A$174</f>
        <v>80339.971211519995</v>
      </c>
      <c r="AF195" s="35">
        <f>AF194+$A$174</f>
        <v>81734.971211519995</v>
      </c>
    </row>
    <row r="196" spans="1:32" hidden="1" outlineLevel="1" x14ac:dyDescent="0.2">
      <c r="B196" s="58">
        <v>29</v>
      </c>
      <c r="C196" s="24"/>
      <c r="D196" s="24"/>
      <c r="E196" s="24"/>
      <c r="F196" s="24"/>
      <c r="G196" s="24"/>
      <c r="H196" s="24"/>
      <c r="I196" s="25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5">
        <f>AE195+$A$174</f>
        <v>81268.971211519995</v>
      </c>
      <c r="AF196" s="35">
        <f>AF195+$A$174</f>
        <v>82663.971211519995</v>
      </c>
    </row>
    <row r="197" spans="1:32" hidden="1" outlineLevel="1" x14ac:dyDescent="0.2">
      <c r="B197" s="58">
        <v>30</v>
      </c>
      <c r="C197" s="24"/>
      <c r="D197" s="24"/>
      <c r="E197" s="24"/>
      <c r="F197" s="24"/>
      <c r="G197" s="24"/>
      <c r="H197" s="24"/>
      <c r="I197" s="25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5">
        <f>AF196+$A$174</f>
        <v>83592.971211519995</v>
      </c>
    </row>
    <row r="198" spans="1:32" collapsed="1" x14ac:dyDescent="0.2"/>
    <row r="199" spans="1:32" ht="15.75" thickBot="1" x14ac:dyDescent="0.25">
      <c r="R199" s="392" t="s">
        <v>7</v>
      </c>
      <c r="S199" s="392"/>
      <c r="T199" s="392"/>
      <c r="U199" s="392"/>
      <c r="V199" s="61">
        <v>1259</v>
      </c>
    </row>
    <row r="200" spans="1:32" x14ac:dyDescent="0.2">
      <c r="B200" s="62" t="s">
        <v>15</v>
      </c>
      <c r="C200" s="184">
        <v>1</v>
      </c>
      <c r="D200" s="184">
        <v>2</v>
      </c>
      <c r="E200" s="184">
        <v>3</v>
      </c>
      <c r="F200" s="184">
        <v>4</v>
      </c>
      <c r="G200" s="184">
        <v>5</v>
      </c>
      <c r="H200" s="184">
        <v>6</v>
      </c>
      <c r="I200" s="184">
        <v>7</v>
      </c>
      <c r="J200" s="184">
        <v>8</v>
      </c>
      <c r="K200" s="184">
        <v>9</v>
      </c>
      <c r="L200" s="184">
        <v>10</v>
      </c>
      <c r="M200" s="184">
        <v>11</v>
      </c>
      <c r="N200" s="184">
        <v>12</v>
      </c>
      <c r="O200" s="184">
        <v>13</v>
      </c>
      <c r="P200" s="184">
        <v>14</v>
      </c>
      <c r="Q200" s="184">
        <v>15</v>
      </c>
      <c r="R200" s="184">
        <v>16</v>
      </c>
      <c r="S200" s="184">
        <v>17</v>
      </c>
      <c r="T200" s="184">
        <v>18</v>
      </c>
      <c r="U200" s="184">
        <v>19</v>
      </c>
      <c r="V200" s="185">
        <v>20</v>
      </c>
      <c r="W200" s="63">
        <v>21</v>
      </c>
      <c r="X200" s="64">
        <v>22</v>
      </c>
      <c r="Y200" s="64">
        <v>23</v>
      </c>
      <c r="Z200" s="64">
        <v>24</v>
      </c>
      <c r="AA200" s="64">
        <v>25</v>
      </c>
      <c r="AB200" s="64">
        <v>26</v>
      </c>
      <c r="AC200" s="64">
        <v>27</v>
      </c>
      <c r="AD200" s="64">
        <v>28</v>
      </c>
      <c r="AE200" s="64">
        <v>29</v>
      </c>
      <c r="AF200" s="64">
        <v>30</v>
      </c>
    </row>
    <row r="201" spans="1:32" x14ac:dyDescent="0.25">
      <c r="B201" s="181">
        <v>1</v>
      </c>
      <c r="C201" s="150">
        <v>14254.477919999999</v>
      </c>
      <c r="D201" s="150">
        <v>15722.68914576</v>
      </c>
      <c r="E201" s="150">
        <v>17190.900371519998</v>
      </c>
      <c r="F201" s="150">
        <v>18659.111597279996</v>
      </c>
      <c r="G201" s="150">
        <v>19980.241919999993</v>
      </c>
      <c r="H201" s="150">
        <v>21238.997160959992</v>
      </c>
      <c r="I201" s="150">
        <v>22497.752401919992</v>
      </c>
      <c r="J201" s="150">
        <v>23756.507642879991</v>
      </c>
      <c r="K201" s="150">
        <v>25015.262883839991</v>
      </c>
      <c r="L201" s="150">
        <v>26274.01812479999</v>
      </c>
      <c r="M201" s="150">
        <v>27532.773365759989</v>
      </c>
      <c r="N201" s="150">
        <v>28791.528606719989</v>
      </c>
      <c r="O201" s="150">
        <v>30050.283847679988</v>
      </c>
      <c r="P201" s="150">
        <v>31309.039088639987</v>
      </c>
      <c r="Q201" s="150">
        <v>32567.794329599987</v>
      </c>
      <c r="R201" s="150">
        <v>33826.54957055999</v>
      </c>
      <c r="S201" s="150">
        <v>35085.304811519993</v>
      </c>
      <c r="T201" s="150">
        <v>36344.060052479996</v>
      </c>
      <c r="U201" s="150">
        <v>37602.815293439999</v>
      </c>
      <c r="V201" s="150">
        <v>38861.570534400002</v>
      </c>
      <c r="W201" s="30">
        <f t="shared" ref="W201:AF201" si="150">V201+$V$199</f>
        <v>40120.570534400002</v>
      </c>
      <c r="X201" s="30">
        <f t="shared" si="150"/>
        <v>41379.570534400002</v>
      </c>
      <c r="Y201" s="30">
        <f t="shared" si="150"/>
        <v>42638.570534400002</v>
      </c>
      <c r="Z201" s="30">
        <f t="shared" si="150"/>
        <v>43897.570534400002</v>
      </c>
      <c r="AA201" s="30">
        <f t="shared" si="150"/>
        <v>45156.570534400002</v>
      </c>
      <c r="AB201" s="30">
        <f t="shared" si="150"/>
        <v>46415.570534400002</v>
      </c>
      <c r="AC201" s="30">
        <f t="shared" si="150"/>
        <v>47674.570534400002</v>
      </c>
      <c r="AD201" s="30">
        <f t="shared" si="150"/>
        <v>48933.570534400002</v>
      </c>
      <c r="AE201" s="30">
        <f t="shared" si="150"/>
        <v>50192.570534400002</v>
      </c>
      <c r="AF201" s="30">
        <f t="shared" si="150"/>
        <v>51451.570534400002</v>
      </c>
    </row>
    <row r="202" spans="1:32" x14ac:dyDescent="0.25">
      <c r="B202" s="181">
        <v>2</v>
      </c>
      <c r="C202" s="21"/>
      <c r="D202" s="150">
        <v>16581.83954832</v>
      </c>
      <c r="E202" s="150">
        <v>18050.050774079999</v>
      </c>
      <c r="F202" s="150">
        <v>19518.261999839997</v>
      </c>
      <c r="G202" s="150">
        <v>20839.392322559994</v>
      </c>
      <c r="H202" s="150">
        <v>22098.147563519993</v>
      </c>
      <c r="I202" s="150">
        <v>23356.902804479992</v>
      </c>
      <c r="J202" s="150">
        <v>24615.658045439992</v>
      </c>
      <c r="K202" s="150">
        <v>25874.413286399991</v>
      </c>
      <c r="L202" s="150">
        <v>27133.168527359991</v>
      </c>
      <c r="M202" s="150">
        <v>28391.92376831999</v>
      </c>
      <c r="N202" s="150">
        <v>29650.679009279989</v>
      </c>
      <c r="O202" s="150">
        <v>30909.434250239989</v>
      </c>
      <c r="P202" s="150">
        <v>32168.189491199988</v>
      </c>
      <c r="Q202" s="150">
        <v>33426.944732159987</v>
      </c>
      <c r="R202" s="150">
        <v>34685.69997311999</v>
      </c>
      <c r="S202" s="150">
        <v>35944.455214079993</v>
      </c>
      <c r="T202" s="150">
        <v>37203.210455039996</v>
      </c>
      <c r="U202" s="150">
        <v>38461.965695999999</v>
      </c>
      <c r="V202" s="150">
        <v>39720.720936960002</v>
      </c>
      <c r="W202" s="30">
        <f t="shared" ref="W202:AF202" si="151">V202+$V$199</f>
        <v>40979.720936960002</v>
      </c>
      <c r="X202" s="30">
        <f t="shared" si="151"/>
        <v>42238.720936960002</v>
      </c>
      <c r="Y202" s="30">
        <f t="shared" si="151"/>
        <v>43497.720936960002</v>
      </c>
      <c r="Z202" s="30">
        <f t="shared" si="151"/>
        <v>44756.720936960002</v>
      </c>
      <c r="AA202" s="30">
        <f t="shared" si="151"/>
        <v>46015.720936960002</v>
      </c>
      <c r="AB202" s="30">
        <f t="shared" si="151"/>
        <v>47274.720936960002</v>
      </c>
      <c r="AC202" s="30">
        <f t="shared" si="151"/>
        <v>48533.720936960002</v>
      </c>
      <c r="AD202" s="30">
        <f t="shared" si="151"/>
        <v>49792.720936960002</v>
      </c>
      <c r="AE202" s="30">
        <f t="shared" si="151"/>
        <v>51051.720936960002</v>
      </c>
      <c r="AF202" s="30">
        <f t="shared" si="151"/>
        <v>52310.720936960002</v>
      </c>
    </row>
    <row r="203" spans="1:32" x14ac:dyDescent="0.25">
      <c r="B203" s="182">
        <v>3</v>
      </c>
      <c r="C203" s="21"/>
      <c r="D203" s="21"/>
      <c r="E203" s="150">
        <v>18909.201176639999</v>
      </c>
      <c r="F203" s="150">
        <v>20377.412402399998</v>
      </c>
      <c r="G203" s="150">
        <v>21698.542725119994</v>
      </c>
      <c r="H203" s="150">
        <v>22957.297966079994</v>
      </c>
      <c r="I203" s="150">
        <v>24216.053207039993</v>
      </c>
      <c r="J203" s="150">
        <v>25474.808447999992</v>
      </c>
      <c r="K203" s="150">
        <v>26733.563688959992</v>
      </c>
      <c r="L203" s="150">
        <v>27992.318929919991</v>
      </c>
      <c r="M203" s="150">
        <v>29251.074170879991</v>
      </c>
      <c r="N203" s="150">
        <v>30509.82941183999</v>
      </c>
      <c r="O203" s="150">
        <v>31768.584652799989</v>
      </c>
      <c r="P203" s="150">
        <v>33027.339893759985</v>
      </c>
      <c r="Q203" s="150">
        <v>34286.095134719988</v>
      </c>
      <c r="R203" s="150">
        <v>35544.850375679991</v>
      </c>
      <c r="S203" s="150">
        <v>36803.605616639994</v>
      </c>
      <c r="T203" s="150">
        <v>38062.360857599997</v>
      </c>
      <c r="U203" s="150">
        <v>39321.11609856</v>
      </c>
      <c r="V203" s="150">
        <v>40737.787519999991</v>
      </c>
      <c r="W203" s="30">
        <f t="shared" ref="W203:AF203" si="152">V203+$V$199</f>
        <v>41996.787519999991</v>
      </c>
      <c r="X203" s="30">
        <f t="shared" si="152"/>
        <v>43255.787519999991</v>
      </c>
      <c r="Y203" s="30">
        <f t="shared" si="152"/>
        <v>44514.787519999991</v>
      </c>
      <c r="Z203" s="30">
        <f t="shared" si="152"/>
        <v>45773.787519999991</v>
      </c>
      <c r="AA203" s="30">
        <f t="shared" si="152"/>
        <v>47032.787519999991</v>
      </c>
      <c r="AB203" s="30">
        <f t="shared" si="152"/>
        <v>48291.787519999991</v>
      </c>
      <c r="AC203" s="30">
        <f t="shared" si="152"/>
        <v>49550.787519999991</v>
      </c>
      <c r="AD203" s="30">
        <f t="shared" si="152"/>
        <v>50809.787519999991</v>
      </c>
      <c r="AE203" s="30">
        <f t="shared" si="152"/>
        <v>52068.787519999991</v>
      </c>
      <c r="AF203" s="30">
        <f t="shared" si="152"/>
        <v>53327.787519999991</v>
      </c>
    </row>
    <row r="204" spans="1:32" ht="12.75" customHeight="1" x14ac:dyDescent="0.25">
      <c r="A204" s="373" t="s">
        <v>9</v>
      </c>
      <c r="B204" s="181">
        <v>4</v>
      </c>
      <c r="C204" s="21"/>
      <c r="D204" s="21"/>
      <c r="E204" s="21"/>
      <c r="F204" s="150">
        <v>21236.562804959998</v>
      </c>
      <c r="G204" s="150">
        <v>22557.693127679995</v>
      </c>
      <c r="H204" s="150">
        <v>23816.448368639994</v>
      </c>
      <c r="I204" s="150">
        <v>25075.203609599994</v>
      </c>
      <c r="J204" s="150">
        <v>26333.958850559993</v>
      </c>
      <c r="K204" s="150">
        <v>27592.714091519993</v>
      </c>
      <c r="L204" s="150">
        <v>28851.469332479992</v>
      </c>
      <c r="M204" s="150">
        <v>30110.224573439991</v>
      </c>
      <c r="N204" s="150">
        <v>31368.979814399991</v>
      </c>
      <c r="O204" s="150">
        <v>32627.73505535999</v>
      </c>
      <c r="P204" s="150">
        <v>33886.490296319986</v>
      </c>
      <c r="Q204" s="150">
        <v>35145.245537279989</v>
      </c>
      <c r="R204" s="150">
        <v>36404.000778239992</v>
      </c>
      <c r="S204" s="150">
        <v>37662.756019199995</v>
      </c>
      <c r="T204" s="150">
        <v>38921.511260159998</v>
      </c>
      <c r="U204" s="150">
        <v>40180.266501120001</v>
      </c>
      <c r="V204" s="150">
        <v>41596.937922559991</v>
      </c>
      <c r="W204" s="30">
        <f t="shared" ref="W204:AF204" si="153">V204+$V$199</f>
        <v>42855.937922559991</v>
      </c>
      <c r="X204" s="30">
        <f t="shared" si="153"/>
        <v>44114.937922559991</v>
      </c>
      <c r="Y204" s="30">
        <f t="shared" si="153"/>
        <v>45373.937922559991</v>
      </c>
      <c r="Z204" s="30">
        <f t="shared" si="153"/>
        <v>46632.937922559991</v>
      </c>
      <c r="AA204" s="30">
        <f t="shared" si="153"/>
        <v>47891.937922559991</v>
      </c>
      <c r="AB204" s="30">
        <f t="shared" si="153"/>
        <v>49150.937922559991</v>
      </c>
      <c r="AC204" s="30">
        <f t="shared" si="153"/>
        <v>50409.937922559991</v>
      </c>
      <c r="AD204" s="30">
        <f t="shared" si="153"/>
        <v>51668.937922559991</v>
      </c>
      <c r="AE204" s="30">
        <f t="shared" si="153"/>
        <v>52927.937922559991</v>
      </c>
      <c r="AF204" s="30">
        <f t="shared" si="153"/>
        <v>54186.937922559991</v>
      </c>
    </row>
    <row r="205" spans="1:32" x14ac:dyDescent="0.25">
      <c r="A205" s="373"/>
      <c r="B205" s="181">
        <v>5</v>
      </c>
      <c r="C205" s="21"/>
      <c r="D205" s="21"/>
      <c r="E205" s="21"/>
      <c r="F205" s="21"/>
      <c r="G205" s="150">
        <v>23416.843530239996</v>
      </c>
      <c r="H205" s="150">
        <v>24675.598771199995</v>
      </c>
      <c r="I205" s="150">
        <v>25934.354012159994</v>
      </c>
      <c r="J205" s="150">
        <v>27193.109253119994</v>
      </c>
      <c r="K205" s="150">
        <v>28451.864494079993</v>
      </c>
      <c r="L205" s="150">
        <v>29710.619735039993</v>
      </c>
      <c r="M205" s="150">
        <v>30969.374975999992</v>
      </c>
      <c r="N205" s="150">
        <v>32228.130216959991</v>
      </c>
      <c r="O205" s="150">
        <v>33486.885457919991</v>
      </c>
      <c r="P205" s="150">
        <v>34745.640698879986</v>
      </c>
      <c r="Q205" s="150">
        <v>36004.395939839989</v>
      </c>
      <c r="R205" s="150">
        <v>37263.151180799992</v>
      </c>
      <c r="S205" s="150">
        <v>38521.906421759995</v>
      </c>
      <c r="T205" s="150">
        <v>39780.661662719998</v>
      </c>
      <c r="U205" s="150">
        <v>41039.416903680001</v>
      </c>
      <c r="V205" s="150">
        <v>42456.088325119992</v>
      </c>
      <c r="W205" s="30">
        <f t="shared" ref="W205:AF205" si="154">V205+$V$199</f>
        <v>43715.088325119992</v>
      </c>
      <c r="X205" s="30">
        <f t="shared" si="154"/>
        <v>44974.088325119992</v>
      </c>
      <c r="Y205" s="30">
        <f t="shared" si="154"/>
        <v>46233.088325119992</v>
      </c>
      <c r="Z205" s="30">
        <f t="shared" si="154"/>
        <v>47492.088325119992</v>
      </c>
      <c r="AA205" s="30">
        <f t="shared" si="154"/>
        <v>48751.088325119992</v>
      </c>
      <c r="AB205" s="30">
        <f t="shared" si="154"/>
        <v>50010.088325119992</v>
      </c>
      <c r="AC205" s="30">
        <f t="shared" si="154"/>
        <v>51269.088325119992</v>
      </c>
      <c r="AD205" s="30">
        <f t="shared" si="154"/>
        <v>52528.088325119992</v>
      </c>
      <c r="AE205" s="30">
        <f t="shared" si="154"/>
        <v>53787.088325119992</v>
      </c>
      <c r="AF205" s="30">
        <f t="shared" si="154"/>
        <v>55046.088325119992</v>
      </c>
    </row>
    <row r="206" spans="1:32" x14ac:dyDescent="0.25">
      <c r="A206" s="373"/>
      <c r="B206" s="181">
        <v>6</v>
      </c>
      <c r="C206" s="21"/>
      <c r="D206" s="21"/>
      <c r="E206" s="21"/>
      <c r="F206" s="21"/>
      <c r="G206" s="21"/>
      <c r="H206" s="150">
        <v>25534.749173759996</v>
      </c>
      <c r="I206" s="150">
        <v>26793.504414719995</v>
      </c>
      <c r="J206" s="150">
        <v>28052.259655679994</v>
      </c>
      <c r="K206" s="150">
        <v>29311.014896639994</v>
      </c>
      <c r="L206" s="150">
        <v>30569.770137599993</v>
      </c>
      <c r="M206" s="150">
        <v>31828.525378559993</v>
      </c>
      <c r="N206" s="150">
        <v>33087.280619519988</v>
      </c>
      <c r="O206" s="150">
        <v>34346.035860479991</v>
      </c>
      <c r="P206" s="150">
        <v>35604.791101439987</v>
      </c>
      <c r="Q206" s="150">
        <v>36863.54634239999</v>
      </c>
      <c r="R206" s="150">
        <v>38122.301583359993</v>
      </c>
      <c r="S206" s="150">
        <v>39381.056824319996</v>
      </c>
      <c r="T206" s="150">
        <v>40639.812065279999</v>
      </c>
      <c r="U206" s="150">
        <v>41898.567306240002</v>
      </c>
      <c r="V206" s="150">
        <v>43315.238727679993</v>
      </c>
      <c r="W206" s="30">
        <f t="shared" ref="W206:AF206" si="155">V206+$V$199</f>
        <v>44574.238727679993</v>
      </c>
      <c r="X206" s="30">
        <f t="shared" si="155"/>
        <v>45833.238727679993</v>
      </c>
      <c r="Y206" s="30">
        <f t="shared" si="155"/>
        <v>47092.238727679993</v>
      </c>
      <c r="Z206" s="30">
        <f t="shared" si="155"/>
        <v>48351.238727679993</v>
      </c>
      <c r="AA206" s="30">
        <f t="shared" si="155"/>
        <v>49610.238727679993</v>
      </c>
      <c r="AB206" s="30">
        <f t="shared" si="155"/>
        <v>50869.238727679993</v>
      </c>
      <c r="AC206" s="30">
        <f t="shared" si="155"/>
        <v>52128.238727679993</v>
      </c>
      <c r="AD206" s="30">
        <f t="shared" si="155"/>
        <v>53387.238727679993</v>
      </c>
      <c r="AE206" s="30">
        <f t="shared" si="155"/>
        <v>54646.238727679993</v>
      </c>
      <c r="AF206" s="30">
        <f t="shared" si="155"/>
        <v>55905.238727679993</v>
      </c>
    </row>
    <row r="207" spans="1:32" ht="15.75" thickBot="1" x14ac:dyDescent="0.3">
      <c r="A207" s="65">
        <v>859</v>
      </c>
      <c r="B207" s="183">
        <v>7</v>
      </c>
      <c r="C207" s="21"/>
      <c r="D207" s="21"/>
      <c r="E207" s="21"/>
      <c r="F207" s="21"/>
      <c r="G207" s="21"/>
      <c r="H207" s="165"/>
      <c r="I207" s="150">
        <v>27652.654817279996</v>
      </c>
      <c r="J207" s="150">
        <v>28911.410058239995</v>
      </c>
      <c r="K207" s="150">
        <v>30170.165299199994</v>
      </c>
      <c r="L207" s="150">
        <v>31428.920540159994</v>
      </c>
      <c r="M207" s="150">
        <v>32687.675781119993</v>
      </c>
      <c r="N207" s="150">
        <v>33946.431022079989</v>
      </c>
      <c r="O207" s="150">
        <v>35205.186263039992</v>
      </c>
      <c r="P207" s="150">
        <v>36463.941503999988</v>
      </c>
      <c r="Q207" s="150">
        <v>37722.696744959991</v>
      </c>
      <c r="R207" s="150">
        <v>38981.451985919994</v>
      </c>
      <c r="S207" s="150">
        <v>40240.207226879997</v>
      </c>
      <c r="T207" s="150">
        <v>41498.96246784</v>
      </c>
      <c r="U207" s="150">
        <v>42757.717708800003</v>
      </c>
      <c r="V207" s="150">
        <v>44174.389130239993</v>
      </c>
      <c r="W207" s="30">
        <f t="shared" ref="W207:AF207" si="156">V207+$V$199</f>
        <v>45433.389130239993</v>
      </c>
      <c r="X207" s="30">
        <f t="shared" si="156"/>
        <v>46692.389130239993</v>
      </c>
      <c r="Y207" s="30">
        <f t="shared" si="156"/>
        <v>47951.389130239993</v>
      </c>
      <c r="Z207" s="30">
        <f t="shared" si="156"/>
        <v>49210.389130239993</v>
      </c>
      <c r="AA207" s="30">
        <f t="shared" si="156"/>
        <v>50469.389130239993</v>
      </c>
      <c r="AB207" s="30">
        <f t="shared" si="156"/>
        <v>51728.389130239993</v>
      </c>
      <c r="AC207" s="30">
        <f t="shared" si="156"/>
        <v>52987.389130239993</v>
      </c>
      <c r="AD207" s="30">
        <f t="shared" si="156"/>
        <v>54246.389130239993</v>
      </c>
      <c r="AE207" s="30">
        <f t="shared" si="156"/>
        <v>55505.389130239993</v>
      </c>
      <c r="AF207" s="30">
        <f t="shared" si="156"/>
        <v>56764.389130239993</v>
      </c>
    </row>
    <row r="208" spans="1:32" hidden="1" outlineLevel="1" x14ac:dyDescent="0.2">
      <c r="B208" s="66">
        <v>8</v>
      </c>
      <c r="C208" s="21"/>
      <c r="D208" s="21"/>
      <c r="E208" s="21"/>
      <c r="F208" s="21"/>
      <c r="G208" s="21"/>
      <c r="H208" s="165"/>
      <c r="I208" s="34"/>
      <c r="J208" s="35">
        <f t="shared" ref="J208:AF208" si="157">J207+$A$207</f>
        <v>29770.410058239995</v>
      </c>
      <c r="K208" s="35">
        <f t="shared" si="157"/>
        <v>31029.165299199994</v>
      </c>
      <c r="L208" s="35">
        <f t="shared" si="157"/>
        <v>32287.920540159994</v>
      </c>
      <c r="M208" s="35">
        <f t="shared" si="157"/>
        <v>33546.675781119993</v>
      </c>
      <c r="N208" s="35">
        <f t="shared" si="157"/>
        <v>34805.431022079989</v>
      </c>
      <c r="O208" s="35">
        <f t="shared" si="157"/>
        <v>36064.186263039992</v>
      </c>
      <c r="P208" s="35">
        <f t="shared" si="157"/>
        <v>37322.941503999988</v>
      </c>
      <c r="Q208" s="35">
        <f t="shared" si="157"/>
        <v>38581.696744959991</v>
      </c>
      <c r="R208" s="35">
        <f t="shared" si="157"/>
        <v>39840.451985919994</v>
      </c>
      <c r="S208" s="35">
        <f t="shared" si="157"/>
        <v>41099.207226879997</v>
      </c>
      <c r="T208" s="35">
        <f t="shared" si="157"/>
        <v>42357.96246784</v>
      </c>
      <c r="U208" s="35">
        <f t="shared" si="157"/>
        <v>43616.717708800003</v>
      </c>
      <c r="V208" s="35">
        <f t="shared" si="157"/>
        <v>45033.389130239993</v>
      </c>
      <c r="W208" s="35">
        <f t="shared" si="157"/>
        <v>46292.389130239993</v>
      </c>
      <c r="X208" s="35">
        <f t="shared" si="157"/>
        <v>47551.389130239993</v>
      </c>
      <c r="Y208" s="35">
        <f t="shared" si="157"/>
        <v>48810.389130239993</v>
      </c>
      <c r="Z208" s="35">
        <f t="shared" si="157"/>
        <v>50069.389130239993</v>
      </c>
      <c r="AA208" s="35">
        <f t="shared" si="157"/>
        <v>51328.389130239993</v>
      </c>
      <c r="AB208" s="35">
        <f t="shared" si="157"/>
        <v>52587.389130239993</v>
      </c>
      <c r="AC208" s="35">
        <f t="shared" si="157"/>
        <v>53846.389130239993</v>
      </c>
      <c r="AD208" s="35">
        <f t="shared" si="157"/>
        <v>55105.389130239993</v>
      </c>
      <c r="AE208" s="35">
        <f t="shared" si="157"/>
        <v>56364.389130239993</v>
      </c>
      <c r="AF208" s="35">
        <f t="shared" si="157"/>
        <v>57623.389130239993</v>
      </c>
    </row>
    <row r="209" spans="2:32" hidden="1" outlineLevel="1" x14ac:dyDescent="0.2">
      <c r="B209" s="64">
        <v>9</v>
      </c>
      <c r="C209" s="24"/>
      <c r="D209" s="24"/>
      <c r="E209" s="24"/>
      <c r="F209" s="24"/>
      <c r="G209" s="24"/>
      <c r="H209" s="24"/>
      <c r="I209" s="25"/>
      <c r="J209" s="34"/>
      <c r="K209" s="35">
        <f t="shared" ref="K209:AF209" si="158">K208+$A$207</f>
        <v>31888.165299199994</v>
      </c>
      <c r="L209" s="35">
        <f t="shared" si="158"/>
        <v>33146.92054015999</v>
      </c>
      <c r="M209" s="35">
        <f t="shared" si="158"/>
        <v>34405.675781119993</v>
      </c>
      <c r="N209" s="35">
        <f t="shared" si="158"/>
        <v>35664.431022079989</v>
      </c>
      <c r="O209" s="35">
        <f t="shared" si="158"/>
        <v>36923.186263039992</v>
      </c>
      <c r="P209" s="35">
        <f t="shared" si="158"/>
        <v>38181.941503999988</v>
      </c>
      <c r="Q209" s="35">
        <f t="shared" si="158"/>
        <v>39440.696744959991</v>
      </c>
      <c r="R209" s="35">
        <f t="shared" si="158"/>
        <v>40699.451985919994</v>
      </c>
      <c r="S209" s="35">
        <f t="shared" si="158"/>
        <v>41958.207226879997</v>
      </c>
      <c r="T209" s="35">
        <f t="shared" si="158"/>
        <v>43216.96246784</v>
      </c>
      <c r="U209" s="35">
        <f t="shared" si="158"/>
        <v>44475.717708800003</v>
      </c>
      <c r="V209" s="35">
        <f t="shared" si="158"/>
        <v>45892.389130239993</v>
      </c>
      <c r="W209" s="35">
        <f t="shared" si="158"/>
        <v>47151.389130239993</v>
      </c>
      <c r="X209" s="35">
        <f t="shared" si="158"/>
        <v>48410.389130239993</v>
      </c>
      <c r="Y209" s="35">
        <f t="shared" si="158"/>
        <v>49669.389130239993</v>
      </c>
      <c r="Z209" s="35">
        <f t="shared" si="158"/>
        <v>50928.389130239993</v>
      </c>
      <c r="AA209" s="35">
        <f t="shared" si="158"/>
        <v>52187.389130239993</v>
      </c>
      <c r="AB209" s="35">
        <f t="shared" si="158"/>
        <v>53446.389130239993</v>
      </c>
      <c r="AC209" s="35">
        <f t="shared" si="158"/>
        <v>54705.389130239993</v>
      </c>
      <c r="AD209" s="35">
        <f t="shared" si="158"/>
        <v>55964.389130239993</v>
      </c>
      <c r="AE209" s="35">
        <f t="shared" si="158"/>
        <v>57223.389130239993</v>
      </c>
      <c r="AF209" s="35">
        <f t="shared" si="158"/>
        <v>58482.389130239993</v>
      </c>
    </row>
    <row r="210" spans="2:32" hidden="1" outlineLevel="1" x14ac:dyDescent="0.2">
      <c r="B210" s="64">
        <v>10</v>
      </c>
      <c r="C210" s="24"/>
      <c r="D210" s="24"/>
      <c r="E210" s="24"/>
      <c r="F210" s="24"/>
      <c r="G210" s="24"/>
      <c r="H210" s="24"/>
      <c r="I210" s="25"/>
      <c r="J210" s="34"/>
      <c r="K210" s="34"/>
      <c r="L210" s="35">
        <f t="shared" ref="L210:AF210" si="159">L209+$A$207</f>
        <v>34005.92054015999</v>
      </c>
      <c r="M210" s="35">
        <f t="shared" si="159"/>
        <v>35264.675781119993</v>
      </c>
      <c r="N210" s="35">
        <f t="shared" si="159"/>
        <v>36523.431022079989</v>
      </c>
      <c r="O210" s="35">
        <f t="shared" si="159"/>
        <v>37782.186263039992</v>
      </c>
      <c r="P210" s="35">
        <f t="shared" si="159"/>
        <v>39040.941503999988</v>
      </c>
      <c r="Q210" s="35">
        <f t="shared" si="159"/>
        <v>40299.696744959991</v>
      </c>
      <c r="R210" s="35">
        <f t="shared" si="159"/>
        <v>41558.451985919994</v>
      </c>
      <c r="S210" s="35">
        <f t="shared" si="159"/>
        <v>42817.207226879997</v>
      </c>
      <c r="T210" s="35">
        <f t="shared" si="159"/>
        <v>44075.96246784</v>
      </c>
      <c r="U210" s="35">
        <f t="shared" si="159"/>
        <v>45334.717708800003</v>
      </c>
      <c r="V210" s="35">
        <f t="shared" si="159"/>
        <v>46751.389130239993</v>
      </c>
      <c r="W210" s="35">
        <f t="shared" si="159"/>
        <v>48010.389130239993</v>
      </c>
      <c r="X210" s="35">
        <f t="shared" si="159"/>
        <v>49269.389130239993</v>
      </c>
      <c r="Y210" s="35">
        <f t="shared" si="159"/>
        <v>50528.389130239993</v>
      </c>
      <c r="Z210" s="35">
        <f t="shared" si="159"/>
        <v>51787.389130239993</v>
      </c>
      <c r="AA210" s="35">
        <f t="shared" si="159"/>
        <v>53046.389130239993</v>
      </c>
      <c r="AB210" s="35">
        <f t="shared" si="159"/>
        <v>54305.389130239993</v>
      </c>
      <c r="AC210" s="35">
        <f t="shared" si="159"/>
        <v>55564.389130239993</v>
      </c>
      <c r="AD210" s="35">
        <f t="shared" si="159"/>
        <v>56823.389130239993</v>
      </c>
      <c r="AE210" s="35">
        <f t="shared" si="159"/>
        <v>58082.389130239993</v>
      </c>
      <c r="AF210" s="35">
        <f t="shared" si="159"/>
        <v>59341.389130239993</v>
      </c>
    </row>
    <row r="211" spans="2:32" hidden="1" outlineLevel="1" x14ac:dyDescent="0.2">
      <c r="B211" s="64">
        <v>11</v>
      </c>
      <c r="C211" s="24"/>
      <c r="D211" s="24"/>
      <c r="E211" s="24"/>
      <c r="F211" s="24"/>
      <c r="G211" s="24"/>
      <c r="H211" s="24"/>
      <c r="I211" s="25"/>
      <c r="J211" s="34"/>
      <c r="K211" s="34"/>
      <c r="L211" s="34"/>
      <c r="M211" s="35">
        <f t="shared" ref="M211:AF211" si="160">M210+$A$207</f>
        <v>36123.675781119993</v>
      </c>
      <c r="N211" s="35">
        <f t="shared" si="160"/>
        <v>37382.431022079989</v>
      </c>
      <c r="O211" s="35">
        <f t="shared" si="160"/>
        <v>38641.186263039992</v>
      </c>
      <c r="P211" s="35">
        <f t="shared" si="160"/>
        <v>39899.941503999988</v>
      </c>
      <c r="Q211" s="35">
        <f t="shared" si="160"/>
        <v>41158.696744959991</v>
      </c>
      <c r="R211" s="35">
        <f t="shared" si="160"/>
        <v>42417.451985919994</v>
      </c>
      <c r="S211" s="35">
        <f t="shared" si="160"/>
        <v>43676.207226879997</v>
      </c>
      <c r="T211" s="35">
        <f t="shared" si="160"/>
        <v>44934.96246784</v>
      </c>
      <c r="U211" s="35">
        <f t="shared" si="160"/>
        <v>46193.717708800003</v>
      </c>
      <c r="V211" s="35">
        <f t="shared" si="160"/>
        <v>47610.389130239993</v>
      </c>
      <c r="W211" s="35">
        <f t="shared" si="160"/>
        <v>48869.389130239993</v>
      </c>
      <c r="X211" s="35">
        <f t="shared" si="160"/>
        <v>50128.389130239993</v>
      </c>
      <c r="Y211" s="35">
        <f t="shared" si="160"/>
        <v>51387.389130239993</v>
      </c>
      <c r="Z211" s="35">
        <f t="shared" si="160"/>
        <v>52646.389130239993</v>
      </c>
      <c r="AA211" s="35">
        <f t="shared" si="160"/>
        <v>53905.389130239993</v>
      </c>
      <c r="AB211" s="35">
        <f t="shared" si="160"/>
        <v>55164.389130239993</v>
      </c>
      <c r="AC211" s="35">
        <f t="shared" si="160"/>
        <v>56423.389130239993</v>
      </c>
      <c r="AD211" s="35">
        <f t="shared" si="160"/>
        <v>57682.389130239993</v>
      </c>
      <c r="AE211" s="35">
        <f t="shared" si="160"/>
        <v>58941.389130239993</v>
      </c>
      <c r="AF211" s="35">
        <f t="shared" si="160"/>
        <v>60200.389130239993</v>
      </c>
    </row>
    <row r="212" spans="2:32" hidden="1" outlineLevel="1" x14ac:dyDescent="0.2">
      <c r="B212" s="64">
        <v>12</v>
      </c>
      <c r="C212" s="24"/>
      <c r="D212" s="24"/>
      <c r="E212" s="24"/>
      <c r="F212" s="24"/>
      <c r="G212" s="24"/>
      <c r="H212" s="24"/>
      <c r="I212" s="25"/>
      <c r="J212" s="34"/>
      <c r="K212" s="34"/>
      <c r="L212" s="34"/>
      <c r="M212" s="34"/>
      <c r="N212" s="35">
        <f t="shared" ref="N212:AF212" si="161">N211+$A$207</f>
        <v>38241.431022079989</v>
      </c>
      <c r="O212" s="35">
        <f t="shared" si="161"/>
        <v>39500.186263039992</v>
      </c>
      <c r="P212" s="35">
        <f t="shared" si="161"/>
        <v>40758.941503999988</v>
      </c>
      <c r="Q212" s="35">
        <f t="shared" si="161"/>
        <v>42017.696744959991</v>
      </c>
      <c r="R212" s="35">
        <f t="shared" si="161"/>
        <v>43276.451985919994</v>
      </c>
      <c r="S212" s="35">
        <f t="shared" si="161"/>
        <v>44535.207226879997</v>
      </c>
      <c r="T212" s="35">
        <f t="shared" si="161"/>
        <v>45793.96246784</v>
      </c>
      <c r="U212" s="35">
        <f t="shared" si="161"/>
        <v>47052.717708800003</v>
      </c>
      <c r="V212" s="35">
        <f t="shared" si="161"/>
        <v>48469.389130239993</v>
      </c>
      <c r="W212" s="35">
        <f t="shared" si="161"/>
        <v>49728.389130239993</v>
      </c>
      <c r="X212" s="35">
        <f t="shared" si="161"/>
        <v>50987.389130239993</v>
      </c>
      <c r="Y212" s="35">
        <f t="shared" si="161"/>
        <v>52246.389130239993</v>
      </c>
      <c r="Z212" s="35">
        <f t="shared" si="161"/>
        <v>53505.389130239993</v>
      </c>
      <c r="AA212" s="35">
        <f t="shared" si="161"/>
        <v>54764.389130239993</v>
      </c>
      <c r="AB212" s="35">
        <f t="shared" si="161"/>
        <v>56023.389130239993</v>
      </c>
      <c r="AC212" s="35">
        <f t="shared" si="161"/>
        <v>57282.389130239993</v>
      </c>
      <c r="AD212" s="35">
        <f t="shared" si="161"/>
        <v>58541.389130239993</v>
      </c>
      <c r="AE212" s="35">
        <f t="shared" si="161"/>
        <v>59800.389130239993</v>
      </c>
      <c r="AF212" s="35">
        <f t="shared" si="161"/>
        <v>61059.389130239993</v>
      </c>
    </row>
    <row r="213" spans="2:32" hidden="1" outlineLevel="1" x14ac:dyDescent="0.2">
      <c r="B213" s="64">
        <v>13</v>
      </c>
      <c r="C213" s="24"/>
      <c r="D213" s="24"/>
      <c r="E213" s="24"/>
      <c r="F213" s="24"/>
      <c r="G213" s="24"/>
      <c r="H213" s="24"/>
      <c r="I213" s="25"/>
      <c r="J213" s="34"/>
      <c r="K213" s="34"/>
      <c r="L213" s="34"/>
      <c r="M213" s="34"/>
      <c r="N213" s="34"/>
      <c r="O213" s="35">
        <f t="shared" ref="O213:AF213" si="162">O212+$A$207</f>
        <v>40359.186263039992</v>
      </c>
      <c r="P213" s="35">
        <f t="shared" si="162"/>
        <v>41617.941503999988</v>
      </c>
      <c r="Q213" s="35">
        <f t="shared" si="162"/>
        <v>42876.696744959991</v>
      </c>
      <c r="R213" s="35">
        <f t="shared" si="162"/>
        <v>44135.451985919994</v>
      </c>
      <c r="S213" s="35">
        <f t="shared" si="162"/>
        <v>45394.207226879997</v>
      </c>
      <c r="T213" s="35">
        <f t="shared" si="162"/>
        <v>46652.96246784</v>
      </c>
      <c r="U213" s="35">
        <f t="shared" si="162"/>
        <v>47911.717708800003</v>
      </c>
      <c r="V213" s="35">
        <f t="shared" si="162"/>
        <v>49328.389130239993</v>
      </c>
      <c r="W213" s="35">
        <f t="shared" si="162"/>
        <v>50587.389130239993</v>
      </c>
      <c r="X213" s="35">
        <f t="shared" si="162"/>
        <v>51846.389130239993</v>
      </c>
      <c r="Y213" s="35">
        <f t="shared" si="162"/>
        <v>53105.389130239993</v>
      </c>
      <c r="Z213" s="35">
        <f t="shared" si="162"/>
        <v>54364.389130239993</v>
      </c>
      <c r="AA213" s="35">
        <f t="shared" si="162"/>
        <v>55623.389130239993</v>
      </c>
      <c r="AB213" s="35">
        <f t="shared" si="162"/>
        <v>56882.389130239993</v>
      </c>
      <c r="AC213" s="35">
        <f t="shared" si="162"/>
        <v>58141.389130239993</v>
      </c>
      <c r="AD213" s="35">
        <f t="shared" si="162"/>
        <v>59400.389130239993</v>
      </c>
      <c r="AE213" s="35">
        <f t="shared" si="162"/>
        <v>60659.389130239993</v>
      </c>
      <c r="AF213" s="35">
        <f t="shared" si="162"/>
        <v>61918.389130239993</v>
      </c>
    </row>
    <row r="214" spans="2:32" hidden="1" outlineLevel="1" x14ac:dyDescent="0.2">
      <c r="B214" s="64">
        <v>14</v>
      </c>
      <c r="C214" s="24"/>
      <c r="D214" s="24"/>
      <c r="E214" s="24"/>
      <c r="F214" s="24"/>
      <c r="G214" s="24"/>
      <c r="H214" s="24"/>
      <c r="I214" s="25"/>
      <c r="J214" s="34"/>
      <c r="K214" s="34"/>
      <c r="L214" s="34"/>
      <c r="M214" s="34"/>
      <c r="N214" s="34"/>
      <c r="O214" s="34"/>
      <c r="P214" s="35">
        <f t="shared" ref="P214:AF214" si="163">P213+$A$207</f>
        <v>42476.941503999988</v>
      </c>
      <c r="Q214" s="35">
        <f t="shared" si="163"/>
        <v>43735.696744959991</v>
      </c>
      <c r="R214" s="35">
        <f t="shared" si="163"/>
        <v>44994.451985919994</v>
      </c>
      <c r="S214" s="35">
        <f t="shared" si="163"/>
        <v>46253.207226879997</v>
      </c>
      <c r="T214" s="35">
        <f t="shared" si="163"/>
        <v>47511.96246784</v>
      </c>
      <c r="U214" s="35">
        <f t="shared" si="163"/>
        <v>48770.717708800003</v>
      </c>
      <c r="V214" s="35">
        <f t="shared" si="163"/>
        <v>50187.389130239993</v>
      </c>
      <c r="W214" s="35">
        <f t="shared" si="163"/>
        <v>51446.389130239993</v>
      </c>
      <c r="X214" s="35">
        <f t="shared" si="163"/>
        <v>52705.389130239993</v>
      </c>
      <c r="Y214" s="35">
        <f t="shared" si="163"/>
        <v>53964.389130239993</v>
      </c>
      <c r="Z214" s="35">
        <f t="shared" si="163"/>
        <v>55223.389130239993</v>
      </c>
      <c r="AA214" s="35">
        <f t="shared" si="163"/>
        <v>56482.389130239993</v>
      </c>
      <c r="AB214" s="35">
        <f t="shared" si="163"/>
        <v>57741.389130239993</v>
      </c>
      <c r="AC214" s="35">
        <f t="shared" si="163"/>
        <v>59000.389130239993</v>
      </c>
      <c r="AD214" s="35">
        <f t="shared" si="163"/>
        <v>60259.389130239993</v>
      </c>
      <c r="AE214" s="35">
        <f t="shared" si="163"/>
        <v>61518.389130239993</v>
      </c>
      <c r="AF214" s="35">
        <f t="shared" si="163"/>
        <v>62777.389130239993</v>
      </c>
    </row>
    <row r="215" spans="2:32" hidden="1" outlineLevel="1" x14ac:dyDescent="0.2">
      <c r="B215" s="64">
        <v>15</v>
      </c>
      <c r="C215" s="24"/>
      <c r="D215" s="24"/>
      <c r="E215" s="24"/>
      <c r="F215" s="24"/>
      <c r="G215" s="24"/>
      <c r="H215" s="24"/>
      <c r="I215" s="25"/>
      <c r="J215" s="34"/>
      <c r="K215" s="34"/>
      <c r="L215" s="34"/>
      <c r="M215" s="34"/>
      <c r="N215" s="34"/>
      <c r="O215" s="34"/>
      <c r="P215" s="34"/>
      <c r="Q215" s="35">
        <f t="shared" ref="Q215:AF215" si="164">Q214+$A$207</f>
        <v>44594.696744959991</v>
      </c>
      <c r="R215" s="35">
        <f t="shared" si="164"/>
        <v>45853.451985919994</v>
      </c>
      <c r="S215" s="35">
        <f t="shared" si="164"/>
        <v>47112.207226879997</v>
      </c>
      <c r="T215" s="35">
        <f t="shared" si="164"/>
        <v>48370.96246784</v>
      </c>
      <c r="U215" s="35">
        <f t="shared" si="164"/>
        <v>49629.717708800003</v>
      </c>
      <c r="V215" s="35">
        <f t="shared" si="164"/>
        <v>51046.389130239993</v>
      </c>
      <c r="W215" s="35">
        <f t="shared" si="164"/>
        <v>52305.389130239993</v>
      </c>
      <c r="X215" s="35">
        <f t="shared" si="164"/>
        <v>53564.389130239993</v>
      </c>
      <c r="Y215" s="35">
        <f t="shared" si="164"/>
        <v>54823.389130239993</v>
      </c>
      <c r="Z215" s="35">
        <f t="shared" si="164"/>
        <v>56082.389130239993</v>
      </c>
      <c r="AA215" s="35">
        <f t="shared" si="164"/>
        <v>57341.389130239993</v>
      </c>
      <c r="AB215" s="35">
        <f t="shared" si="164"/>
        <v>58600.389130239993</v>
      </c>
      <c r="AC215" s="35">
        <f t="shared" si="164"/>
        <v>59859.389130239993</v>
      </c>
      <c r="AD215" s="35">
        <f t="shared" si="164"/>
        <v>61118.389130239993</v>
      </c>
      <c r="AE215" s="35">
        <f t="shared" si="164"/>
        <v>62377.389130239993</v>
      </c>
      <c r="AF215" s="35">
        <f t="shared" si="164"/>
        <v>63636.389130239993</v>
      </c>
    </row>
    <row r="216" spans="2:32" hidden="1" outlineLevel="1" x14ac:dyDescent="0.2">
      <c r="B216" s="64">
        <v>16</v>
      </c>
      <c r="C216" s="24"/>
      <c r="D216" s="24"/>
      <c r="E216" s="24"/>
      <c r="F216" s="24"/>
      <c r="G216" s="24"/>
      <c r="H216" s="24"/>
      <c r="I216" s="25"/>
      <c r="J216" s="34"/>
      <c r="K216" s="34"/>
      <c r="L216" s="34"/>
      <c r="M216" s="34"/>
      <c r="N216" s="34"/>
      <c r="O216" s="34"/>
      <c r="P216" s="34"/>
      <c r="Q216" s="34"/>
      <c r="R216" s="35">
        <f t="shared" ref="R216:AF216" si="165">R215+$A$207</f>
        <v>46712.451985919994</v>
      </c>
      <c r="S216" s="35">
        <f t="shared" si="165"/>
        <v>47971.207226879997</v>
      </c>
      <c r="T216" s="35">
        <f t="shared" si="165"/>
        <v>49229.96246784</v>
      </c>
      <c r="U216" s="35">
        <f t="shared" si="165"/>
        <v>50488.717708800003</v>
      </c>
      <c r="V216" s="35">
        <f t="shared" si="165"/>
        <v>51905.389130239993</v>
      </c>
      <c r="W216" s="35">
        <f t="shared" si="165"/>
        <v>53164.389130239993</v>
      </c>
      <c r="X216" s="35">
        <f t="shared" si="165"/>
        <v>54423.389130239993</v>
      </c>
      <c r="Y216" s="35">
        <f t="shared" si="165"/>
        <v>55682.389130239993</v>
      </c>
      <c r="Z216" s="35">
        <f t="shared" si="165"/>
        <v>56941.389130239993</v>
      </c>
      <c r="AA216" s="35">
        <f t="shared" si="165"/>
        <v>58200.389130239993</v>
      </c>
      <c r="AB216" s="35">
        <f t="shared" si="165"/>
        <v>59459.389130239993</v>
      </c>
      <c r="AC216" s="35">
        <f t="shared" si="165"/>
        <v>60718.389130239993</v>
      </c>
      <c r="AD216" s="35">
        <f t="shared" si="165"/>
        <v>61977.389130239993</v>
      </c>
      <c r="AE216" s="35">
        <f t="shared" si="165"/>
        <v>63236.389130239993</v>
      </c>
      <c r="AF216" s="35">
        <f t="shared" si="165"/>
        <v>64495.389130239993</v>
      </c>
    </row>
    <row r="217" spans="2:32" hidden="1" outlineLevel="1" x14ac:dyDescent="0.2">
      <c r="B217" s="64">
        <v>17</v>
      </c>
      <c r="C217" s="24"/>
      <c r="D217" s="24"/>
      <c r="E217" s="24"/>
      <c r="F217" s="24"/>
      <c r="G217" s="24"/>
      <c r="H217" s="24"/>
      <c r="I217" s="25"/>
      <c r="J217" s="34"/>
      <c r="K217" s="34"/>
      <c r="L217" s="34"/>
      <c r="M217" s="34"/>
      <c r="N217" s="34"/>
      <c r="O217" s="34"/>
      <c r="P217" s="34"/>
      <c r="Q217" s="34"/>
      <c r="R217" s="34"/>
      <c r="S217" s="35">
        <f t="shared" ref="S217:AF217" si="166">S216+$A$207</f>
        <v>48830.207226879997</v>
      </c>
      <c r="T217" s="35">
        <f t="shared" si="166"/>
        <v>50088.96246784</v>
      </c>
      <c r="U217" s="35">
        <f t="shared" si="166"/>
        <v>51347.717708800003</v>
      </c>
      <c r="V217" s="35">
        <f t="shared" si="166"/>
        <v>52764.389130239993</v>
      </c>
      <c r="W217" s="35">
        <f t="shared" si="166"/>
        <v>54023.389130239993</v>
      </c>
      <c r="X217" s="35">
        <f t="shared" si="166"/>
        <v>55282.389130239993</v>
      </c>
      <c r="Y217" s="35">
        <f t="shared" si="166"/>
        <v>56541.389130239993</v>
      </c>
      <c r="Z217" s="35">
        <f t="shared" si="166"/>
        <v>57800.389130239993</v>
      </c>
      <c r="AA217" s="35">
        <f t="shared" si="166"/>
        <v>59059.389130239993</v>
      </c>
      <c r="AB217" s="35">
        <f t="shared" si="166"/>
        <v>60318.389130239993</v>
      </c>
      <c r="AC217" s="35">
        <f t="shared" si="166"/>
        <v>61577.389130239993</v>
      </c>
      <c r="AD217" s="35">
        <f t="shared" si="166"/>
        <v>62836.389130239993</v>
      </c>
      <c r="AE217" s="35">
        <f t="shared" si="166"/>
        <v>64095.389130239993</v>
      </c>
      <c r="AF217" s="35">
        <f t="shared" si="166"/>
        <v>65354.389130239993</v>
      </c>
    </row>
    <row r="218" spans="2:32" hidden="1" outlineLevel="1" x14ac:dyDescent="0.2">
      <c r="B218" s="64">
        <v>18</v>
      </c>
      <c r="C218" s="24"/>
      <c r="D218" s="24"/>
      <c r="E218" s="24"/>
      <c r="F218" s="24"/>
      <c r="G218" s="24"/>
      <c r="H218" s="24"/>
      <c r="I218" s="25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5">
        <f t="shared" ref="T218:AF218" si="167">T217+$A$207</f>
        <v>50947.96246784</v>
      </c>
      <c r="U218" s="35">
        <f t="shared" si="167"/>
        <v>52206.717708800003</v>
      </c>
      <c r="V218" s="35">
        <f t="shared" si="167"/>
        <v>53623.389130239993</v>
      </c>
      <c r="W218" s="35">
        <f t="shared" si="167"/>
        <v>54882.389130239993</v>
      </c>
      <c r="X218" s="35">
        <f t="shared" si="167"/>
        <v>56141.389130239993</v>
      </c>
      <c r="Y218" s="35">
        <f t="shared" si="167"/>
        <v>57400.389130239993</v>
      </c>
      <c r="Z218" s="35">
        <f t="shared" si="167"/>
        <v>58659.389130239993</v>
      </c>
      <c r="AA218" s="35">
        <f t="shared" si="167"/>
        <v>59918.389130239993</v>
      </c>
      <c r="AB218" s="35">
        <f t="shared" si="167"/>
        <v>61177.389130239993</v>
      </c>
      <c r="AC218" s="35">
        <f t="shared" si="167"/>
        <v>62436.389130239993</v>
      </c>
      <c r="AD218" s="35">
        <f t="shared" si="167"/>
        <v>63695.389130239993</v>
      </c>
      <c r="AE218" s="35">
        <f t="shared" si="167"/>
        <v>64954.389130239993</v>
      </c>
      <c r="AF218" s="35">
        <f t="shared" si="167"/>
        <v>66213.389130239986</v>
      </c>
    </row>
    <row r="219" spans="2:32" hidden="1" outlineLevel="1" x14ac:dyDescent="0.2">
      <c r="B219" s="64">
        <v>19</v>
      </c>
      <c r="C219" s="24"/>
      <c r="D219" s="24"/>
      <c r="E219" s="24"/>
      <c r="F219" s="24"/>
      <c r="G219" s="24"/>
      <c r="H219" s="24"/>
      <c r="I219" s="25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5">
        <f t="shared" ref="U219:AF219" si="168">U218+$A$207</f>
        <v>53065.717708800003</v>
      </c>
      <c r="V219" s="35">
        <f t="shared" si="168"/>
        <v>54482.389130239993</v>
      </c>
      <c r="W219" s="35">
        <f t="shared" si="168"/>
        <v>55741.389130239993</v>
      </c>
      <c r="X219" s="35">
        <f t="shared" si="168"/>
        <v>57000.389130239993</v>
      </c>
      <c r="Y219" s="35">
        <f t="shared" si="168"/>
        <v>58259.389130239993</v>
      </c>
      <c r="Z219" s="35">
        <f t="shared" si="168"/>
        <v>59518.389130239993</v>
      </c>
      <c r="AA219" s="35">
        <f t="shared" si="168"/>
        <v>60777.389130239993</v>
      </c>
      <c r="AB219" s="35">
        <f t="shared" si="168"/>
        <v>62036.389130239993</v>
      </c>
      <c r="AC219" s="35">
        <f t="shared" si="168"/>
        <v>63295.389130239993</v>
      </c>
      <c r="AD219" s="35">
        <f t="shared" si="168"/>
        <v>64554.389130239993</v>
      </c>
      <c r="AE219" s="35">
        <f t="shared" si="168"/>
        <v>65813.389130239986</v>
      </c>
      <c r="AF219" s="35">
        <f t="shared" si="168"/>
        <v>67072.389130239986</v>
      </c>
    </row>
    <row r="220" spans="2:32" hidden="1" outlineLevel="1" x14ac:dyDescent="0.2">
      <c r="B220" s="64">
        <v>20</v>
      </c>
      <c r="C220" s="24"/>
      <c r="D220" s="24"/>
      <c r="E220" s="24"/>
      <c r="F220" s="24"/>
      <c r="G220" s="24"/>
      <c r="H220" s="24"/>
      <c r="I220" s="25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5">
        <f t="shared" ref="V220:AF220" si="169">V219+$A$207</f>
        <v>55341.389130239993</v>
      </c>
      <c r="W220" s="35">
        <f t="shared" si="169"/>
        <v>56600.389130239993</v>
      </c>
      <c r="X220" s="35">
        <f t="shared" si="169"/>
        <v>57859.389130239993</v>
      </c>
      <c r="Y220" s="35">
        <f t="shared" si="169"/>
        <v>59118.389130239993</v>
      </c>
      <c r="Z220" s="35">
        <f t="shared" si="169"/>
        <v>60377.389130239993</v>
      </c>
      <c r="AA220" s="35">
        <f t="shared" si="169"/>
        <v>61636.389130239993</v>
      </c>
      <c r="AB220" s="35">
        <f t="shared" si="169"/>
        <v>62895.389130239993</v>
      </c>
      <c r="AC220" s="35">
        <f t="shared" si="169"/>
        <v>64154.389130239993</v>
      </c>
      <c r="AD220" s="35">
        <f t="shared" si="169"/>
        <v>65413.389130239993</v>
      </c>
      <c r="AE220" s="35">
        <f t="shared" si="169"/>
        <v>66672.389130239986</v>
      </c>
      <c r="AF220" s="35">
        <f t="shared" si="169"/>
        <v>67931.389130239986</v>
      </c>
    </row>
    <row r="221" spans="2:32" hidden="1" outlineLevel="1" x14ac:dyDescent="0.2">
      <c r="B221" s="64">
        <v>21</v>
      </c>
      <c r="C221" s="24"/>
      <c r="D221" s="24"/>
      <c r="E221" s="24"/>
      <c r="F221" s="24"/>
      <c r="G221" s="24"/>
      <c r="H221" s="24"/>
      <c r="I221" s="25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5">
        <f t="shared" ref="W221:AF221" si="170">W220+$A$207</f>
        <v>57459.389130239993</v>
      </c>
      <c r="X221" s="35">
        <f t="shared" si="170"/>
        <v>58718.389130239993</v>
      </c>
      <c r="Y221" s="35">
        <f t="shared" si="170"/>
        <v>59977.389130239993</v>
      </c>
      <c r="Z221" s="35">
        <f t="shared" si="170"/>
        <v>61236.389130239993</v>
      </c>
      <c r="AA221" s="35">
        <f t="shared" si="170"/>
        <v>62495.389130239993</v>
      </c>
      <c r="AB221" s="35">
        <f t="shared" si="170"/>
        <v>63754.389130239993</v>
      </c>
      <c r="AC221" s="35">
        <f t="shared" si="170"/>
        <v>65013.389130239993</v>
      </c>
      <c r="AD221" s="35">
        <f t="shared" si="170"/>
        <v>66272.389130239986</v>
      </c>
      <c r="AE221" s="35">
        <f t="shared" si="170"/>
        <v>67531.389130239986</v>
      </c>
      <c r="AF221" s="35">
        <f t="shared" si="170"/>
        <v>68790.389130239986</v>
      </c>
    </row>
    <row r="222" spans="2:32" hidden="1" outlineLevel="1" x14ac:dyDescent="0.2">
      <c r="B222" s="64">
        <v>22</v>
      </c>
      <c r="C222" s="24"/>
      <c r="D222" s="24"/>
      <c r="E222" s="24"/>
      <c r="F222" s="24"/>
      <c r="G222" s="24"/>
      <c r="H222" s="24"/>
      <c r="I222" s="25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5">
        <f t="shared" ref="X222:AF222" si="171">X221+$A$207</f>
        <v>59577.389130239993</v>
      </c>
      <c r="Y222" s="35">
        <f t="shared" si="171"/>
        <v>60836.389130239993</v>
      </c>
      <c r="Z222" s="35">
        <f t="shared" si="171"/>
        <v>62095.389130239993</v>
      </c>
      <c r="AA222" s="35">
        <f t="shared" si="171"/>
        <v>63354.389130239993</v>
      </c>
      <c r="AB222" s="35">
        <f t="shared" si="171"/>
        <v>64613.389130239993</v>
      </c>
      <c r="AC222" s="35">
        <f t="shared" si="171"/>
        <v>65872.389130239986</v>
      </c>
      <c r="AD222" s="35">
        <f t="shared" si="171"/>
        <v>67131.389130239986</v>
      </c>
      <c r="AE222" s="35">
        <f t="shared" si="171"/>
        <v>68390.389130239986</v>
      </c>
      <c r="AF222" s="35">
        <f t="shared" si="171"/>
        <v>69649.389130239986</v>
      </c>
    </row>
    <row r="223" spans="2:32" hidden="1" outlineLevel="1" x14ac:dyDescent="0.2">
      <c r="B223" s="64">
        <v>23</v>
      </c>
      <c r="C223" s="24"/>
      <c r="D223" s="24"/>
      <c r="E223" s="24"/>
      <c r="F223" s="24"/>
      <c r="G223" s="24"/>
      <c r="H223" s="24"/>
      <c r="I223" s="25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5">
        <f t="shared" ref="Y223:AF223" si="172">Y222+$A$207</f>
        <v>61695.389130239993</v>
      </c>
      <c r="Z223" s="35">
        <f t="shared" si="172"/>
        <v>62954.389130239993</v>
      </c>
      <c r="AA223" s="35">
        <f t="shared" si="172"/>
        <v>64213.389130239993</v>
      </c>
      <c r="AB223" s="35">
        <f t="shared" si="172"/>
        <v>65472.389130239993</v>
      </c>
      <c r="AC223" s="35">
        <f t="shared" si="172"/>
        <v>66731.389130239986</v>
      </c>
      <c r="AD223" s="35">
        <f t="shared" si="172"/>
        <v>67990.389130239986</v>
      </c>
      <c r="AE223" s="35">
        <f t="shared" si="172"/>
        <v>69249.389130239986</v>
      </c>
      <c r="AF223" s="35">
        <f t="shared" si="172"/>
        <v>70508.389130239986</v>
      </c>
    </row>
    <row r="224" spans="2:32" hidden="1" outlineLevel="1" x14ac:dyDescent="0.2">
      <c r="B224" s="64">
        <v>24</v>
      </c>
      <c r="C224" s="24"/>
      <c r="D224" s="24"/>
      <c r="E224" s="24"/>
      <c r="F224" s="24"/>
      <c r="G224" s="24"/>
      <c r="H224" s="24"/>
      <c r="I224" s="25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5">
        <f t="shared" ref="Z224:AF224" si="173">Z223+$A$207</f>
        <v>63813.389130239993</v>
      </c>
      <c r="AA224" s="35">
        <f t="shared" si="173"/>
        <v>65072.389130239993</v>
      </c>
      <c r="AB224" s="35">
        <f t="shared" si="173"/>
        <v>66331.389130239986</v>
      </c>
      <c r="AC224" s="35">
        <f t="shared" si="173"/>
        <v>67590.389130239986</v>
      </c>
      <c r="AD224" s="35">
        <f t="shared" si="173"/>
        <v>68849.389130239986</v>
      </c>
      <c r="AE224" s="35">
        <f t="shared" si="173"/>
        <v>70108.389130239986</v>
      </c>
      <c r="AF224" s="35">
        <f t="shared" si="173"/>
        <v>71367.389130239986</v>
      </c>
    </row>
    <row r="225" spans="1:32" hidden="1" outlineLevel="1" x14ac:dyDescent="0.2">
      <c r="B225" s="64">
        <v>25</v>
      </c>
      <c r="C225" s="24"/>
      <c r="D225" s="24"/>
      <c r="E225" s="24"/>
      <c r="F225" s="24"/>
      <c r="G225" s="24"/>
      <c r="H225" s="24"/>
      <c r="I225" s="25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5">
        <f t="shared" ref="AA225:AF225" si="174">AA224+$A$207</f>
        <v>65931.389130239986</v>
      </c>
      <c r="AB225" s="35">
        <f t="shared" si="174"/>
        <v>67190.389130239986</v>
      </c>
      <c r="AC225" s="35">
        <f t="shared" si="174"/>
        <v>68449.389130239986</v>
      </c>
      <c r="AD225" s="35">
        <f t="shared" si="174"/>
        <v>69708.389130239986</v>
      </c>
      <c r="AE225" s="35">
        <f t="shared" si="174"/>
        <v>70967.389130239986</v>
      </c>
      <c r="AF225" s="35">
        <f t="shared" si="174"/>
        <v>72226.389130239986</v>
      </c>
    </row>
    <row r="226" spans="1:32" hidden="1" outlineLevel="1" x14ac:dyDescent="0.2">
      <c r="B226" s="64">
        <v>26</v>
      </c>
      <c r="C226" s="24"/>
      <c r="D226" s="24"/>
      <c r="E226" s="24"/>
      <c r="F226" s="24"/>
      <c r="G226" s="24"/>
      <c r="H226" s="24"/>
      <c r="I226" s="25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5">
        <f>AB225+$A$207</f>
        <v>68049.389130239986</v>
      </c>
      <c r="AC226" s="35">
        <f>AC225+$A$207</f>
        <v>69308.389130239986</v>
      </c>
      <c r="AD226" s="35">
        <f>AD225+$A$207</f>
        <v>70567.389130239986</v>
      </c>
      <c r="AE226" s="35">
        <f>AE225+$A$207</f>
        <v>71826.389130239986</v>
      </c>
      <c r="AF226" s="35">
        <f>AF225+$A$207</f>
        <v>73085.389130239986</v>
      </c>
    </row>
    <row r="227" spans="1:32" hidden="1" outlineLevel="1" x14ac:dyDescent="0.2">
      <c r="B227" s="64">
        <v>27</v>
      </c>
      <c r="C227" s="24"/>
      <c r="D227" s="24"/>
      <c r="E227" s="24"/>
      <c r="F227" s="24"/>
      <c r="G227" s="24"/>
      <c r="H227" s="24"/>
      <c r="I227" s="25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5">
        <f>AC226+$A$207</f>
        <v>70167.389130239986</v>
      </c>
      <c r="AD227" s="35">
        <f>AD226+$A$207</f>
        <v>71426.389130239986</v>
      </c>
      <c r="AE227" s="35">
        <f>AE226+$A$207</f>
        <v>72685.389130239986</v>
      </c>
      <c r="AF227" s="35">
        <f>AF226+$A$207</f>
        <v>73944.389130239986</v>
      </c>
    </row>
    <row r="228" spans="1:32" hidden="1" outlineLevel="1" x14ac:dyDescent="0.2">
      <c r="B228" s="64">
        <v>28</v>
      </c>
      <c r="C228" s="24"/>
      <c r="D228" s="24"/>
      <c r="E228" s="24"/>
      <c r="F228" s="24"/>
      <c r="G228" s="24"/>
      <c r="H228" s="24"/>
      <c r="I228" s="25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5">
        <f>AD227+$A$207</f>
        <v>72285.389130239986</v>
      </c>
      <c r="AE228" s="35">
        <f>AE227+$A$207</f>
        <v>73544.389130239986</v>
      </c>
      <c r="AF228" s="35">
        <f>AF227+$A$207</f>
        <v>74803.389130239986</v>
      </c>
    </row>
    <row r="229" spans="1:32" hidden="1" outlineLevel="1" x14ac:dyDescent="0.2">
      <c r="B229" s="64">
        <v>29</v>
      </c>
      <c r="C229" s="24"/>
      <c r="D229" s="24"/>
      <c r="E229" s="24"/>
      <c r="F229" s="24"/>
      <c r="G229" s="24"/>
      <c r="H229" s="24"/>
      <c r="I229" s="25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5">
        <f>AE228+$A$207</f>
        <v>74403.389130239986</v>
      </c>
      <c r="AF229" s="35">
        <f>AF228+$A$207</f>
        <v>75662.389130239986</v>
      </c>
    </row>
    <row r="230" spans="1:32" hidden="1" outlineLevel="1" x14ac:dyDescent="0.2">
      <c r="B230" s="64">
        <v>30</v>
      </c>
      <c r="C230" s="24"/>
      <c r="D230" s="24"/>
      <c r="E230" s="24"/>
      <c r="F230" s="24"/>
      <c r="G230" s="24"/>
      <c r="H230" s="24"/>
      <c r="I230" s="25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5">
        <f>AF229+$A$207</f>
        <v>76521.389130239986</v>
      </c>
    </row>
    <row r="231" spans="1:32" collapsed="1" x14ac:dyDescent="0.2"/>
    <row r="232" spans="1:32" ht="15.75" thickBot="1" x14ac:dyDescent="0.25">
      <c r="R232" s="374" t="s">
        <v>7</v>
      </c>
      <c r="S232" s="374"/>
      <c r="T232" s="374"/>
      <c r="U232" s="374"/>
      <c r="V232" s="67">
        <v>1161</v>
      </c>
    </row>
    <row r="233" spans="1:32" x14ac:dyDescent="0.2">
      <c r="B233" s="68" t="s">
        <v>16</v>
      </c>
      <c r="C233" s="189">
        <v>1</v>
      </c>
      <c r="D233" s="189">
        <v>2</v>
      </c>
      <c r="E233" s="189">
        <v>3</v>
      </c>
      <c r="F233" s="189">
        <v>4</v>
      </c>
      <c r="G233" s="189">
        <v>5</v>
      </c>
      <c r="H233" s="189">
        <v>6</v>
      </c>
      <c r="I233" s="189">
        <v>7</v>
      </c>
      <c r="J233" s="189">
        <v>8</v>
      </c>
      <c r="K233" s="189">
        <v>9</v>
      </c>
      <c r="L233" s="189">
        <v>10</v>
      </c>
      <c r="M233" s="189">
        <v>11</v>
      </c>
      <c r="N233" s="189">
        <v>12</v>
      </c>
      <c r="O233" s="189">
        <v>13</v>
      </c>
      <c r="P233" s="189">
        <v>14</v>
      </c>
      <c r="Q233" s="189">
        <v>15</v>
      </c>
      <c r="R233" s="189">
        <v>16</v>
      </c>
      <c r="S233" s="189">
        <v>17</v>
      </c>
      <c r="T233" s="189">
        <v>18</v>
      </c>
      <c r="U233" s="189">
        <v>19</v>
      </c>
      <c r="V233" s="190">
        <v>20</v>
      </c>
      <c r="W233" s="69">
        <v>21</v>
      </c>
      <c r="X233" s="70">
        <v>22</v>
      </c>
      <c r="Y233" s="70">
        <v>23</v>
      </c>
      <c r="Z233" s="70">
        <v>24</v>
      </c>
      <c r="AA233" s="70">
        <v>25</v>
      </c>
      <c r="AB233" s="70">
        <v>26</v>
      </c>
      <c r="AC233" s="70">
        <v>27</v>
      </c>
      <c r="AD233" s="70">
        <v>28</v>
      </c>
      <c r="AE233" s="70">
        <v>29</v>
      </c>
      <c r="AF233" s="70">
        <v>30</v>
      </c>
    </row>
    <row r="234" spans="1:32" x14ac:dyDescent="0.25">
      <c r="B234" s="186">
        <v>1</v>
      </c>
      <c r="C234" s="150">
        <v>13623.170239999998</v>
      </c>
      <c r="D234" s="150">
        <v>15121.718966399998</v>
      </c>
      <c r="E234" s="150">
        <v>16620.267692799996</v>
      </c>
      <c r="F234" s="150">
        <v>18118.816419199997</v>
      </c>
      <c r="G234" s="150">
        <v>19351.974239999996</v>
      </c>
      <c r="H234" s="150">
        <v>20513.092694399995</v>
      </c>
      <c r="I234" s="150">
        <v>21674.211148799994</v>
      </c>
      <c r="J234" s="150">
        <v>22835.329603199993</v>
      </c>
      <c r="K234" s="150">
        <v>23996.448057599991</v>
      </c>
      <c r="L234" s="150">
        <v>25157.56651199999</v>
      </c>
      <c r="M234" s="150">
        <v>26318.684966399989</v>
      </c>
      <c r="N234" s="150">
        <v>27479.803420799988</v>
      </c>
      <c r="O234" s="150">
        <v>28640.921875199987</v>
      </c>
      <c r="P234" s="150">
        <v>29802.040329599986</v>
      </c>
      <c r="Q234" s="150">
        <v>30963.158783999985</v>
      </c>
      <c r="R234" s="150">
        <v>32124.277238399984</v>
      </c>
      <c r="S234" s="150">
        <v>33285.395692799982</v>
      </c>
      <c r="T234" s="150">
        <v>34446.514147199981</v>
      </c>
      <c r="U234" s="150">
        <v>35607.63260159998</v>
      </c>
      <c r="V234" s="150">
        <v>36768.751055999979</v>
      </c>
      <c r="W234" s="30">
        <f t="shared" ref="W234:AF234" si="175">V234+$V$232</f>
        <v>37929.751055999979</v>
      </c>
      <c r="X234" s="30">
        <f t="shared" si="175"/>
        <v>39090.751055999979</v>
      </c>
      <c r="Y234" s="30">
        <f t="shared" si="175"/>
        <v>40251.751055999979</v>
      </c>
      <c r="Z234" s="30">
        <f t="shared" si="175"/>
        <v>41412.751055999979</v>
      </c>
      <c r="AA234" s="30">
        <f t="shared" si="175"/>
        <v>42573.751055999979</v>
      </c>
      <c r="AB234" s="30">
        <f t="shared" si="175"/>
        <v>43734.751055999979</v>
      </c>
      <c r="AC234" s="30">
        <f t="shared" si="175"/>
        <v>44895.751055999979</v>
      </c>
      <c r="AD234" s="30">
        <f t="shared" si="175"/>
        <v>46056.751055999979</v>
      </c>
      <c r="AE234" s="30">
        <f t="shared" si="175"/>
        <v>47217.751055999979</v>
      </c>
      <c r="AF234" s="30">
        <f t="shared" si="175"/>
        <v>48378.751055999979</v>
      </c>
    </row>
    <row r="235" spans="1:32" x14ac:dyDescent="0.25">
      <c r="B235" s="186">
        <v>2</v>
      </c>
      <c r="C235" s="21"/>
      <c r="D235" s="150">
        <v>15963.529845839998</v>
      </c>
      <c r="E235" s="150">
        <v>17462.078572239996</v>
      </c>
      <c r="F235" s="150">
        <v>18960.627298639996</v>
      </c>
      <c r="G235" s="150">
        <v>20193.785119439995</v>
      </c>
      <c r="H235" s="150">
        <v>21354.903573839994</v>
      </c>
      <c r="I235" s="150">
        <v>22516.022028239993</v>
      </c>
      <c r="J235" s="150">
        <v>23677.140482639992</v>
      </c>
      <c r="K235" s="150">
        <v>24838.258937039991</v>
      </c>
      <c r="L235" s="150">
        <v>25999.37739143999</v>
      </c>
      <c r="M235" s="150">
        <v>27160.495845839989</v>
      </c>
      <c r="N235" s="150">
        <v>28321.614300239988</v>
      </c>
      <c r="O235" s="150">
        <v>29482.732754639987</v>
      </c>
      <c r="P235" s="150">
        <v>30643.851209039985</v>
      </c>
      <c r="Q235" s="150">
        <v>31804.969663439984</v>
      </c>
      <c r="R235" s="150">
        <v>32966.088117839987</v>
      </c>
      <c r="S235" s="150">
        <v>34127.206572239986</v>
      </c>
      <c r="T235" s="150">
        <v>35288.325026639985</v>
      </c>
      <c r="U235" s="150">
        <v>36449.443481039983</v>
      </c>
      <c r="V235" s="150">
        <v>37610.561935439982</v>
      </c>
      <c r="W235" s="30">
        <f t="shared" ref="W235:AF235" si="176">V235+$V$232</f>
        <v>38771.561935439982</v>
      </c>
      <c r="X235" s="30">
        <f t="shared" si="176"/>
        <v>39932.561935439982</v>
      </c>
      <c r="Y235" s="30">
        <f t="shared" si="176"/>
        <v>41093.561935439982</v>
      </c>
      <c r="Z235" s="30">
        <f t="shared" si="176"/>
        <v>42254.561935439982</v>
      </c>
      <c r="AA235" s="30">
        <f t="shared" si="176"/>
        <v>43415.561935439982</v>
      </c>
      <c r="AB235" s="30">
        <f t="shared" si="176"/>
        <v>44576.561935439982</v>
      </c>
      <c r="AC235" s="30">
        <f t="shared" si="176"/>
        <v>45737.561935439982</v>
      </c>
      <c r="AD235" s="30">
        <f t="shared" si="176"/>
        <v>46898.561935439982</v>
      </c>
      <c r="AE235" s="30">
        <f t="shared" si="176"/>
        <v>48059.561935439982</v>
      </c>
      <c r="AF235" s="30">
        <f t="shared" si="176"/>
        <v>49220.561935439982</v>
      </c>
    </row>
    <row r="236" spans="1:32" x14ac:dyDescent="0.25">
      <c r="B236" s="187">
        <v>3</v>
      </c>
      <c r="C236" s="21"/>
      <c r="D236" s="21"/>
      <c r="E236" s="150">
        <v>18303.889451679996</v>
      </c>
      <c r="F236" s="150">
        <v>19802.438178079996</v>
      </c>
      <c r="G236" s="150">
        <v>21035.595998879995</v>
      </c>
      <c r="H236" s="150">
        <v>22196.714453279994</v>
      </c>
      <c r="I236" s="150">
        <v>23357.832907679993</v>
      </c>
      <c r="J236" s="150">
        <v>24518.951362079992</v>
      </c>
      <c r="K236" s="150">
        <v>25680.069816479991</v>
      </c>
      <c r="L236" s="150">
        <v>26841.188270879989</v>
      </c>
      <c r="M236" s="150">
        <v>28002.306725279988</v>
      </c>
      <c r="N236" s="150">
        <v>29163.425179679987</v>
      </c>
      <c r="O236" s="150">
        <v>30324.543634079986</v>
      </c>
      <c r="P236" s="150">
        <v>31485.662088479985</v>
      </c>
      <c r="Q236" s="150">
        <v>32646.780542879984</v>
      </c>
      <c r="R236" s="150">
        <v>33807.89899727999</v>
      </c>
      <c r="S236" s="150">
        <v>34969.017451679989</v>
      </c>
      <c r="T236" s="150">
        <v>36130.135906079988</v>
      </c>
      <c r="U236" s="150">
        <v>37291.254360479987</v>
      </c>
      <c r="V236" s="150">
        <v>38644.361439999993</v>
      </c>
      <c r="W236" s="30">
        <f t="shared" ref="W236:AF236" si="177">V236+$V$232</f>
        <v>39805.361439999993</v>
      </c>
      <c r="X236" s="30">
        <f t="shared" si="177"/>
        <v>40966.361439999993</v>
      </c>
      <c r="Y236" s="30">
        <f t="shared" si="177"/>
        <v>42127.361439999993</v>
      </c>
      <c r="Z236" s="30">
        <f t="shared" si="177"/>
        <v>43288.361439999993</v>
      </c>
      <c r="AA236" s="30">
        <f t="shared" si="177"/>
        <v>44449.361439999993</v>
      </c>
      <c r="AB236" s="30">
        <f t="shared" si="177"/>
        <v>45610.361439999993</v>
      </c>
      <c r="AC236" s="30">
        <f t="shared" si="177"/>
        <v>46771.361439999993</v>
      </c>
      <c r="AD236" s="30">
        <f t="shared" si="177"/>
        <v>47932.361439999993</v>
      </c>
      <c r="AE236" s="30">
        <f t="shared" si="177"/>
        <v>49093.361439999993</v>
      </c>
      <c r="AF236" s="30">
        <f t="shared" si="177"/>
        <v>50254.361439999993</v>
      </c>
    </row>
    <row r="237" spans="1:32" ht="12.75" customHeight="1" x14ac:dyDescent="0.25">
      <c r="A237" s="375" t="s">
        <v>9</v>
      </c>
      <c r="B237" s="186">
        <v>4</v>
      </c>
      <c r="C237" s="21"/>
      <c r="D237" s="21"/>
      <c r="E237" s="21"/>
      <c r="F237" s="150">
        <v>20644.249057519995</v>
      </c>
      <c r="G237" s="150">
        <v>21877.406878319995</v>
      </c>
      <c r="H237" s="150">
        <v>23038.525332719993</v>
      </c>
      <c r="I237" s="150">
        <v>24199.643787119992</v>
      </c>
      <c r="J237" s="150">
        <v>25360.762241519991</v>
      </c>
      <c r="K237" s="150">
        <v>26521.88069591999</v>
      </c>
      <c r="L237" s="150">
        <v>27682.999150319989</v>
      </c>
      <c r="M237" s="150">
        <v>28844.117604719988</v>
      </c>
      <c r="N237" s="150">
        <v>30005.236059119987</v>
      </c>
      <c r="O237" s="150">
        <v>31166.354513519986</v>
      </c>
      <c r="P237" s="150">
        <v>32327.472967919985</v>
      </c>
      <c r="Q237" s="150">
        <v>33488.591422319987</v>
      </c>
      <c r="R237" s="150">
        <v>34649.709876719993</v>
      </c>
      <c r="S237" s="150">
        <v>35810.828331119992</v>
      </c>
      <c r="T237" s="150">
        <v>36971.946785519991</v>
      </c>
      <c r="U237" s="150">
        <v>38133.06523991999</v>
      </c>
      <c r="V237" s="150">
        <v>39486.172319439996</v>
      </c>
      <c r="W237" s="30">
        <f t="shared" ref="W237:AF237" si="178">V237+$V$232</f>
        <v>40647.172319439996</v>
      </c>
      <c r="X237" s="30">
        <f t="shared" si="178"/>
        <v>41808.172319439996</v>
      </c>
      <c r="Y237" s="30">
        <f t="shared" si="178"/>
        <v>42969.172319439996</v>
      </c>
      <c r="Z237" s="30">
        <f t="shared" si="178"/>
        <v>44130.172319439996</v>
      </c>
      <c r="AA237" s="30">
        <f t="shared" si="178"/>
        <v>45291.172319439996</v>
      </c>
      <c r="AB237" s="30">
        <f t="shared" si="178"/>
        <v>46452.172319439996</v>
      </c>
      <c r="AC237" s="30">
        <f t="shared" si="178"/>
        <v>47613.172319439996</v>
      </c>
      <c r="AD237" s="30">
        <f t="shared" si="178"/>
        <v>48774.172319439996</v>
      </c>
      <c r="AE237" s="30">
        <f t="shared" si="178"/>
        <v>49935.172319439996</v>
      </c>
      <c r="AF237" s="30">
        <f t="shared" si="178"/>
        <v>51096.172319439996</v>
      </c>
    </row>
    <row r="238" spans="1:32" x14ac:dyDescent="0.25">
      <c r="A238" s="375"/>
      <c r="B238" s="186">
        <v>5</v>
      </c>
      <c r="C238" s="21"/>
      <c r="D238" s="21"/>
      <c r="E238" s="21"/>
      <c r="F238" s="21"/>
      <c r="G238" s="150">
        <v>22719.217757759994</v>
      </c>
      <c r="H238" s="150">
        <v>23880.336212159993</v>
      </c>
      <c r="I238" s="150">
        <v>25041.454666559992</v>
      </c>
      <c r="J238" s="150">
        <v>26202.573120959991</v>
      </c>
      <c r="K238" s="150">
        <v>27363.69157535999</v>
      </c>
      <c r="L238" s="150">
        <v>28524.810029759989</v>
      </c>
      <c r="M238" s="150">
        <v>29685.928484159987</v>
      </c>
      <c r="N238" s="150">
        <v>30847.046938559986</v>
      </c>
      <c r="O238" s="150">
        <v>32008.165392959985</v>
      </c>
      <c r="P238" s="150">
        <v>33169.283847359984</v>
      </c>
      <c r="Q238" s="150">
        <v>34330.40230175999</v>
      </c>
      <c r="R238" s="150">
        <v>35491.520756159996</v>
      </c>
      <c r="S238" s="150">
        <v>36652.639210559995</v>
      </c>
      <c r="T238" s="150">
        <v>37813.757664959994</v>
      </c>
      <c r="U238" s="150">
        <v>38974.876119359993</v>
      </c>
      <c r="V238" s="150">
        <v>40327.98319888</v>
      </c>
      <c r="W238" s="30">
        <f t="shared" ref="W238:AF238" si="179">V238+$V$232</f>
        <v>41488.98319888</v>
      </c>
      <c r="X238" s="30">
        <f t="shared" si="179"/>
        <v>42649.98319888</v>
      </c>
      <c r="Y238" s="30">
        <f t="shared" si="179"/>
        <v>43810.98319888</v>
      </c>
      <c r="Z238" s="30">
        <f t="shared" si="179"/>
        <v>44971.98319888</v>
      </c>
      <c r="AA238" s="30">
        <f t="shared" si="179"/>
        <v>46132.98319888</v>
      </c>
      <c r="AB238" s="30">
        <f t="shared" si="179"/>
        <v>47293.98319888</v>
      </c>
      <c r="AC238" s="30">
        <f t="shared" si="179"/>
        <v>48454.98319888</v>
      </c>
      <c r="AD238" s="30">
        <f t="shared" si="179"/>
        <v>49615.98319888</v>
      </c>
      <c r="AE238" s="30">
        <f t="shared" si="179"/>
        <v>50776.98319888</v>
      </c>
      <c r="AF238" s="30">
        <f t="shared" si="179"/>
        <v>51937.98319888</v>
      </c>
    </row>
    <row r="239" spans="1:32" x14ac:dyDescent="0.25">
      <c r="A239" s="375"/>
      <c r="B239" s="186">
        <v>6</v>
      </c>
      <c r="C239" s="21"/>
      <c r="D239" s="21"/>
      <c r="E239" s="21"/>
      <c r="F239" s="21"/>
      <c r="G239" s="21"/>
      <c r="H239" s="150">
        <v>24722.147091599993</v>
      </c>
      <c r="I239" s="150">
        <v>25883.265545999991</v>
      </c>
      <c r="J239" s="150">
        <v>27044.38400039999</v>
      </c>
      <c r="K239" s="150">
        <v>28205.502454799989</v>
      </c>
      <c r="L239" s="150">
        <v>29366.620909199988</v>
      </c>
      <c r="M239" s="150">
        <v>30527.739363599987</v>
      </c>
      <c r="N239" s="150">
        <v>31688.857817999986</v>
      </c>
      <c r="O239" s="150">
        <v>32849.976272399988</v>
      </c>
      <c r="P239" s="150">
        <v>34011.094726799987</v>
      </c>
      <c r="Q239" s="150">
        <v>35172.213181199993</v>
      </c>
      <c r="R239" s="150">
        <v>36333.3316356</v>
      </c>
      <c r="S239" s="150">
        <v>37494.450089999998</v>
      </c>
      <c r="T239" s="150">
        <v>38655.568544399997</v>
      </c>
      <c r="U239" s="150">
        <v>39816.686998799996</v>
      </c>
      <c r="V239" s="150">
        <v>41169.794078320003</v>
      </c>
      <c r="W239" s="30">
        <f t="shared" ref="W239:AF239" si="180">V239+$V$232</f>
        <v>42330.794078320003</v>
      </c>
      <c r="X239" s="30">
        <f t="shared" si="180"/>
        <v>43491.794078320003</v>
      </c>
      <c r="Y239" s="30">
        <f t="shared" si="180"/>
        <v>44652.794078320003</v>
      </c>
      <c r="Z239" s="30">
        <f t="shared" si="180"/>
        <v>45813.794078320003</v>
      </c>
      <c r="AA239" s="30">
        <f t="shared" si="180"/>
        <v>46974.794078320003</v>
      </c>
      <c r="AB239" s="30">
        <f t="shared" si="180"/>
        <v>48135.794078320003</v>
      </c>
      <c r="AC239" s="30">
        <f t="shared" si="180"/>
        <v>49296.794078320003</v>
      </c>
      <c r="AD239" s="30">
        <f t="shared" si="180"/>
        <v>50457.794078320003</v>
      </c>
      <c r="AE239" s="30">
        <f t="shared" si="180"/>
        <v>51618.794078320003</v>
      </c>
      <c r="AF239" s="30">
        <f t="shared" si="180"/>
        <v>52779.794078320003</v>
      </c>
    </row>
    <row r="240" spans="1:32" ht="15.75" thickBot="1" x14ac:dyDescent="0.3">
      <c r="A240" s="71">
        <v>842</v>
      </c>
      <c r="B240" s="188">
        <v>7</v>
      </c>
      <c r="C240" s="21"/>
      <c r="D240" s="21"/>
      <c r="E240" s="21"/>
      <c r="F240" s="21"/>
      <c r="G240" s="21"/>
      <c r="H240" s="21"/>
      <c r="I240" s="150">
        <v>26725.076425439991</v>
      </c>
      <c r="J240" s="150">
        <v>27886.19487983999</v>
      </c>
      <c r="K240" s="150">
        <v>29047.313334239989</v>
      </c>
      <c r="L240" s="150">
        <v>30208.431788639988</v>
      </c>
      <c r="M240" s="150">
        <v>31369.550243039987</v>
      </c>
      <c r="N240" s="150">
        <v>32530.668697439985</v>
      </c>
      <c r="O240" s="150">
        <v>33691.787151839992</v>
      </c>
      <c r="P240" s="150">
        <v>34852.90560623999</v>
      </c>
      <c r="Q240" s="150">
        <v>36014.024060639997</v>
      </c>
      <c r="R240" s="150">
        <v>37175.142515040003</v>
      </c>
      <c r="S240" s="150">
        <v>38336.260969440002</v>
      </c>
      <c r="T240" s="150">
        <v>39497.379423840001</v>
      </c>
      <c r="U240" s="150">
        <v>40658.497878239999</v>
      </c>
      <c r="V240" s="150">
        <v>42011.604957760006</v>
      </c>
      <c r="W240" s="30">
        <f t="shared" ref="W240:AF240" si="181">V240+$V$232</f>
        <v>43172.604957760006</v>
      </c>
      <c r="X240" s="30">
        <f t="shared" si="181"/>
        <v>44333.604957760006</v>
      </c>
      <c r="Y240" s="30">
        <f t="shared" si="181"/>
        <v>45494.604957760006</v>
      </c>
      <c r="Z240" s="30">
        <f t="shared" si="181"/>
        <v>46655.604957760006</v>
      </c>
      <c r="AA240" s="30">
        <f t="shared" si="181"/>
        <v>47816.604957760006</v>
      </c>
      <c r="AB240" s="30">
        <f t="shared" si="181"/>
        <v>48977.604957760006</v>
      </c>
      <c r="AC240" s="30">
        <f t="shared" si="181"/>
        <v>50138.604957760006</v>
      </c>
      <c r="AD240" s="30">
        <f t="shared" si="181"/>
        <v>51299.604957760006</v>
      </c>
      <c r="AE240" s="30">
        <f t="shared" si="181"/>
        <v>52460.604957760006</v>
      </c>
      <c r="AF240" s="30">
        <f t="shared" si="181"/>
        <v>53621.604957760006</v>
      </c>
    </row>
    <row r="241" spans="2:32" hidden="1" outlineLevel="1" x14ac:dyDescent="0.2">
      <c r="B241" s="72">
        <v>8</v>
      </c>
      <c r="C241" s="21"/>
      <c r="D241" s="21"/>
      <c r="E241" s="21"/>
      <c r="F241" s="21"/>
      <c r="G241" s="21"/>
      <c r="H241" s="21"/>
      <c r="I241" s="34"/>
      <c r="J241" s="35">
        <f t="shared" ref="J241:AF241" si="182">J240+$A$240</f>
        <v>28728.19487983999</v>
      </c>
      <c r="K241" s="35">
        <f t="shared" si="182"/>
        <v>29889.313334239989</v>
      </c>
      <c r="L241" s="35">
        <f t="shared" si="182"/>
        <v>31050.431788639988</v>
      </c>
      <c r="M241" s="35">
        <f t="shared" si="182"/>
        <v>32211.550243039987</v>
      </c>
      <c r="N241" s="35">
        <f t="shared" si="182"/>
        <v>33372.668697439985</v>
      </c>
      <c r="O241" s="35">
        <f t="shared" si="182"/>
        <v>34533.787151839992</v>
      </c>
      <c r="P241" s="35">
        <f t="shared" si="182"/>
        <v>35694.90560623999</v>
      </c>
      <c r="Q241" s="35">
        <f t="shared" si="182"/>
        <v>36856.024060639997</v>
      </c>
      <c r="R241" s="35">
        <f t="shared" si="182"/>
        <v>38017.142515040003</v>
      </c>
      <c r="S241" s="35">
        <f t="shared" si="182"/>
        <v>39178.260969440002</v>
      </c>
      <c r="T241" s="35">
        <f t="shared" si="182"/>
        <v>40339.379423840001</v>
      </c>
      <c r="U241" s="35">
        <f t="shared" si="182"/>
        <v>41500.497878239999</v>
      </c>
      <c r="V241" s="35">
        <f t="shared" si="182"/>
        <v>42853.604957760006</v>
      </c>
      <c r="W241" s="35">
        <f t="shared" si="182"/>
        <v>44014.604957760006</v>
      </c>
      <c r="X241" s="35">
        <f t="shared" si="182"/>
        <v>45175.604957760006</v>
      </c>
      <c r="Y241" s="35">
        <f t="shared" si="182"/>
        <v>46336.604957760006</v>
      </c>
      <c r="Z241" s="35">
        <f t="shared" si="182"/>
        <v>47497.604957760006</v>
      </c>
      <c r="AA241" s="35">
        <f t="shared" si="182"/>
        <v>48658.604957760006</v>
      </c>
      <c r="AB241" s="35">
        <f t="shared" si="182"/>
        <v>49819.604957760006</v>
      </c>
      <c r="AC241" s="35">
        <f t="shared" si="182"/>
        <v>50980.604957760006</v>
      </c>
      <c r="AD241" s="35">
        <f t="shared" si="182"/>
        <v>52141.604957760006</v>
      </c>
      <c r="AE241" s="35">
        <f t="shared" si="182"/>
        <v>53302.604957760006</v>
      </c>
      <c r="AF241" s="35">
        <f t="shared" si="182"/>
        <v>54463.604957760006</v>
      </c>
    </row>
    <row r="242" spans="2:32" hidden="1" outlineLevel="1" x14ac:dyDescent="0.2">
      <c r="B242" s="70">
        <v>9</v>
      </c>
      <c r="C242" s="24"/>
      <c r="D242" s="24"/>
      <c r="E242" s="24"/>
      <c r="F242" s="24"/>
      <c r="G242" s="24"/>
      <c r="H242" s="24"/>
      <c r="I242" s="25"/>
      <c r="J242" s="34"/>
      <c r="K242" s="35">
        <f t="shared" ref="K242:AF242" si="183">K241+$A$240</f>
        <v>30731.313334239989</v>
      </c>
      <c r="L242" s="35">
        <f t="shared" si="183"/>
        <v>31892.431788639988</v>
      </c>
      <c r="M242" s="35">
        <f t="shared" si="183"/>
        <v>33053.550243039987</v>
      </c>
      <c r="N242" s="35">
        <f t="shared" si="183"/>
        <v>34214.668697439985</v>
      </c>
      <c r="O242" s="35">
        <f t="shared" si="183"/>
        <v>35375.787151839992</v>
      </c>
      <c r="P242" s="35">
        <f t="shared" si="183"/>
        <v>36536.90560623999</v>
      </c>
      <c r="Q242" s="35">
        <f t="shared" si="183"/>
        <v>37698.024060639997</v>
      </c>
      <c r="R242" s="35">
        <f t="shared" si="183"/>
        <v>38859.142515040003</v>
      </c>
      <c r="S242" s="35">
        <f t="shared" si="183"/>
        <v>40020.260969440002</v>
      </c>
      <c r="T242" s="35">
        <f t="shared" si="183"/>
        <v>41181.379423840001</v>
      </c>
      <c r="U242" s="35">
        <f t="shared" si="183"/>
        <v>42342.497878239999</v>
      </c>
      <c r="V242" s="35">
        <f t="shared" si="183"/>
        <v>43695.604957760006</v>
      </c>
      <c r="W242" s="35">
        <f t="shared" si="183"/>
        <v>44856.604957760006</v>
      </c>
      <c r="X242" s="35">
        <f t="shared" si="183"/>
        <v>46017.604957760006</v>
      </c>
      <c r="Y242" s="35">
        <f t="shared" si="183"/>
        <v>47178.604957760006</v>
      </c>
      <c r="Z242" s="35">
        <f t="shared" si="183"/>
        <v>48339.604957760006</v>
      </c>
      <c r="AA242" s="35">
        <f t="shared" si="183"/>
        <v>49500.604957760006</v>
      </c>
      <c r="AB242" s="35">
        <f t="shared" si="183"/>
        <v>50661.604957760006</v>
      </c>
      <c r="AC242" s="35">
        <f t="shared" si="183"/>
        <v>51822.604957760006</v>
      </c>
      <c r="AD242" s="35">
        <f t="shared" si="183"/>
        <v>52983.604957760006</v>
      </c>
      <c r="AE242" s="35">
        <f t="shared" si="183"/>
        <v>54144.604957760006</v>
      </c>
      <c r="AF242" s="35">
        <f t="shared" si="183"/>
        <v>55305.604957760006</v>
      </c>
    </row>
    <row r="243" spans="2:32" hidden="1" outlineLevel="1" x14ac:dyDescent="0.2">
      <c r="B243" s="70">
        <v>10</v>
      </c>
      <c r="C243" s="24"/>
      <c r="D243" s="24"/>
      <c r="E243" s="24"/>
      <c r="F243" s="24"/>
      <c r="G243" s="24"/>
      <c r="H243" s="24"/>
      <c r="I243" s="25"/>
      <c r="J243" s="34"/>
      <c r="K243" s="34"/>
      <c r="L243" s="35">
        <f t="shared" ref="L243:AF243" si="184">L242+$A$240</f>
        <v>32734.431788639988</v>
      </c>
      <c r="M243" s="35">
        <f t="shared" si="184"/>
        <v>33895.550243039987</v>
      </c>
      <c r="N243" s="35">
        <f t="shared" si="184"/>
        <v>35056.668697439985</v>
      </c>
      <c r="O243" s="35">
        <f t="shared" si="184"/>
        <v>36217.787151839992</v>
      </c>
      <c r="P243" s="35">
        <f t="shared" si="184"/>
        <v>37378.90560623999</v>
      </c>
      <c r="Q243" s="35">
        <f t="shared" si="184"/>
        <v>38540.024060639997</v>
      </c>
      <c r="R243" s="35">
        <f t="shared" si="184"/>
        <v>39701.142515040003</v>
      </c>
      <c r="S243" s="35">
        <f t="shared" si="184"/>
        <v>40862.260969440002</v>
      </c>
      <c r="T243" s="35">
        <f t="shared" si="184"/>
        <v>42023.379423840001</v>
      </c>
      <c r="U243" s="35">
        <f t="shared" si="184"/>
        <v>43184.497878239999</v>
      </c>
      <c r="V243" s="35">
        <f t="shared" si="184"/>
        <v>44537.604957760006</v>
      </c>
      <c r="W243" s="35">
        <f t="shared" si="184"/>
        <v>45698.604957760006</v>
      </c>
      <c r="X243" s="35">
        <f t="shared" si="184"/>
        <v>46859.604957760006</v>
      </c>
      <c r="Y243" s="35">
        <f t="shared" si="184"/>
        <v>48020.604957760006</v>
      </c>
      <c r="Z243" s="35">
        <f t="shared" si="184"/>
        <v>49181.604957760006</v>
      </c>
      <c r="AA243" s="35">
        <f t="shared" si="184"/>
        <v>50342.604957760006</v>
      </c>
      <c r="AB243" s="35">
        <f t="shared" si="184"/>
        <v>51503.604957760006</v>
      </c>
      <c r="AC243" s="35">
        <f t="shared" si="184"/>
        <v>52664.604957760006</v>
      </c>
      <c r="AD243" s="35">
        <f t="shared" si="184"/>
        <v>53825.604957760006</v>
      </c>
      <c r="AE243" s="35">
        <f t="shared" si="184"/>
        <v>54986.604957760006</v>
      </c>
      <c r="AF243" s="35">
        <f t="shared" si="184"/>
        <v>56147.604957760006</v>
      </c>
    </row>
    <row r="244" spans="2:32" hidden="1" outlineLevel="1" x14ac:dyDescent="0.2">
      <c r="B244" s="70">
        <v>11</v>
      </c>
      <c r="C244" s="24"/>
      <c r="D244" s="24"/>
      <c r="E244" s="24"/>
      <c r="F244" s="24"/>
      <c r="G244" s="24"/>
      <c r="H244" s="24"/>
      <c r="I244" s="25"/>
      <c r="J244" s="34"/>
      <c r="K244" s="34"/>
      <c r="L244" s="34"/>
      <c r="M244" s="35">
        <f t="shared" ref="M244:AF244" si="185">M243+$A$240</f>
        <v>34737.550243039987</v>
      </c>
      <c r="N244" s="35">
        <f t="shared" si="185"/>
        <v>35898.668697439985</v>
      </c>
      <c r="O244" s="35">
        <f t="shared" si="185"/>
        <v>37059.787151839992</v>
      </c>
      <c r="P244" s="35">
        <f t="shared" si="185"/>
        <v>38220.90560623999</v>
      </c>
      <c r="Q244" s="35">
        <f t="shared" si="185"/>
        <v>39382.024060639997</v>
      </c>
      <c r="R244" s="35">
        <f t="shared" si="185"/>
        <v>40543.142515040003</v>
      </c>
      <c r="S244" s="35">
        <f t="shared" si="185"/>
        <v>41704.260969440002</v>
      </c>
      <c r="T244" s="35">
        <f t="shared" si="185"/>
        <v>42865.379423840001</v>
      </c>
      <c r="U244" s="35">
        <f t="shared" si="185"/>
        <v>44026.497878239999</v>
      </c>
      <c r="V244" s="35">
        <f t="shared" si="185"/>
        <v>45379.604957760006</v>
      </c>
      <c r="W244" s="35">
        <f t="shared" si="185"/>
        <v>46540.604957760006</v>
      </c>
      <c r="X244" s="35">
        <f t="shared" si="185"/>
        <v>47701.604957760006</v>
      </c>
      <c r="Y244" s="35">
        <f t="shared" si="185"/>
        <v>48862.604957760006</v>
      </c>
      <c r="Z244" s="35">
        <f t="shared" si="185"/>
        <v>50023.604957760006</v>
      </c>
      <c r="AA244" s="35">
        <f t="shared" si="185"/>
        <v>51184.604957760006</v>
      </c>
      <c r="AB244" s="35">
        <f t="shared" si="185"/>
        <v>52345.604957760006</v>
      </c>
      <c r="AC244" s="35">
        <f t="shared" si="185"/>
        <v>53506.604957760006</v>
      </c>
      <c r="AD244" s="35">
        <f t="shared" si="185"/>
        <v>54667.604957760006</v>
      </c>
      <c r="AE244" s="35">
        <f t="shared" si="185"/>
        <v>55828.604957760006</v>
      </c>
      <c r="AF244" s="35">
        <f t="shared" si="185"/>
        <v>56989.604957760006</v>
      </c>
    </row>
    <row r="245" spans="2:32" hidden="1" outlineLevel="1" x14ac:dyDescent="0.2">
      <c r="B245" s="70">
        <v>12</v>
      </c>
      <c r="C245" s="24"/>
      <c r="D245" s="24"/>
      <c r="E245" s="24"/>
      <c r="F245" s="24"/>
      <c r="G245" s="24"/>
      <c r="H245" s="24"/>
      <c r="I245" s="25"/>
      <c r="J245" s="34"/>
      <c r="K245" s="34"/>
      <c r="L245" s="34"/>
      <c r="M245" s="34"/>
      <c r="N245" s="35">
        <f t="shared" ref="N245:AF245" si="186">N244+$A$240</f>
        <v>36740.668697439985</v>
      </c>
      <c r="O245" s="35">
        <f t="shared" si="186"/>
        <v>37901.787151839992</v>
      </c>
      <c r="P245" s="35">
        <f t="shared" si="186"/>
        <v>39062.90560623999</v>
      </c>
      <c r="Q245" s="35">
        <f t="shared" si="186"/>
        <v>40224.024060639997</v>
      </c>
      <c r="R245" s="35">
        <f t="shared" si="186"/>
        <v>41385.142515040003</v>
      </c>
      <c r="S245" s="35">
        <f t="shared" si="186"/>
        <v>42546.260969440002</v>
      </c>
      <c r="T245" s="35">
        <f t="shared" si="186"/>
        <v>43707.379423840001</v>
      </c>
      <c r="U245" s="35">
        <f t="shared" si="186"/>
        <v>44868.497878239999</v>
      </c>
      <c r="V245" s="35">
        <f t="shared" si="186"/>
        <v>46221.604957760006</v>
      </c>
      <c r="W245" s="35">
        <f t="shared" si="186"/>
        <v>47382.604957760006</v>
      </c>
      <c r="X245" s="35">
        <f t="shared" si="186"/>
        <v>48543.604957760006</v>
      </c>
      <c r="Y245" s="35">
        <f t="shared" si="186"/>
        <v>49704.604957760006</v>
      </c>
      <c r="Z245" s="35">
        <f t="shared" si="186"/>
        <v>50865.604957760006</v>
      </c>
      <c r="AA245" s="35">
        <f t="shared" si="186"/>
        <v>52026.604957760006</v>
      </c>
      <c r="AB245" s="35">
        <f t="shared" si="186"/>
        <v>53187.604957760006</v>
      </c>
      <c r="AC245" s="35">
        <f t="shared" si="186"/>
        <v>54348.604957760006</v>
      </c>
      <c r="AD245" s="35">
        <f t="shared" si="186"/>
        <v>55509.604957760006</v>
      </c>
      <c r="AE245" s="35">
        <f t="shared" si="186"/>
        <v>56670.604957760006</v>
      </c>
      <c r="AF245" s="35">
        <f t="shared" si="186"/>
        <v>57831.604957760006</v>
      </c>
    </row>
    <row r="246" spans="2:32" hidden="1" outlineLevel="1" x14ac:dyDescent="0.2">
      <c r="B246" s="70">
        <v>13</v>
      </c>
      <c r="C246" s="24"/>
      <c r="D246" s="24"/>
      <c r="E246" s="24"/>
      <c r="F246" s="24"/>
      <c r="G246" s="24"/>
      <c r="H246" s="24"/>
      <c r="I246" s="25"/>
      <c r="J246" s="34"/>
      <c r="K246" s="34"/>
      <c r="L246" s="34"/>
      <c r="M246" s="34"/>
      <c r="N246" s="34"/>
      <c r="O246" s="35">
        <f t="shared" ref="O246:AF246" si="187">O245+$A$240</f>
        <v>38743.787151839992</v>
      </c>
      <c r="P246" s="35">
        <f t="shared" si="187"/>
        <v>39904.90560623999</v>
      </c>
      <c r="Q246" s="35">
        <f t="shared" si="187"/>
        <v>41066.024060639997</v>
      </c>
      <c r="R246" s="35">
        <f t="shared" si="187"/>
        <v>42227.142515040003</v>
      </c>
      <c r="S246" s="35">
        <f t="shared" si="187"/>
        <v>43388.260969440002</v>
      </c>
      <c r="T246" s="35">
        <f t="shared" si="187"/>
        <v>44549.379423840001</v>
      </c>
      <c r="U246" s="35">
        <f t="shared" si="187"/>
        <v>45710.497878239999</v>
      </c>
      <c r="V246" s="35">
        <f t="shared" si="187"/>
        <v>47063.604957760006</v>
      </c>
      <c r="W246" s="35">
        <f t="shared" si="187"/>
        <v>48224.604957760006</v>
      </c>
      <c r="X246" s="35">
        <f t="shared" si="187"/>
        <v>49385.604957760006</v>
      </c>
      <c r="Y246" s="35">
        <f t="shared" si="187"/>
        <v>50546.604957760006</v>
      </c>
      <c r="Z246" s="35">
        <f t="shared" si="187"/>
        <v>51707.604957760006</v>
      </c>
      <c r="AA246" s="35">
        <f t="shared" si="187"/>
        <v>52868.604957760006</v>
      </c>
      <c r="AB246" s="35">
        <f t="shared" si="187"/>
        <v>54029.604957760006</v>
      </c>
      <c r="AC246" s="35">
        <f t="shared" si="187"/>
        <v>55190.604957760006</v>
      </c>
      <c r="AD246" s="35">
        <f t="shared" si="187"/>
        <v>56351.604957760006</v>
      </c>
      <c r="AE246" s="35">
        <f t="shared" si="187"/>
        <v>57512.604957760006</v>
      </c>
      <c r="AF246" s="35">
        <f t="shared" si="187"/>
        <v>58673.604957760006</v>
      </c>
    </row>
    <row r="247" spans="2:32" hidden="1" outlineLevel="1" x14ac:dyDescent="0.2">
      <c r="B247" s="70">
        <v>14</v>
      </c>
      <c r="C247" s="24"/>
      <c r="D247" s="24"/>
      <c r="E247" s="24"/>
      <c r="F247" s="24"/>
      <c r="G247" s="24"/>
      <c r="H247" s="24"/>
      <c r="I247" s="25"/>
      <c r="J247" s="34"/>
      <c r="K247" s="34"/>
      <c r="L247" s="34"/>
      <c r="M247" s="34"/>
      <c r="N247" s="34"/>
      <c r="O247" s="34"/>
      <c r="P247" s="35">
        <f t="shared" ref="P247:AF247" si="188">P246+$A$240</f>
        <v>40746.90560623999</v>
      </c>
      <c r="Q247" s="35">
        <f t="shared" si="188"/>
        <v>41908.024060639997</v>
      </c>
      <c r="R247" s="35">
        <f t="shared" si="188"/>
        <v>43069.142515040003</v>
      </c>
      <c r="S247" s="35">
        <f t="shared" si="188"/>
        <v>44230.260969440002</v>
      </c>
      <c r="T247" s="35">
        <f t="shared" si="188"/>
        <v>45391.379423840001</v>
      </c>
      <c r="U247" s="35">
        <f t="shared" si="188"/>
        <v>46552.497878239999</v>
      </c>
      <c r="V247" s="35">
        <f t="shared" si="188"/>
        <v>47905.604957760006</v>
      </c>
      <c r="W247" s="35">
        <f t="shared" si="188"/>
        <v>49066.604957760006</v>
      </c>
      <c r="X247" s="35">
        <f t="shared" si="188"/>
        <v>50227.604957760006</v>
      </c>
      <c r="Y247" s="35">
        <f t="shared" si="188"/>
        <v>51388.604957760006</v>
      </c>
      <c r="Z247" s="35">
        <f t="shared" si="188"/>
        <v>52549.604957760006</v>
      </c>
      <c r="AA247" s="35">
        <f t="shared" si="188"/>
        <v>53710.604957760006</v>
      </c>
      <c r="AB247" s="35">
        <f t="shared" si="188"/>
        <v>54871.604957760006</v>
      </c>
      <c r="AC247" s="35">
        <f t="shared" si="188"/>
        <v>56032.604957760006</v>
      </c>
      <c r="AD247" s="35">
        <f t="shared" si="188"/>
        <v>57193.604957760006</v>
      </c>
      <c r="AE247" s="35">
        <f t="shared" si="188"/>
        <v>58354.604957760006</v>
      </c>
      <c r="AF247" s="35">
        <f t="shared" si="188"/>
        <v>59515.604957760006</v>
      </c>
    </row>
    <row r="248" spans="2:32" hidden="1" outlineLevel="1" x14ac:dyDescent="0.2">
      <c r="B248" s="70">
        <v>15</v>
      </c>
      <c r="C248" s="24"/>
      <c r="D248" s="24"/>
      <c r="E248" s="24"/>
      <c r="F248" s="24"/>
      <c r="G248" s="24"/>
      <c r="H248" s="24"/>
      <c r="I248" s="25"/>
      <c r="J248" s="34"/>
      <c r="K248" s="34"/>
      <c r="L248" s="34"/>
      <c r="M248" s="34"/>
      <c r="N248" s="34"/>
      <c r="O248" s="34"/>
      <c r="P248" s="34"/>
      <c r="Q248" s="35">
        <f t="shared" ref="Q248:AF248" si="189">Q247+$A$240</f>
        <v>42750.024060639997</v>
      </c>
      <c r="R248" s="35">
        <f t="shared" si="189"/>
        <v>43911.142515040003</v>
      </c>
      <c r="S248" s="35">
        <f t="shared" si="189"/>
        <v>45072.260969440002</v>
      </c>
      <c r="T248" s="35">
        <f t="shared" si="189"/>
        <v>46233.379423840001</v>
      </c>
      <c r="U248" s="35">
        <f t="shared" si="189"/>
        <v>47394.497878239999</v>
      </c>
      <c r="V248" s="35">
        <f t="shared" si="189"/>
        <v>48747.604957760006</v>
      </c>
      <c r="W248" s="35">
        <f t="shared" si="189"/>
        <v>49908.604957760006</v>
      </c>
      <c r="X248" s="35">
        <f t="shared" si="189"/>
        <v>51069.604957760006</v>
      </c>
      <c r="Y248" s="35">
        <f t="shared" si="189"/>
        <v>52230.604957760006</v>
      </c>
      <c r="Z248" s="35">
        <f t="shared" si="189"/>
        <v>53391.604957760006</v>
      </c>
      <c r="AA248" s="35">
        <f t="shared" si="189"/>
        <v>54552.604957760006</v>
      </c>
      <c r="AB248" s="35">
        <f t="shared" si="189"/>
        <v>55713.604957760006</v>
      </c>
      <c r="AC248" s="35">
        <f t="shared" si="189"/>
        <v>56874.604957760006</v>
      </c>
      <c r="AD248" s="35">
        <f t="shared" si="189"/>
        <v>58035.604957760006</v>
      </c>
      <c r="AE248" s="35">
        <f t="shared" si="189"/>
        <v>59196.604957760006</v>
      </c>
      <c r="AF248" s="35">
        <f t="shared" si="189"/>
        <v>60357.604957760006</v>
      </c>
    </row>
    <row r="249" spans="2:32" hidden="1" outlineLevel="1" x14ac:dyDescent="0.2">
      <c r="B249" s="70">
        <v>16</v>
      </c>
      <c r="C249" s="24"/>
      <c r="D249" s="24"/>
      <c r="E249" s="24"/>
      <c r="F249" s="24"/>
      <c r="G249" s="24"/>
      <c r="H249" s="24"/>
      <c r="I249" s="25"/>
      <c r="J249" s="34"/>
      <c r="K249" s="34"/>
      <c r="L249" s="34"/>
      <c r="M249" s="34"/>
      <c r="N249" s="34"/>
      <c r="O249" s="34"/>
      <c r="P249" s="34"/>
      <c r="Q249" s="34"/>
      <c r="R249" s="35">
        <f t="shared" ref="R249:AF249" si="190">R248+$A$240</f>
        <v>44753.142515040003</v>
      </c>
      <c r="S249" s="35">
        <f t="shared" si="190"/>
        <v>45914.260969440002</v>
      </c>
      <c r="T249" s="35">
        <f t="shared" si="190"/>
        <v>47075.379423840001</v>
      </c>
      <c r="U249" s="35">
        <f t="shared" si="190"/>
        <v>48236.497878239999</v>
      </c>
      <c r="V249" s="35">
        <f t="shared" si="190"/>
        <v>49589.604957760006</v>
      </c>
      <c r="W249" s="35">
        <f t="shared" si="190"/>
        <v>50750.604957760006</v>
      </c>
      <c r="X249" s="35">
        <f t="shared" si="190"/>
        <v>51911.604957760006</v>
      </c>
      <c r="Y249" s="35">
        <f t="shared" si="190"/>
        <v>53072.604957760006</v>
      </c>
      <c r="Z249" s="35">
        <f t="shared" si="190"/>
        <v>54233.604957760006</v>
      </c>
      <c r="AA249" s="35">
        <f t="shared" si="190"/>
        <v>55394.604957760006</v>
      </c>
      <c r="AB249" s="35">
        <f t="shared" si="190"/>
        <v>56555.604957760006</v>
      </c>
      <c r="AC249" s="35">
        <f t="shared" si="190"/>
        <v>57716.604957760006</v>
      </c>
      <c r="AD249" s="35">
        <f t="shared" si="190"/>
        <v>58877.604957760006</v>
      </c>
      <c r="AE249" s="35">
        <f t="shared" si="190"/>
        <v>60038.604957760006</v>
      </c>
      <c r="AF249" s="35">
        <f t="shared" si="190"/>
        <v>61199.604957760006</v>
      </c>
    </row>
    <row r="250" spans="2:32" hidden="1" outlineLevel="1" x14ac:dyDescent="0.2">
      <c r="B250" s="70">
        <v>17</v>
      </c>
      <c r="C250" s="24"/>
      <c r="D250" s="24"/>
      <c r="E250" s="24"/>
      <c r="F250" s="24"/>
      <c r="G250" s="24"/>
      <c r="H250" s="24"/>
      <c r="I250" s="25"/>
      <c r="J250" s="34"/>
      <c r="K250" s="34"/>
      <c r="L250" s="34"/>
      <c r="M250" s="34"/>
      <c r="N250" s="34"/>
      <c r="O250" s="34"/>
      <c r="P250" s="34"/>
      <c r="Q250" s="34"/>
      <c r="R250" s="34"/>
      <c r="S250" s="35">
        <f t="shared" ref="S250:AF250" si="191">S249+$A$240</f>
        <v>46756.260969440002</v>
      </c>
      <c r="T250" s="35">
        <f t="shared" si="191"/>
        <v>47917.379423840001</v>
      </c>
      <c r="U250" s="35">
        <f t="shared" si="191"/>
        <v>49078.497878239999</v>
      </c>
      <c r="V250" s="35">
        <f t="shared" si="191"/>
        <v>50431.604957760006</v>
      </c>
      <c r="W250" s="35">
        <f t="shared" si="191"/>
        <v>51592.604957760006</v>
      </c>
      <c r="X250" s="35">
        <f t="shared" si="191"/>
        <v>52753.604957760006</v>
      </c>
      <c r="Y250" s="35">
        <f t="shared" si="191"/>
        <v>53914.604957760006</v>
      </c>
      <c r="Z250" s="35">
        <f t="shared" si="191"/>
        <v>55075.604957760006</v>
      </c>
      <c r="AA250" s="35">
        <f t="shared" si="191"/>
        <v>56236.604957760006</v>
      </c>
      <c r="AB250" s="35">
        <f t="shared" si="191"/>
        <v>57397.604957760006</v>
      </c>
      <c r="AC250" s="35">
        <f t="shared" si="191"/>
        <v>58558.604957760006</v>
      </c>
      <c r="AD250" s="35">
        <f t="shared" si="191"/>
        <v>59719.604957760006</v>
      </c>
      <c r="AE250" s="35">
        <f t="shared" si="191"/>
        <v>60880.604957760006</v>
      </c>
      <c r="AF250" s="35">
        <f t="shared" si="191"/>
        <v>62041.604957760006</v>
      </c>
    </row>
    <row r="251" spans="2:32" hidden="1" outlineLevel="1" x14ac:dyDescent="0.2">
      <c r="B251" s="70">
        <v>18</v>
      </c>
      <c r="C251" s="24"/>
      <c r="D251" s="24"/>
      <c r="E251" s="24"/>
      <c r="F251" s="24"/>
      <c r="G251" s="24"/>
      <c r="H251" s="24"/>
      <c r="I251" s="25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5">
        <f t="shared" ref="T251:AF251" si="192">T250+$A$240</f>
        <v>48759.379423840001</v>
      </c>
      <c r="U251" s="35">
        <f t="shared" si="192"/>
        <v>49920.497878239999</v>
      </c>
      <c r="V251" s="35">
        <f t="shared" si="192"/>
        <v>51273.604957760006</v>
      </c>
      <c r="W251" s="35">
        <f t="shared" si="192"/>
        <v>52434.604957760006</v>
      </c>
      <c r="X251" s="35">
        <f t="shared" si="192"/>
        <v>53595.604957760006</v>
      </c>
      <c r="Y251" s="35">
        <f t="shared" si="192"/>
        <v>54756.604957760006</v>
      </c>
      <c r="Z251" s="35">
        <f t="shared" si="192"/>
        <v>55917.604957760006</v>
      </c>
      <c r="AA251" s="35">
        <f t="shared" si="192"/>
        <v>57078.604957760006</v>
      </c>
      <c r="AB251" s="35">
        <f t="shared" si="192"/>
        <v>58239.604957760006</v>
      </c>
      <c r="AC251" s="35">
        <f t="shared" si="192"/>
        <v>59400.604957760006</v>
      </c>
      <c r="AD251" s="35">
        <f t="shared" si="192"/>
        <v>60561.604957760006</v>
      </c>
      <c r="AE251" s="35">
        <f t="shared" si="192"/>
        <v>61722.604957760006</v>
      </c>
      <c r="AF251" s="35">
        <f t="shared" si="192"/>
        <v>62883.604957760006</v>
      </c>
    </row>
    <row r="252" spans="2:32" hidden="1" outlineLevel="1" x14ac:dyDescent="0.2">
      <c r="B252" s="70">
        <v>19</v>
      </c>
      <c r="C252" s="24"/>
      <c r="D252" s="24"/>
      <c r="E252" s="24"/>
      <c r="F252" s="24"/>
      <c r="G252" s="24"/>
      <c r="H252" s="24"/>
      <c r="I252" s="25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5">
        <f t="shared" ref="U252:AF252" si="193">U251+$A$240</f>
        <v>50762.497878239999</v>
      </c>
      <c r="V252" s="35">
        <f t="shared" si="193"/>
        <v>52115.604957760006</v>
      </c>
      <c r="W252" s="35">
        <f t="shared" si="193"/>
        <v>53276.604957760006</v>
      </c>
      <c r="X252" s="35">
        <f t="shared" si="193"/>
        <v>54437.604957760006</v>
      </c>
      <c r="Y252" s="35">
        <f t="shared" si="193"/>
        <v>55598.604957760006</v>
      </c>
      <c r="Z252" s="35">
        <f t="shared" si="193"/>
        <v>56759.604957760006</v>
      </c>
      <c r="AA252" s="35">
        <f t="shared" si="193"/>
        <v>57920.604957760006</v>
      </c>
      <c r="AB252" s="35">
        <f t="shared" si="193"/>
        <v>59081.604957760006</v>
      </c>
      <c r="AC252" s="35">
        <f t="shared" si="193"/>
        <v>60242.604957760006</v>
      </c>
      <c r="AD252" s="35">
        <f t="shared" si="193"/>
        <v>61403.604957760006</v>
      </c>
      <c r="AE252" s="35">
        <f t="shared" si="193"/>
        <v>62564.604957760006</v>
      </c>
      <c r="AF252" s="35">
        <f t="shared" si="193"/>
        <v>63725.604957760006</v>
      </c>
    </row>
    <row r="253" spans="2:32" hidden="1" outlineLevel="1" x14ac:dyDescent="0.2">
      <c r="B253" s="70">
        <v>20</v>
      </c>
      <c r="C253" s="24"/>
      <c r="D253" s="24"/>
      <c r="E253" s="24"/>
      <c r="F253" s="24"/>
      <c r="G253" s="24"/>
      <c r="H253" s="24"/>
      <c r="I253" s="25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5">
        <f t="shared" ref="V253:AF253" si="194">V252+$A$240</f>
        <v>52957.604957760006</v>
      </c>
      <c r="W253" s="35">
        <f t="shared" si="194"/>
        <v>54118.604957760006</v>
      </c>
      <c r="X253" s="35">
        <f t="shared" si="194"/>
        <v>55279.604957760006</v>
      </c>
      <c r="Y253" s="35">
        <f t="shared" si="194"/>
        <v>56440.604957760006</v>
      </c>
      <c r="Z253" s="35">
        <f t="shared" si="194"/>
        <v>57601.604957760006</v>
      </c>
      <c r="AA253" s="35">
        <f t="shared" si="194"/>
        <v>58762.604957760006</v>
      </c>
      <c r="AB253" s="35">
        <f t="shared" si="194"/>
        <v>59923.604957760006</v>
      </c>
      <c r="AC253" s="35">
        <f t="shared" si="194"/>
        <v>61084.604957760006</v>
      </c>
      <c r="AD253" s="35">
        <f t="shared" si="194"/>
        <v>62245.604957760006</v>
      </c>
      <c r="AE253" s="35">
        <f t="shared" si="194"/>
        <v>63406.604957760006</v>
      </c>
      <c r="AF253" s="35">
        <f t="shared" si="194"/>
        <v>64567.604957760006</v>
      </c>
    </row>
    <row r="254" spans="2:32" hidden="1" outlineLevel="1" x14ac:dyDescent="0.2">
      <c r="B254" s="70">
        <v>21</v>
      </c>
      <c r="C254" s="24"/>
      <c r="D254" s="24"/>
      <c r="E254" s="24"/>
      <c r="F254" s="24"/>
      <c r="G254" s="24"/>
      <c r="H254" s="24"/>
      <c r="I254" s="25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5">
        <f t="shared" ref="W254:AF254" si="195">W253+$A$240</f>
        <v>54960.604957760006</v>
      </c>
      <c r="X254" s="35">
        <f t="shared" si="195"/>
        <v>56121.604957760006</v>
      </c>
      <c r="Y254" s="35">
        <f t="shared" si="195"/>
        <v>57282.604957760006</v>
      </c>
      <c r="Z254" s="35">
        <f t="shared" si="195"/>
        <v>58443.604957760006</v>
      </c>
      <c r="AA254" s="35">
        <f t="shared" si="195"/>
        <v>59604.604957760006</v>
      </c>
      <c r="AB254" s="35">
        <f t="shared" si="195"/>
        <v>60765.604957760006</v>
      </c>
      <c r="AC254" s="35">
        <f t="shared" si="195"/>
        <v>61926.604957760006</v>
      </c>
      <c r="AD254" s="35">
        <f t="shared" si="195"/>
        <v>63087.604957760006</v>
      </c>
      <c r="AE254" s="35">
        <f t="shared" si="195"/>
        <v>64248.604957760006</v>
      </c>
      <c r="AF254" s="35">
        <f t="shared" si="195"/>
        <v>65409.604957760006</v>
      </c>
    </row>
    <row r="255" spans="2:32" hidden="1" outlineLevel="1" x14ac:dyDescent="0.2">
      <c r="B255" s="70">
        <v>22</v>
      </c>
      <c r="C255" s="24"/>
      <c r="D255" s="24"/>
      <c r="E255" s="24"/>
      <c r="F255" s="24"/>
      <c r="G255" s="24"/>
      <c r="H255" s="24"/>
      <c r="I255" s="25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5">
        <f t="shared" ref="X255:AF255" si="196">X254+$A$240</f>
        <v>56963.604957760006</v>
      </c>
      <c r="Y255" s="35">
        <f t="shared" si="196"/>
        <v>58124.604957760006</v>
      </c>
      <c r="Z255" s="35">
        <f t="shared" si="196"/>
        <v>59285.604957760006</v>
      </c>
      <c r="AA255" s="35">
        <f t="shared" si="196"/>
        <v>60446.604957760006</v>
      </c>
      <c r="AB255" s="35">
        <f t="shared" si="196"/>
        <v>61607.604957760006</v>
      </c>
      <c r="AC255" s="35">
        <f t="shared" si="196"/>
        <v>62768.604957760006</v>
      </c>
      <c r="AD255" s="35">
        <f t="shared" si="196"/>
        <v>63929.604957760006</v>
      </c>
      <c r="AE255" s="35">
        <f t="shared" si="196"/>
        <v>65090.604957760006</v>
      </c>
      <c r="AF255" s="35">
        <f t="shared" si="196"/>
        <v>66251.604957760006</v>
      </c>
    </row>
    <row r="256" spans="2:32" hidden="1" outlineLevel="1" x14ac:dyDescent="0.2">
      <c r="B256" s="70">
        <v>23</v>
      </c>
      <c r="C256" s="24"/>
      <c r="D256" s="24"/>
      <c r="E256" s="24"/>
      <c r="F256" s="24"/>
      <c r="G256" s="24"/>
      <c r="H256" s="24"/>
      <c r="I256" s="25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5">
        <f t="shared" ref="Y256:AF256" si="197">Y255+$A$240</f>
        <v>58966.604957760006</v>
      </c>
      <c r="Z256" s="35">
        <f t="shared" si="197"/>
        <v>60127.604957760006</v>
      </c>
      <c r="AA256" s="35">
        <f t="shared" si="197"/>
        <v>61288.604957760006</v>
      </c>
      <c r="AB256" s="35">
        <f t="shared" si="197"/>
        <v>62449.604957760006</v>
      </c>
      <c r="AC256" s="35">
        <f t="shared" si="197"/>
        <v>63610.604957760006</v>
      </c>
      <c r="AD256" s="35">
        <f t="shared" si="197"/>
        <v>64771.604957760006</v>
      </c>
      <c r="AE256" s="35">
        <f t="shared" si="197"/>
        <v>65932.604957760006</v>
      </c>
      <c r="AF256" s="35">
        <f t="shared" si="197"/>
        <v>67093.604957760006</v>
      </c>
    </row>
    <row r="257" spans="2:32" hidden="1" outlineLevel="1" x14ac:dyDescent="0.2">
      <c r="B257" s="70">
        <v>24</v>
      </c>
      <c r="C257" s="24"/>
      <c r="D257" s="24"/>
      <c r="E257" s="24"/>
      <c r="F257" s="24"/>
      <c r="G257" s="24"/>
      <c r="H257" s="24"/>
      <c r="I257" s="25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5">
        <f t="shared" ref="Z257:AF257" si="198">Z256+$A$240</f>
        <v>60969.604957760006</v>
      </c>
      <c r="AA257" s="35">
        <f t="shared" si="198"/>
        <v>62130.604957760006</v>
      </c>
      <c r="AB257" s="35">
        <f t="shared" si="198"/>
        <v>63291.604957760006</v>
      </c>
      <c r="AC257" s="35">
        <f t="shared" si="198"/>
        <v>64452.604957760006</v>
      </c>
      <c r="AD257" s="35">
        <f t="shared" si="198"/>
        <v>65613.604957760006</v>
      </c>
      <c r="AE257" s="35">
        <f t="shared" si="198"/>
        <v>66774.604957760006</v>
      </c>
      <c r="AF257" s="35">
        <f t="shared" si="198"/>
        <v>67935.604957760006</v>
      </c>
    </row>
    <row r="258" spans="2:32" hidden="1" outlineLevel="1" x14ac:dyDescent="0.2">
      <c r="B258" s="70">
        <v>25</v>
      </c>
      <c r="C258" s="24"/>
      <c r="D258" s="24"/>
      <c r="E258" s="24"/>
      <c r="F258" s="24"/>
      <c r="G258" s="24"/>
      <c r="H258" s="24"/>
      <c r="I258" s="25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5">
        <f t="shared" ref="AA258:AF258" si="199">AA257+$A$240</f>
        <v>62972.604957760006</v>
      </c>
      <c r="AB258" s="35">
        <f t="shared" si="199"/>
        <v>64133.604957760006</v>
      </c>
      <c r="AC258" s="35">
        <f t="shared" si="199"/>
        <v>65294.604957760006</v>
      </c>
      <c r="AD258" s="35">
        <f t="shared" si="199"/>
        <v>66455.604957760006</v>
      </c>
      <c r="AE258" s="35">
        <f t="shared" si="199"/>
        <v>67616.604957760006</v>
      </c>
      <c r="AF258" s="35">
        <f t="shared" si="199"/>
        <v>68777.604957760006</v>
      </c>
    </row>
    <row r="259" spans="2:32" hidden="1" outlineLevel="1" x14ac:dyDescent="0.2">
      <c r="B259" s="70">
        <v>26</v>
      </c>
      <c r="C259" s="24"/>
      <c r="D259" s="24"/>
      <c r="E259" s="24"/>
      <c r="F259" s="24"/>
      <c r="G259" s="24"/>
      <c r="H259" s="24"/>
      <c r="I259" s="25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5">
        <f>AB258+$A$240</f>
        <v>64975.604957760006</v>
      </c>
      <c r="AC259" s="35">
        <f>AC258+$A$240</f>
        <v>66136.604957760006</v>
      </c>
      <c r="AD259" s="35">
        <f>AD258+$A$240</f>
        <v>67297.604957760006</v>
      </c>
      <c r="AE259" s="35">
        <f>AE258+$A$240</f>
        <v>68458.604957760006</v>
      </c>
      <c r="AF259" s="35">
        <f>AF258+$A$240</f>
        <v>69619.604957760006</v>
      </c>
    </row>
    <row r="260" spans="2:32" hidden="1" outlineLevel="1" x14ac:dyDescent="0.2">
      <c r="B260" s="70">
        <v>27</v>
      </c>
      <c r="C260" s="24"/>
      <c r="D260" s="24"/>
      <c r="E260" s="24"/>
      <c r="F260" s="24"/>
      <c r="G260" s="24"/>
      <c r="H260" s="24"/>
      <c r="I260" s="25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5">
        <f>AC259+$A$240</f>
        <v>66978.604957760006</v>
      </c>
      <c r="AD260" s="35">
        <f>AD259+$A$240</f>
        <v>68139.604957760006</v>
      </c>
      <c r="AE260" s="35">
        <f>AE259+$A$240</f>
        <v>69300.604957760006</v>
      </c>
      <c r="AF260" s="35">
        <f>AF259+$A$240</f>
        <v>70461.604957760006</v>
      </c>
    </row>
    <row r="261" spans="2:32" hidden="1" outlineLevel="1" x14ac:dyDescent="0.2">
      <c r="B261" s="70">
        <v>28</v>
      </c>
      <c r="C261" s="24"/>
      <c r="D261" s="24"/>
      <c r="E261" s="24"/>
      <c r="F261" s="24"/>
      <c r="G261" s="24"/>
      <c r="H261" s="24"/>
      <c r="I261" s="25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5">
        <f>AD260+$A$240</f>
        <v>68981.604957760006</v>
      </c>
      <c r="AE261" s="35">
        <f>AE260+$A$240</f>
        <v>70142.604957760006</v>
      </c>
      <c r="AF261" s="35">
        <f>AF260+$A$240</f>
        <v>71303.604957760006</v>
      </c>
    </row>
    <row r="262" spans="2:32" hidden="1" outlineLevel="1" x14ac:dyDescent="0.2">
      <c r="B262" s="70">
        <v>29</v>
      </c>
      <c r="C262" s="24"/>
      <c r="D262" s="24"/>
      <c r="E262" s="24"/>
      <c r="F262" s="24"/>
      <c r="G262" s="24"/>
      <c r="H262" s="24"/>
      <c r="I262" s="25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5">
        <f>AE261+$A$240</f>
        <v>70984.604957760006</v>
      </c>
      <c r="AF262" s="35">
        <f>AF261+$A$240</f>
        <v>72145.604957760006</v>
      </c>
    </row>
    <row r="263" spans="2:32" hidden="1" outlineLevel="1" x14ac:dyDescent="0.2">
      <c r="B263" s="70">
        <v>30</v>
      </c>
      <c r="C263" s="24"/>
      <c r="D263" s="24"/>
      <c r="E263" s="24"/>
      <c r="F263" s="24"/>
      <c r="G263" s="24"/>
      <c r="H263" s="24"/>
      <c r="I263" s="25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5">
        <f>AF262+$A$240</f>
        <v>72987.604957760006</v>
      </c>
    </row>
    <row r="264" spans="2:32" collapsed="1" x14ac:dyDescent="0.2"/>
    <row r="265" spans="2:32" x14ac:dyDescent="0.2">
      <c r="B265" s="73" t="s">
        <v>17</v>
      </c>
      <c r="C265" s="74"/>
      <c r="D265" s="74" t="s">
        <v>63</v>
      </c>
      <c r="E265" s="74" t="s">
        <v>64</v>
      </c>
      <c r="F265" s="74" t="s">
        <v>65</v>
      </c>
      <c r="G265" s="74" t="s">
        <v>66</v>
      </c>
      <c r="H265" s="74" t="s">
        <v>67</v>
      </c>
      <c r="J265" s="73" t="s">
        <v>18</v>
      </c>
      <c r="Q265" s="73" t="s">
        <v>34</v>
      </c>
      <c r="R265" s="75"/>
    </row>
    <row r="266" spans="2:32" x14ac:dyDescent="0.2">
      <c r="B266" s="76" t="s">
        <v>19</v>
      </c>
      <c r="C266" s="76" t="s">
        <v>20</v>
      </c>
      <c r="D266" s="77" t="s">
        <v>21</v>
      </c>
      <c r="E266" s="77" t="s">
        <v>22</v>
      </c>
      <c r="F266" s="77" t="s">
        <v>23</v>
      </c>
      <c r="G266" s="77" t="s">
        <v>24</v>
      </c>
      <c r="H266" s="77" t="s">
        <v>25</v>
      </c>
      <c r="J266" s="78" t="s">
        <v>26</v>
      </c>
      <c r="K266" s="98" t="s">
        <v>19</v>
      </c>
      <c r="L266" s="99"/>
      <c r="M266" s="99"/>
      <c r="N266" s="99"/>
      <c r="O266" s="127" t="s">
        <v>45</v>
      </c>
      <c r="Q266" s="393" t="s">
        <v>35</v>
      </c>
      <c r="R266" s="393"/>
      <c r="S266" s="393"/>
    </row>
    <row r="267" spans="2:32" x14ac:dyDescent="0.2">
      <c r="B267" s="79" t="s">
        <v>8</v>
      </c>
      <c r="C267" s="80">
        <v>1</v>
      </c>
      <c r="D267" s="81">
        <v>0.25</v>
      </c>
      <c r="E267" s="81">
        <v>0.35</v>
      </c>
      <c r="F267" s="81">
        <v>0.45</v>
      </c>
      <c r="G267" s="81">
        <v>1</v>
      </c>
      <c r="H267" s="81">
        <v>1</v>
      </c>
      <c r="J267" s="82" t="s">
        <v>8</v>
      </c>
      <c r="K267" s="370" t="s">
        <v>27</v>
      </c>
      <c r="L267" s="371"/>
      <c r="M267" s="371"/>
      <c r="N267" s="372"/>
      <c r="O267" s="128">
        <v>1</v>
      </c>
      <c r="Q267" s="393" t="s">
        <v>36</v>
      </c>
      <c r="R267" s="393"/>
      <c r="S267" s="393"/>
    </row>
    <row r="268" spans="2:32" x14ac:dyDescent="0.2">
      <c r="B268" s="83" t="s">
        <v>10</v>
      </c>
      <c r="C268" s="84">
        <v>2</v>
      </c>
      <c r="D268" s="85">
        <v>0.2</v>
      </c>
      <c r="E268" s="85">
        <v>0.25</v>
      </c>
      <c r="F268" s="85">
        <v>0.30000000000000004</v>
      </c>
      <c r="G268" s="85">
        <v>1</v>
      </c>
      <c r="H268" s="85">
        <v>1</v>
      </c>
      <c r="J268" s="86" t="s">
        <v>10</v>
      </c>
      <c r="K268" s="370" t="s">
        <v>28</v>
      </c>
      <c r="L268" s="371"/>
      <c r="M268" s="371"/>
      <c r="N268" s="372"/>
      <c r="O268" s="128">
        <v>2</v>
      </c>
      <c r="Q268" s="393" t="s">
        <v>85</v>
      </c>
      <c r="R268" s="393"/>
      <c r="S268" s="393"/>
    </row>
    <row r="269" spans="2:32" x14ac:dyDescent="0.2">
      <c r="B269" s="83" t="s">
        <v>11</v>
      </c>
      <c r="C269" s="84">
        <v>3</v>
      </c>
      <c r="D269" s="85">
        <v>0.2</v>
      </c>
      <c r="E269" s="85">
        <v>0.25</v>
      </c>
      <c r="F269" s="85">
        <v>0.30000000000000004</v>
      </c>
      <c r="G269" s="85">
        <v>1</v>
      </c>
      <c r="H269" s="85">
        <v>1</v>
      </c>
      <c r="J269" s="86" t="s">
        <v>11</v>
      </c>
      <c r="K269" s="370" t="s">
        <v>29</v>
      </c>
      <c r="L269" s="371"/>
      <c r="M269" s="371"/>
      <c r="N269" s="372"/>
      <c r="O269" s="128">
        <v>3</v>
      </c>
    </row>
    <row r="270" spans="2:32" x14ac:dyDescent="0.2">
      <c r="B270" s="83" t="s">
        <v>12</v>
      </c>
      <c r="C270" s="84">
        <v>4</v>
      </c>
      <c r="D270" s="85">
        <v>0.2</v>
      </c>
      <c r="E270" s="85">
        <v>0.25</v>
      </c>
      <c r="F270" s="85">
        <v>0.30000000000000004</v>
      </c>
      <c r="G270" s="85">
        <v>1</v>
      </c>
      <c r="H270" s="85">
        <v>1</v>
      </c>
      <c r="J270" s="86" t="s">
        <v>12</v>
      </c>
      <c r="K270" s="370" t="s">
        <v>30</v>
      </c>
      <c r="L270" s="371"/>
      <c r="M270" s="371"/>
      <c r="N270" s="372"/>
      <c r="O270" s="128">
        <v>4</v>
      </c>
      <c r="Q270" s="195" t="s">
        <v>49</v>
      </c>
      <c r="S270" s="194"/>
    </row>
    <row r="271" spans="2:32" x14ac:dyDescent="0.2">
      <c r="B271" s="83" t="s">
        <v>13</v>
      </c>
      <c r="C271" s="84">
        <v>5</v>
      </c>
      <c r="D271" s="85">
        <v>0.2</v>
      </c>
      <c r="E271" s="85">
        <v>0.25</v>
      </c>
      <c r="F271" s="85">
        <v>0.30000000000000004</v>
      </c>
      <c r="G271" s="85">
        <v>1</v>
      </c>
      <c r="H271" s="85">
        <v>1</v>
      </c>
      <c r="J271" s="86" t="s">
        <v>13</v>
      </c>
      <c r="K271" s="370" t="s">
        <v>31</v>
      </c>
      <c r="L271" s="371"/>
      <c r="M271" s="371"/>
      <c r="N271" s="372"/>
      <c r="O271" s="128">
        <v>5</v>
      </c>
      <c r="Q271" s="388" t="s">
        <v>47</v>
      </c>
      <c r="R271" s="388"/>
      <c r="S271" s="390">
        <v>42064</v>
      </c>
      <c r="T271" s="390"/>
    </row>
    <row r="272" spans="2:32" x14ac:dyDescent="0.2">
      <c r="B272" s="87" t="s">
        <v>14</v>
      </c>
      <c r="C272" s="88">
        <v>6</v>
      </c>
      <c r="D272" s="89">
        <v>0.15</v>
      </c>
      <c r="E272" s="89">
        <v>0.2</v>
      </c>
      <c r="F272" s="89">
        <v>0.25</v>
      </c>
      <c r="G272" s="89">
        <v>1</v>
      </c>
      <c r="H272" s="89">
        <v>0.7</v>
      </c>
      <c r="J272" s="86" t="s">
        <v>14</v>
      </c>
      <c r="K272" s="370" t="s">
        <v>43</v>
      </c>
      <c r="L272" s="371"/>
      <c r="M272" s="371"/>
      <c r="N272" s="372"/>
      <c r="O272" s="128">
        <v>6</v>
      </c>
      <c r="Q272" s="389" t="s">
        <v>48</v>
      </c>
      <c r="R272" s="389"/>
      <c r="S272" s="391">
        <v>313.19</v>
      </c>
      <c r="T272" s="391"/>
    </row>
    <row r="273" spans="2:16" x14ac:dyDescent="0.2">
      <c r="B273" s="87" t="s">
        <v>15</v>
      </c>
      <c r="C273" s="88">
        <v>7</v>
      </c>
      <c r="D273" s="89">
        <v>0.15</v>
      </c>
      <c r="E273" s="89">
        <v>0.2</v>
      </c>
      <c r="F273" s="89">
        <v>0.25</v>
      </c>
      <c r="G273" s="89">
        <v>1</v>
      </c>
      <c r="H273" s="89">
        <v>0.5</v>
      </c>
      <c r="J273" s="86" t="s">
        <v>15</v>
      </c>
      <c r="K273" s="370" t="s">
        <v>32</v>
      </c>
      <c r="L273" s="371"/>
      <c r="M273" s="371"/>
      <c r="N273" s="372"/>
      <c r="O273" s="128">
        <v>7</v>
      </c>
    </row>
    <row r="274" spans="2:16" x14ac:dyDescent="0.2">
      <c r="B274" s="87" t="s">
        <v>16</v>
      </c>
      <c r="C274" s="88">
        <v>8</v>
      </c>
      <c r="D274" s="89">
        <v>0.15</v>
      </c>
      <c r="E274" s="89">
        <v>0.2</v>
      </c>
      <c r="F274" s="89">
        <v>0.25</v>
      </c>
      <c r="G274" s="89">
        <v>1</v>
      </c>
      <c r="H274" s="89">
        <v>0.5</v>
      </c>
      <c r="J274" s="86" t="s">
        <v>16</v>
      </c>
      <c r="K274" s="370" t="s">
        <v>33</v>
      </c>
      <c r="L274" s="371"/>
      <c r="M274" s="371"/>
      <c r="N274" s="372"/>
      <c r="O274" s="129">
        <v>8</v>
      </c>
    </row>
    <row r="276" spans="2:16" x14ac:dyDescent="0.2">
      <c r="B276" s="9"/>
      <c r="I276" s="75"/>
      <c r="P276" s="75"/>
    </row>
    <row r="277" spans="2:16" x14ac:dyDescent="0.2">
      <c r="P277" s="90"/>
    </row>
    <row r="278" spans="2:16" ht="15" customHeight="1" x14ac:dyDescent="0.2">
      <c r="P278" s="91"/>
    </row>
    <row r="279" spans="2:16" ht="15" customHeight="1" x14ac:dyDescent="0.2"/>
    <row r="280" spans="2:16" ht="15" customHeight="1" x14ac:dyDescent="0.2"/>
    <row r="281" spans="2:16" ht="15" customHeight="1" x14ac:dyDescent="0.2"/>
    <row r="282" spans="2:16" ht="15" customHeight="1" x14ac:dyDescent="0.2"/>
  </sheetData>
  <sheetProtection selectLockedCells="1" selectUnlockedCells="1"/>
  <mergeCells count="31">
    <mergeCell ref="Q271:R271"/>
    <mergeCell ref="Q272:R272"/>
    <mergeCell ref="S271:T271"/>
    <mergeCell ref="S272:T272"/>
    <mergeCell ref="R199:U199"/>
    <mergeCell ref="Q266:S266"/>
    <mergeCell ref="Q267:S267"/>
    <mergeCell ref="Q268:S268"/>
    <mergeCell ref="A204:A206"/>
    <mergeCell ref="R232:U232"/>
    <mergeCell ref="A237:A239"/>
    <mergeCell ref="A171:A173"/>
    <mergeCell ref="R1:U1"/>
    <mergeCell ref="A6:A8"/>
    <mergeCell ref="R34:U34"/>
    <mergeCell ref="A39:A41"/>
    <mergeCell ref="R67:U67"/>
    <mergeCell ref="R166:U166"/>
    <mergeCell ref="A72:A74"/>
    <mergeCell ref="R100:U100"/>
    <mergeCell ref="A105:A107"/>
    <mergeCell ref="R133:U133"/>
    <mergeCell ref="A138:A140"/>
    <mergeCell ref="K272:N272"/>
    <mergeCell ref="K273:N273"/>
    <mergeCell ref="K274:N274"/>
    <mergeCell ref="K267:N267"/>
    <mergeCell ref="K268:N268"/>
    <mergeCell ref="K269:N269"/>
    <mergeCell ref="K270:N270"/>
    <mergeCell ref="K271:N271"/>
  </mergeCells>
  <pageMargins left="0.19652777777777777" right="0.19652777777777777" top="0.15763888888888888" bottom="0.15763888888888888" header="0.51180555555555551" footer="0.51180555555555551"/>
  <pageSetup paperSize="9" firstPageNumber="0" orientation="portrait" horizontalDpi="300" verticalDpi="300" r:id="rId1"/>
  <headerFooter alignWithMargins="0">
    <oddFooter>&amp;L&amp;1#&amp;"Calibri"&amp;10&amp;K737373Confidentiality: C2 -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Värderingsprotokoll</vt:lpstr>
      <vt:lpstr>Områdeskarta</vt:lpstr>
      <vt:lpstr>DÖLJS - Ersättningstabeller</vt:lpstr>
      <vt:lpstr>GMB</vt:lpstr>
      <vt:lpstr>GNS</vt:lpstr>
      <vt:lpstr>GSK</vt:lpstr>
      <vt:lpstr>GSS</vt:lpstr>
      <vt:lpstr>NN</vt:lpstr>
      <vt:lpstr>NÖ</vt:lpstr>
      <vt:lpstr>Områdeskarta!Print_Area</vt:lpstr>
      <vt:lpstr>Värderingsprotokoll!Print_Area</vt:lpstr>
      <vt:lpstr>SS</vt:lpstr>
      <vt:lpstr>SSK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Henriksson Fredrik (DS-UR)</dc:creator>
  <cp:lastModifiedBy>Christoffer Karlsson</cp:lastModifiedBy>
  <cp:lastPrinted>2020-01-08T13:05:33Z</cp:lastPrinted>
  <dcterms:created xsi:type="dcterms:W3CDTF">2016-01-25T06:11:54Z</dcterms:created>
  <dcterms:modified xsi:type="dcterms:W3CDTF">2022-06-16T13:03:37Z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31d30e-c018-4f72-ad4c-e56e9d03b1f0_Enabled">
    <vt:lpwstr>True</vt:lpwstr>
  </property>
  <property fmtid="{D5CDD505-2E9C-101B-9397-08002B2CF9AE}" pid="3" name="MSIP_Label_6431d30e-c018-4f72-ad4c-e56e9d03b1f0_SiteId">
    <vt:lpwstr>f8be18a6-f648-4a47-be73-86d6c5c6604d</vt:lpwstr>
  </property>
  <property fmtid="{D5CDD505-2E9C-101B-9397-08002B2CF9AE}" pid="4" name="MSIP_Label_6431d30e-c018-4f72-ad4c-e56e9d03b1f0_Owner">
    <vt:lpwstr>fehe@eur.corp.vattenfall.com</vt:lpwstr>
  </property>
  <property fmtid="{D5CDD505-2E9C-101B-9397-08002B2CF9AE}" pid="5" name="MSIP_Label_6431d30e-c018-4f72-ad4c-e56e9d03b1f0_SetDate">
    <vt:lpwstr>2019-11-26T12:25:37.9606441Z</vt:lpwstr>
  </property>
  <property fmtid="{D5CDD505-2E9C-101B-9397-08002B2CF9AE}" pid="6" name="MSIP_Label_6431d30e-c018-4f72-ad4c-e56e9d03b1f0_Name">
    <vt:lpwstr>C2 - Internal</vt:lpwstr>
  </property>
  <property fmtid="{D5CDD505-2E9C-101B-9397-08002B2CF9AE}" pid="7" name="MSIP_Label_6431d30e-c018-4f72-ad4c-e56e9d03b1f0_Application">
    <vt:lpwstr>Microsoft Azure Information Protection</vt:lpwstr>
  </property>
  <property fmtid="{D5CDD505-2E9C-101B-9397-08002B2CF9AE}" pid="8" name="MSIP_Label_6431d30e-c018-4f72-ad4c-e56e9d03b1f0_ActionId">
    <vt:lpwstr>07951ef7-4b07-46c4-9091-1d57bd028d8b</vt:lpwstr>
  </property>
  <property fmtid="{D5CDD505-2E9C-101B-9397-08002B2CF9AE}" pid="9" name="MSIP_Label_6431d30e-c018-4f72-ad4c-e56e9d03b1f0_Extended_MSFT_Method">
    <vt:lpwstr>Automatic</vt:lpwstr>
  </property>
  <property fmtid="{D5CDD505-2E9C-101B-9397-08002B2CF9AE}" pid="10" name="Sensitivity">
    <vt:lpwstr>C2 - Internal</vt:lpwstr>
  </property>
</Properties>
</file>