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4BC39561-F8E1-4CDC-83E0-942E176848D7}"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825" yWindow="297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<sst xmlns="http://schemas.openxmlformats.org/spreadsheetml/2006/main" count="252" uniqueCount="156">
  <si>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</si>
  <si>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</si>
  <si>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</si>
  <si>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</si>
  <si>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</si>
  <si>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</si>
  <si>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</si>
  <si>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</si>
  <si>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</si>
  <si>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</si>
  <si>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</si>
  <si>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</si>
  <si>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</si>
  <si>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</si>
  <si>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</si>
  <si>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</si>
  <si>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</si>
  <si>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</si>
  <si>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</si>
  <si>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</si>
  <si>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</si>
  <si>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</si>
  <si>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</si>
  <si>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</si>
  <si>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</si>
  <si>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</si>
  <si>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</si>
  <si>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</si>
  <si>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</si>
  <si>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</si>
  <si>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</si>
  <si>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</si>
  <si>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</si>
  <si>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</si>
  <si>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</si>
  <si>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</si>
  <si>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</si>
  <si>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</si>
  <si>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</si>
  <si>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</si>
  <si>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</si>
  <si>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</si>
  <si>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</si>
  <si>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</si>
  <si>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</si>
  <si>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</si>
  <si>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</si>
  <si>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</si>
  <si>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</si>
  <si>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</si>
  <si>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</si>
  <si>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</si>
  <si>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</si>
  <si>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</si>
  <si>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</si>
  <si>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</si>
  <si>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</si>
  <si>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</si>
  <si>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</si>
  <si>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</si>
  <si>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</si>
  <si>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</si>
  <si>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</si>
  <si>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</si>
  <si>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</si>
  <si>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</si>
  <si>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</si>
  <si>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</si>
  <si>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</si>
  <si>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</si>
  <si>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</si>
  <si>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</si>
  <si>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</si>
  <si>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</si>
  <si>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</si>
  <si>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</si>
  <si>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</si>
  <si>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</si>
  <si>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</si>
  <si>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</si>
  <si>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</si>
  <si>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</si>
  <si>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</si>
  <si>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</si>
  <si>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</si>
  <si>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</si>
  <si>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</si>
  <si>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</si>
  <si>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</si>
  <si>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</si>
  <si>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</si>
  <si>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</si>
  <si>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</si>
  <si>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</si>
  <si>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</si>
  <si>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</si>
  <si>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</si>
  <si>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</si>
  <si>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</si>
  <si>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</si>
  <si>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</si>
  <si>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</si>
  <si>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</si>
  <si>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</si>
  <si>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</si>
  <si>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</si>
  <si>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</si>
  <si>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</si>
  <si>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</si>
  <si>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</si>
  <si>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</si>
  <si>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</si>
  <si>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</si>
  <si>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</si>
  <si>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</si>
  <si>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</si>
  <si>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</si>
  <si>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</si>
  <si>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</si>
  <si>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</si>
  <si>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</si>
  <si>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</si>
  <si>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</si>
  <si>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</si>
  <si>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</si>
  <si>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</si>
  <si>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</si>
  <si>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</si>
  <si>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</si>
  <si>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</si>
  <si>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</si>
  <si>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</si>
  <si>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</si>
  <si>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</si>
  <si>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</si>
  <si>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</si>
  <si>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</si>
  <si>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</si>
  <si>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</si>
  <si>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</si>
  <si>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</si>
  <si>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</si>
  <si>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</si>
  <si>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</si>
  <si>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</si>
  <si>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</si>
  <si>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</si>
  <si>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</si>
  <si>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Ägare 1</t>
  </si>
  <si>
    <t>Ägare 2 (2)</t>
  </si>
  <si>
    <t>Ägare 3 (3)</t>
  </si>
  <si>
    <t>Ägare 4 (4)</t>
  </si>
  <si>
    <t>Ägare 5 (5)</t>
  </si>
  <si>
    <t>Ägare 6 (6)</t>
  </si>
  <si>
    <t>Ägare 7 (7)</t>
  </si>
  <si>
    <t>Ägare 8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</si>
</sst>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4" zoomScaleNormal="100" zoomScaleSheetLayoutView="100" workbookViewId="0">
      <selection activeCell="D4" sqref="D4:F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t="s">
        <v>148</v>
      </c>
      <c r="C63" s="188"/>
      <c r="D63" s="189"/>
      <c r="E63" s="61">
        <v>2.7777777777777776E-2</v>
      </c>
      <c r="F63" s="62">
        <f>IF(L63&gt;$J$58,"Fel andel",L63)</f>
        <v>67.083333333333329</v>
      </c>
      <c r="G63" s="181" t="s">
        <v>60</v>
      </c>
      <c r="H63" s="182"/>
      <c r="I63" s="182"/>
      <c r="J63" s="183"/>
      <c r="K63" s="28"/>
      <c r="L63" s="164">
        <f>$J$58*E63</f>
        <v>67.083333333333329</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t="s">
        <v>149</v>
      </c>
      <c r="C70" s="188"/>
      <c r="D70" s="189"/>
      <c r="E70" s="61">
        <v>5.5555555555555552E-2</v>
      </c>
      <c r="F70" s="62">
        <f>IF(L70&gt;$J$58,"Fel andel",L70)</f>
        <v>134.16666666666666</v>
      </c>
      <c r="G70" s="181" t="s">
        <v>60</v>
      </c>
      <c r="H70" s="182"/>
      <c r="I70" s="182"/>
      <c r="J70" s="183"/>
      <c r="K70" s="28"/>
      <c r="L70" s="164">
        <f>$J$58*E70</f>
        <v>134.16666666666666</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t="s">
        <v>150</v>
      </c>
      <c r="C75" s="179"/>
      <c r="D75" s="180"/>
      <c r="E75" s="61">
        <v>8.3333333333333329E-2</v>
      </c>
      <c r="F75" s="62">
        <f>IF(L75&gt;$J$58,"Fel andel",L75)</f>
        <v>201.25</v>
      </c>
      <c r="G75" s="181" t="str">
        <f>G70</f>
        <v>Underskrift/Datum:</v>
      </c>
      <c r="H75" s="182"/>
      <c r="I75" s="182"/>
      <c r="J75" s="183"/>
      <c r="K75" s="28"/>
      <c r="L75" s="164">
        <f>$J$58*E75</f>
        <v>201.25</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t="s">
        <v>151</v>
      </c>
      <c r="C80" s="179"/>
      <c r="D80" s="180"/>
      <c r="E80" s="61">
        <v>0.1111111111111111</v>
      </c>
      <c r="F80" s="62">
        <f>IF(L80&gt;$J$58,"Fel andel",L80)</f>
        <v>268.33333333333331</v>
      </c>
      <c r="G80" s="181" t="str">
        <f>G75</f>
        <v>Underskrift/Datum:</v>
      </c>
      <c r="H80" s="182"/>
      <c r="I80" s="182"/>
      <c r="J80" s="183"/>
      <c r="L80" s="164">
        <f>$J$58*E80</f>
        <v>268.33333333333331</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t="s">
        <v>152</v>
      </c>
      <c r="C85" s="179"/>
      <c r="D85" s="180"/>
      <c r="E85" s="61">
        <v>0.1388888888888889</v>
      </c>
      <c r="F85" s="62">
        <f>IF(L85&gt;$J$58,"Fel andel",L85)</f>
        <v>335.41666666666669</v>
      </c>
      <c r="G85" s="181" t="str">
        <f>G80</f>
        <v>Underskrift/Datum:</v>
      </c>
      <c r="H85" s="182"/>
      <c r="I85" s="182"/>
      <c r="J85" s="183"/>
      <c r="L85" s="164">
        <f>$J$58*E85</f>
        <v>335.41666666666669</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t="s">
        <v>153</v>
      </c>
      <c r="C90" s="179"/>
      <c r="D90" s="180"/>
      <c r="E90" s="61">
        <v>0.16666666666666666</v>
      </c>
      <c r="F90" s="62">
        <f>IF(L90&gt;$J$58,"Fel andel",L90)</f>
        <v>402.5</v>
      </c>
      <c r="G90" s="181" t="str">
        <f>G85</f>
        <v>Underskrift/Datum:</v>
      </c>
      <c r="H90" s="182"/>
      <c r="I90" s="182"/>
      <c r="J90" s="183"/>
      <c r="L90" s="164">
        <f>$J$58*E90</f>
        <v>402.5</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t="s">
        <v>154</v>
      </c>
      <c r="C95" s="179"/>
      <c r="D95" s="180"/>
      <c r="E95" s="61">
        <v>0.19444444444444445</v>
      </c>
      <c r="F95" s="62">
        <f>IF(L95&gt;$J$58,"Fel andel",L95)</f>
        <v>469.58333333333331</v>
      </c>
      <c r="G95" s="181" t="str">
        <f>G85</f>
        <v>Underskrift/Datum:</v>
      </c>
      <c r="H95" s="182"/>
      <c r="I95" s="182"/>
      <c r="J95" s="183"/>
      <c r="L95" s="164">
        <f>$J$58*E95</f>
        <v>469.58333333333331</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t="s">
        <v>155</v>
      </c>
      <c r="C100" s="179"/>
      <c r="D100" s="180"/>
      <c r="E100" s="61">
        <v>0.22222222222222221</v>
      </c>
      <c r="F100" s="62">
        <f>IF(L100&gt;$J$58,"Fel andel",L100)</f>
        <v>536.66666666666663</v>
      </c>
      <c r="G100" s="181" t="str">
        <f>G90</f>
        <v>Underskrift/Datum:</v>
      </c>
      <c r="H100" s="182"/>
      <c r="I100" s="182"/>
      <c r="J100" s="183"/>
      <c r="L100" s="164">
        <f>$J$58*E100</f>
        <v>536.66666666666663</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f>IF((E63+E70+E75+E80+E85+E90+E95+E100)=1,0,"SUMMAN AV DE LAGFARNA ÄGARNAS ANDELAR ÄR INTE = 1")</f>
        <v>0</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32">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42">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43">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