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<sst xmlns="http://schemas.openxmlformats.org/spreadsheetml/2006/main" count="245" uniqueCount="149">
  <si>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</si>
  <si>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</si>
  <si>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</si>
  <si>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</si>
  <si>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</si>
  <si>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</si>
  <si>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</si>
  <si>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</si>
  <si>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</si>
  <si>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</si>
  <si>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</si>
  <si>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</si>
  <si>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</si>
  <si>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</si>
  <si>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</si>
  <si>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</si>
  <si>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</si>
  <si>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</si>
  <si>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</si>
  <si>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</si>
  <si>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</si>
  <si>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</si>
  <si>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</si>
  <si>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</si>
  <si>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</si>
  <si>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</si>
  <si>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</si>
  <si>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</si>
  <si>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</si>
  <si>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</si>
  <si>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</si>
  <si>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</si>
  <si>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</si>
  <si>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</si>
  <si>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</si>
  <si>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</si>
  <si>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</si>
  <si>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</si>
  <si>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</si>
  <si>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</si>
  <si>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</si>
  <si>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</si>
  <si>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</si>
  <si>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</si>
  <si>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</si>
  <si>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</si>
  <si>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</si>
  <si>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</si>
  <si>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</si>
  <si>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</si>
  <si>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</si>
  <si>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</si>
  <si>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</si>
  <si>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</si>
  <si>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</si>
  <si>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</si>
  <si>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</si>
  <si>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</si>
  <si>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</si>
  <si>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</si>
  <si>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</si>
  <si>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</si>
  <si>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</si>
  <si>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</si>
  <si>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</si>
  <si>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</si>
  <si>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</si>
  <si>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</si>
  <si>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</si>
  <si>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</si>
  <si>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</si>
  <si>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</si>
  <si>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</si>
  <si>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</si>
  <si>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</si>
  <si>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</si>
  <si>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</si>
  <si>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</si>
  <si>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</si>
  <si>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</si>
  <si>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</si>
  <si>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</si>
  <si>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</si>
  <si>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</si>
  <si>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</si>
  <si>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</si>
  <si>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</si>
  <si>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</si>
  <si>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</si>
  <si>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</si>
  <si>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</si>
  <si>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</si>
  <si>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</si>
  <si>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</si>
  <si>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</si>
  <si>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</si>
  <si>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</si>
  <si>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</si>
  <si>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</si>
  <si>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</si>
  <si>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</si>
  <si>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</si>
  <si>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</si>
  <si>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</si>
  <si>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</si>
  <si>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</si>
  <si>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</si>
  <si>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</si>
  <si>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</si>
  <si>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</si>
  <si>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</si>
  <si>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</si>
  <si>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</si>
  <si>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</si>
  <si>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</si>
  <si>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</si>
  <si>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</si>
  <si>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</si>
  <si>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</si>
  <si>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</si>
  <si>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</si>
  <si>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</si>
  <si>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</si>
  <si>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</si>
  <si>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</si>
  <si>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</si>
  <si>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</si>
  <si>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</si>
  <si>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</si>
  <si>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</si>
  <si>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</si>
  <si>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</si>
  <si>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</si>
  <si>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</si>
  <si>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</si>
  <si>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</si>
  <si>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</si>
  <si>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</si>
  <si>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</si>
  <si>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</si>
  <si>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</si>
  <si>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</si>
  <si>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</si>
  <si>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</si>
  <si>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</si>
  <si>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</si>
  <si>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</si>
  <si>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</si>
  <si>
    <t>Nätstation - Skog (yta 8 x 8 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</si>
</sst>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c r="I11" s="111"/>
      <c r="J11" s="57" t="n">
        <f>IF(I11=0,0,H11*($L$19+($L$19*0.25)*(I11-1)))</f>
        <v>0.0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c r="I12" s="111"/>
      <c r="J12" s="57" t="n">
        <f>IF(I12=0,0,H12*($L$19+($L$19*0.25)*(I12-1)))</f>
        <v>0.0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0.0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t="s">
        <v>148</v>
      </c>
      <c r="G18" s="235"/>
      <c r="H18" s="235"/>
      <c r="I18" s="115" t="n">
        <v>6.0</v>
      </c>
      <c r="J18" s="58" t="n">
        <f>IF(I18&gt;0,(VLOOKUP(F18,'DÖLJS - Ersättningstabeller'!$A$11:$C$34,3,FALSE))*I18,0)</f>
        <v>17400.0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17400.0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17400.0</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21750.0</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26100.0</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4350.0</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c r="I43" s="120"/>
      <c r="J43" s="57" t="n">
        <f>IF($F$42&lt;&gt;0,H43*I43*VLOOKUP($F$42,'DÖLJS - Ersättningstabeller'!$A$36:$G$40,3,FALSE),0)</f>
        <v>0.0</v>
      </c>
      <c r="K43" s="12"/>
      <c r="L43" s="152" t="n">
        <f>IF(L37*0.2&lt;L29*0.2,IF(L37&lt;5000,L25,L37*0.2),L29*0.2)</f>
        <v>4350.0</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c r="I44" s="120"/>
      <c r="J44" s="57" t="n">
        <f>IF($F$42&lt;&gt;0,H44*I44*VLOOKUP($F$42,'DÖLJS - Ersättningstabeller'!$A$36:$G$40,3,FALSE),0)</f>
        <v>0.0</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0.0</v>
      </c>
      <c r="K47" s="12"/>
      <c r="L47" s="152" t="n">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t="n">
        <f>IF(H50&gt;0,VLOOKUP(I50,'DÖLJS - Ersättningstabeller'!$A$43:$E$44,3,FALSE)*H50,0)</f>
        <v>0.0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t="n">
        <f>IF(H51&gt;0,VLOOKUP(I51,'DÖLJS - Ersättningstabeller'!$A$43:$E$44,3,FALSE)*H51,0)</f>
        <v>0.0</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0.0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17400.0</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17400.0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4350.0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4350.0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2415.0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28515.0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