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0" yWindow="240" windowWidth="24320" windowHeight="14360" tabRatio="500"/>
  </bookViews>
  <sheets>
    <sheet name="Master_Data_noN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276" i="1" l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O2" i="1"/>
  <c r="AN2" i="1"/>
  <c r="AM2" i="1"/>
  <c r="N276" i="1"/>
  <c r="L276" i="1"/>
  <c r="AL276" i="1"/>
  <c r="N275" i="1"/>
  <c r="L275" i="1"/>
  <c r="AL275" i="1"/>
  <c r="N274" i="1"/>
  <c r="L274" i="1"/>
  <c r="AL274" i="1"/>
  <c r="N273" i="1"/>
  <c r="L273" i="1"/>
  <c r="AL273" i="1"/>
  <c r="N272" i="1"/>
  <c r="L272" i="1"/>
  <c r="AL272" i="1"/>
  <c r="N271" i="1"/>
  <c r="L271" i="1"/>
  <c r="AL271" i="1"/>
  <c r="N270" i="1"/>
  <c r="L270" i="1"/>
  <c r="AL270" i="1"/>
  <c r="N269" i="1"/>
  <c r="L269" i="1"/>
  <c r="AL269" i="1"/>
  <c r="N268" i="1"/>
  <c r="L268" i="1"/>
  <c r="AL268" i="1"/>
  <c r="N267" i="1"/>
  <c r="L267" i="1"/>
  <c r="AL267" i="1"/>
  <c r="N266" i="1"/>
  <c r="L266" i="1"/>
  <c r="AL266" i="1"/>
  <c r="N265" i="1"/>
  <c r="L265" i="1"/>
  <c r="AL265" i="1"/>
  <c r="N264" i="1"/>
  <c r="L264" i="1"/>
  <c r="AL264" i="1"/>
  <c r="N263" i="1"/>
  <c r="L263" i="1"/>
  <c r="AL263" i="1"/>
  <c r="N262" i="1"/>
  <c r="L262" i="1"/>
  <c r="AL262" i="1"/>
  <c r="N261" i="1"/>
  <c r="L261" i="1"/>
  <c r="AL261" i="1"/>
  <c r="N260" i="1"/>
  <c r="L260" i="1"/>
  <c r="AL260" i="1"/>
  <c r="N259" i="1"/>
  <c r="L259" i="1"/>
  <c r="AL259" i="1"/>
  <c r="N258" i="1"/>
  <c r="L258" i="1"/>
  <c r="AL258" i="1"/>
  <c r="N257" i="1"/>
  <c r="L257" i="1"/>
  <c r="AL257" i="1"/>
  <c r="N256" i="1"/>
  <c r="L256" i="1"/>
  <c r="AL256" i="1"/>
  <c r="N255" i="1"/>
  <c r="L255" i="1"/>
  <c r="AL255" i="1"/>
  <c r="N254" i="1"/>
  <c r="L254" i="1"/>
  <c r="AL254" i="1"/>
  <c r="N253" i="1"/>
  <c r="L253" i="1"/>
  <c r="AL253" i="1"/>
  <c r="N252" i="1"/>
  <c r="L252" i="1"/>
  <c r="AL252" i="1"/>
  <c r="N251" i="1"/>
  <c r="L251" i="1"/>
  <c r="AL251" i="1"/>
  <c r="N250" i="1"/>
  <c r="L250" i="1"/>
  <c r="AL250" i="1"/>
  <c r="N249" i="1"/>
  <c r="L249" i="1"/>
  <c r="AL249" i="1"/>
  <c r="N248" i="1"/>
  <c r="L248" i="1"/>
  <c r="AL248" i="1"/>
  <c r="N247" i="1"/>
  <c r="L247" i="1"/>
  <c r="AL247" i="1"/>
  <c r="N246" i="1"/>
  <c r="L246" i="1"/>
  <c r="AL246" i="1"/>
  <c r="N245" i="1"/>
  <c r="L245" i="1"/>
  <c r="AL245" i="1"/>
  <c r="N244" i="1"/>
  <c r="L244" i="1"/>
  <c r="AL244" i="1"/>
  <c r="N243" i="1"/>
  <c r="L243" i="1"/>
  <c r="AL243" i="1"/>
  <c r="N242" i="1"/>
  <c r="L242" i="1"/>
  <c r="AL242" i="1"/>
  <c r="N241" i="1"/>
  <c r="L241" i="1"/>
  <c r="AL241" i="1"/>
  <c r="N240" i="1"/>
  <c r="L240" i="1"/>
  <c r="AL240" i="1"/>
  <c r="N239" i="1"/>
  <c r="L239" i="1"/>
  <c r="AL239" i="1"/>
  <c r="N238" i="1"/>
  <c r="L238" i="1"/>
  <c r="AL238" i="1"/>
  <c r="N237" i="1"/>
  <c r="L237" i="1"/>
  <c r="AL237" i="1"/>
  <c r="N236" i="1"/>
  <c r="L236" i="1"/>
  <c r="AL236" i="1"/>
  <c r="N235" i="1"/>
  <c r="L235" i="1"/>
  <c r="AL235" i="1"/>
  <c r="N234" i="1"/>
  <c r="L234" i="1"/>
  <c r="AL234" i="1"/>
  <c r="N233" i="1"/>
  <c r="L233" i="1"/>
  <c r="AL233" i="1"/>
  <c r="N232" i="1"/>
  <c r="L232" i="1"/>
  <c r="AL232" i="1"/>
  <c r="N231" i="1"/>
  <c r="L231" i="1"/>
  <c r="AL231" i="1"/>
  <c r="N230" i="1"/>
  <c r="L230" i="1"/>
  <c r="AL230" i="1"/>
  <c r="N229" i="1"/>
  <c r="L229" i="1"/>
  <c r="AL229" i="1"/>
  <c r="N228" i="1"/>
  <c r="L228" i="1"/>
  <c r="AL228" i="1"/>
  <c r="N227" i="1"/>
  <c r="L227" i="1"/>
  <c r="AL227" i="1"/>
  <c r="N226" i="1"/>
  <c r="L226" i="1"/>
  <c r="AL226" i="1"/>
  <c r="N225" i="1"/>
  <c r="L225" i="1"/>
  <c r="AL225" i="1"/>
  <c r="N224" i="1"/>
  <c r="L224" i="1"/>
  <c r="AL224" i="1"/>
  <c r="N223" i="1"/>
  <c r="L223" i="1"/>
  <c r="AL223" i="1"/>
  <c r="N222" i="1"/>
  <c r="L222" i="1"/>
  <c r="AL222" i="1"/>
  <c r="N221" i="1"/>
  <c r="L221" i="1"/>
  <c r="AL221" i="1"/>
  <c r="N220" i="1"/>
  <c r="L220" i="1"/>
  <c r="AL220" i="1"/>
  <c r="N219" i="1"/>
  <c r="L219" i="1"/>
  <c r="AL219" i="1"/>
  <c r="N218" i="1"/>
  <c r="L218" i="1"/>
  <c r="AL218" i="1"/>
  <c r="N217" i="1"/>
  <c r="L217" i="1"/>
  <c r="AL217" i="1"/>
  <c r="N216" i="1"/>
  <c r="L216" i="1"/>
  <c r="AL216" i="1"/>
  <c r="N215" i="1"/>
  <c r="L215" i="1"/>
  <c r="AL215" i="1"/>
  <c r="N214" i="1"/>
  <c r="L214" i="1"/>
  <c r="AL214" i="1"/>
  <c r="N213" i="1"/>
  <c r="L213" i="1"/>
  <c r="AL213" i="1"/>
  <c r="N212" i="1"/>
  <c r="L212" i="1"/>
  <c r="AL212" i="1"/>
  <c r="N211" i="1"/>
  <c r="L211" i="1"/>
  <c r="AL211" i="1"/>
  <c r="N210" i="1"/>
  <c r="L210" i="1"/>
  <c r="AL210" i="1"/>
  <c r="N209" i="1"/>
  <c r="L209" i="1"/>
  <c r="AL209" i="1"/>
  <c r="N208" i="1"/>
  <c r="L208" i="1"/>
  <c r="AL208" i="1"/>
  <c r="N207" i="1"/>
  <c r="L207" i="1"/>
  <c r="AL207" i="1"/>
  <c r="N206" i="1"/>
  <c r="L206" i="1"/>
  <c r="AL206" i="1"/>
  <c r="N205" i="1"/>
  <c r="L205" i="1"/>
  <c r="AL205" i="1"/>
  <c r="N204" i="1"/>
  <c r="L204" i="1"/>
  <c r="AL204" i="1"/>
  <c r="N203" i="1"/>
  <c r="L203" i="1"/>
  <c r="AL203" i="1"/>
  <c r="N202" i="1"/>
  <c r="L202" i="1"/>
  <c r="AL202" i="1"/>
  <c r="N201" i="1"/>
  <c r="L201" i="1"/>
  <c r="AL201" i="1"/>
  <c r="N200" i="1"/>
  <c r="L200" i="1"/>
  <c r="AL200" i="1"/>
  <c r="N199" i="1"/>
  <c r="L199" i="1"/>
  <c r="AL199" i="1"/>
  <c r="N198" i="1"/>
  <c r="L198" i="1"/>
  <c r="AL198" i="1"/>
  <c r="N197" i="1"/>
  <c r="L197" i="1"/>
  <c r="AL197" i="1"/>
  <c r="N196" i="1"/>
  <c r="L196" i="1"/>
  <c r="AL196" i="1"/>
  <c r="N195" i="1"/>
  <c r="L195" i="1"/>
  <c r="AL195" i="1"/>
  <c r="N194" i="1"/>
  <c r="L194" i="1"/>
  <c r="AL194" i="1"/>
  <c r="N193" i="1"/>
  <c r="L193" i="1"/>
  <c r="AL193" i="1"/>
  <c r="N192" i="1"/>
  <c r="L192" i="1"/>
  <c r="AL192" i="1"/>
  <c r="N191" i="1"/>
  <c r="L191" i="1"/>
  <c r="AL191" i="1"/>
  <c r="N190" i="1"/>
  <c r="L190" i="1"/>
  <c r="AL190" i="1"/>
  <c r="N189" i="1"/>
  <c r="L189" i="1"/>
  <c r="AL189" i="1"/>
  <c r="N188" i="1"/>
  <c r="L188" i="1"/>
  <c r="AL188" i="1"/>
  <c r="N187" i="1"/>
  <c r="L187" i="1"/>
  <c r="AL187" i="1"/>
  <c r="N186" i="1"/>
  <c r="L186" i="1"/>
  <c r="AL186" i="1"/>
  <c r="N185" i="1"/>
  <c r="L185" i="1"/>
  <c r="AL185" i="1"/>
  <c r="N184" i="1"/>
  <c r="L184" i="1"/>
  <c r="AL184" i="1"/>
  <c r="N183" i="1"/>
  <c r="L183" i="1"/>
  <c r="AL183" i="1"/>
  <c r="N182" i="1"/>
  <c r="L182" i="1"/>
  <c r="AL182" i="1"/>
  <c r="N181" i="1"/>
  <c r="L181" i="1"/>
  <c r="AL181" i="1"/>
  <c r="N180" i="1"/>
  <c r="L180" i="1"/>
  <c r="AL180" i="1"/>
  <c r="N179" i="1"/>
  <c r="L179" i="1"/>
  <c r="AL179" i="1"/>
  <c r="N178" i="1"/>
  <c r="L178" i="1"/>
  <c r="AL178" i="1"/>
  <c r="N177" i="1"/>
  <c r="L177" i="1"/>
  <c r="AL177" i="1"/>
  <c r="N176" i="1"/>
  <c r="L176" i="1"/>
  <c r="AL176" i="1"/>
  <c r="N175" i="1"/>
  <c r="L175" i="1"/>
  <c r="AL175" i="1"/>
  <c r="N174" i="1"/>
  <c r="L174" i="1"/>
  <c r="AL174" i="1"/>
  <c r="N173" i="1"/>
  <c r="L173" i="1"/>
  <c r="AL173" i="1"/>
  <c r="N172" i="1"/>
  <c r="L172" i="1"/>
  <c r="AL172" i="1"/>
  <c r="N171" i="1"/>
  <c r="L171" i="1"/>
  <c r="AL171" i="1"/>
  <c r="N170" i="1"/>
  <c r="L170" i="1"/>
  <c r="AL170" i="1"/>
  <c r="N169" i="1"/>
  <c r="L169" i="1"/>
  <c r="AL169" i="1"/>
  <c r="N168" i="1"/>
  <c r="L168" i="1"/>
  <c r="AL168" i="1"/>
  <c r="N167" i="1"/>
  <c r="L167" i="1"/>
  <c r="AL167" i="1"/>
  <c r="N166" i="1"/>
  <c r="L166" i="1"/>
  <c r="AL166" i="1"/>
  <c r="N165" i="1"/>
  <c r="L165" i="1"/>
  <c r="AL165" i="1"/>
  <c r="N164" i="1"/>
  <c r="L164" i="1"/>
  <c r="AL164" i="1"/>
  <c r="N163" i="1"/>
  <c r="L163" i="1"/>
  <c r="AL163" i="1"/>
  <c r="N162" i="1"/>
  <c r="L162" i="1"/>
  <c r="AL162" i="1"/>
  <c r="N161" i="1"/>
  <c r="L161" i="1"/>
  <c r="AL161" i="1"/>
  <c r="N160" i="1"/>
  <c r="L160" i="1"/>
  <c r="AL160" i="1"/>
  <c r="N159" i="1"/>
  <c r="L159" i="1"/>
  <c r="AL159" i="1"/>
  <c r="N158" i="1"/>
  <c r="L158" i="1"/>
  <c r="AL158" i="1"/>
  <c r="N157" i="1"/>
  <c r="L157" i="1"/>
  <c r="AL157" i="1"/>
  <c r="N156" i="1"/>
  <c r="L156" i="1"/>
  <c r="AL156" i="1"/>
  <c r="N155" i="1"/>
  <c r="L155" i="1"/>
  <c r="AL155" i="1"/>
  <c r="N154" i="1"/>
  <c r="L154" i="1"/>
  <c r="AL154" i="1"/>
  <c r="N153" i="1"/>
  <c r="L153" i="1"/>
  <c r="AL153" i="1"/>
  <c r="N152" i="1"/>
  <c r="L152" i="1"/>
  <c r="AL152" i="1"/>
  <c r="N151" i="1"/>
  <c r="L151" i="1"/>
  <c r="AL151" i="1"/>
  <c r="N150" i="1"/>
  <c r="L150" i="1"/>
  <c r="AL150" i="1"/>
  <c r="N149" i="1"/>
  <c r="L149" i="1"/>
  <c r="AL149" i="1"/>
  <c r="N148" i="1"/>
  <c r="L148" i="1"/>
  <c r="AL148" i="1"/>
  <c r="N147" i="1"/>
  <c r="L147" i="1"/>
  <c r="AL147" i="1"/>
  <c r="N146" i="1"/>
  <c r="L146" i="1"/>
  <c r="AL146" i="1"/>
  <c r="N145" i="1"/>
  <c r="L145" i="1"/>
  <c r="AL145" i="1"/>
  <c r="N144" i="1"/>
  <c r="L144" i="1"/>
  <c r="AL144" i="1"/>
  <c r="N143" i="1"/>
  <c r="L143" i="1"/>
  <c r="AL143" i="1"/>
  <c r="N142" i="1"/>
  <c r="L142" i="1"/>
  <c r="AL142" i="1"/>
  <c r="N141" i="1"/>
  <c r="L141" i="1"/>
  <c r="AL141" i="1"/>
  <c r="N140" i="1"/>
  <c r="L140" i="1"/>
  <c r="AL140" i="1"/>
  <c r="N139" i="1"/>
  <c r="L139" i="1"/>
  <c r="AL139" i="1"/>
  <c r="N138" i="1"/>
  <c r="L138" i="1"/>
  <c r="AL138" i="1"/>
  <c r="N137" i="1"/>
  <c r="L137" i="1"/>
  <c r="AL137" i="1"/>
  <c r="N136" i="1"/>
  <c r="L136" i="1"/>
  <c r="AL136" i="1"/>
  <c r="N135" i="1"/>
  <c r="L135" i="1"/>
  <c r="AL135" i="1"/>
  <c r="N134" i="1"/>
  <c r="L134" i="1"/>
  <c r="AL134" i="1"/>
  <c r="N133" i="1"/>
  <c r="L133" i="1"/>
  <c r="AL133" i="1"/>
  <c r="N132" i="1"/>
  <c r="L132" i="1"/>
  <c r="AL132" i="1"/>
  <c r="N131" i="1"/>
  <c r="L131" i="1"/>
  <c r="AL131" i="1"/>
  <c r="N130" i="1"/>
  <c r="L130" i="1"/>
  <c r="AL130" i="1"/>
  <c r="N129" i="1"/>
  <c r="L129" i="1"/>
  <c r="AL129" i="1"/>
  <c r="N128" i="1"/>
  <c r="L128" i="1"/>
  <c r="AL128" i="1"/>
  <c r="N127" i="1"/>
  <c r="L127" i="1"/>
  <c r="AL127" i="1"/>
  <c r="N126" i="1"/>
  <c r="L126" i="1"/>
  <c r="AL126" i="1"/>
  <c r="N125" i="1"/>
  <c r="L125" i="1"/>
  <c r="AL125" i="1"/>
  <c r="N124" i="1"/>
  <c r="L124" i="1"/>
  <c r="AL124" i="1"/>
  <c r="N123" i="1"/>
  <c r="L123" i="1"/>
  <c r="AL123" i="1"/>
  <c r="N122" i="1"/>
  <c r="L122" i="1"/>
  <c r="AL122" i="1"/>
  <c r="N121" i="1"/>
  <c r="L121" i="1"/>
  <c r="AL121" i="1"/>
  <c r="N120" i="1"/>
  <c r="L120" i="1"/>
  <c r="AL120" i="1"/>
  <c r="N119" i="1"/>
  <c r="L119" i="1"/>
  <c r="AL119" i="1"/>
  <c r="N118" i="1"/>
  <c r="L118" i="1"/>
  <c r="AL118" i="1"/>
  <c r="N117" i="1"/>
  <c r="L117" i="1"/>
  <c r="AL117" i="1"/>
  <c r="N116" i="1"/>
  <c r="L116" i="1"/>
  <c r="AL116" i="1"/>
  <c r="N115" i="1"/>
  <c r="L115" i="1"/>
  <c r="AL115" i="1"/>
  <c r="N114" i="1"/>
  <c r="L114" i="1"/>
  <c r="AL114" i="1"/>
  <c r="N113" i="1"/>
  <c r="L113" i="1"/>
  <c r="AL113" i="1"/>
  <c r="N112" i="1"/>
  <c r="L112" i="1"/>
  <c r="AL112" i="1"/>
  <c r="N111" i="1"/>
  <c r="L111" i="1"/>
  <c r="AL111" i="1"/>
  <c r="N110" i="1"/>
  <c r="L110" i="1"/>
  <c r="AL110" i="1"/>
  <c r="N109" i="1"/>
  <c r="L109" i="1"/>
  <c r="AL109" i="1"/>
  <c r="N108" i="1"/>
  <c r="L108" i="1"/>
  <c r="AL108" i="1"/>
  <c r="N107" i="1"/>
  <c r="L107" i="1"/>
  <c r="AL107" i="1"/>
  <c r="N106" i="1"/>
  <c r="L106" i="1"/>
  <c r="AL106" i="1"/>
  <c r="N105" i="1"/>
  <c r="L105" i="1"/>
  <c r="AL105" i="1"/>
  <c r="N104" i="1"/>
  <c r="L104" i="1"/>
  <c r="AL104" i="1"/>
  <c r="N103" i="1"/>
  <c r="L103" i="1"/>
  <c r="AL103" i="1"/>
  <c r="N102" i="1"/>
  <c r="L102" i="1"/>
  <c r="AL102" i="1"/>
  <c r="N101" i="1"/>
  <c r="L101" i="1"/>
  <c r="AL101" i="1"/>
  <c r="N100" i="1"/>
  <c r="L100" i="1"/>
  <c r="AL100" i="1"/>
  <c r="N99" i="1"/>
  <c r="L99" i="1"/>
  <c r="AL99" i="1"/>
  <c r="N98" i="1"/>
  <c r="L98" i="1"/>
  <c r="AL98" i="1"/>
  <c r="N97" i="1"/>
  <c r="L97" i="1"/>
  <c r="AL97" i="1"/>
  <c r="N96" i="1"/>
  <c r="L96" i="1"/>
  <c r="AL96" i="1"/>
  <c r="N95" i="1"/>
  <c r="L95" i="1"/>
  <c r="AL95" i="1"/>
  <c r="N94" i="1"/>
  <c r="L94" i="1"/>
  <c r="AL94" i="1"/>
  <c r="N93" i="1"/>
  <c r="L93" i="1"/>
  <c r="AL93" i="1"/>
  <c r="N92" i="1"/>
  <c r="L92" i="1"/>
  <c r="AL92" i="1"/>
  <c r="N91" i="1"/>
  <c r="L91" i="1"/>
  <c r="AL91" i="1"/>
  <c r="N90" i="1"/>
  <c r="L90" i="1"/>
  <c r="AL90" i="1"/>
  <c r="N89" i="1"/>
  <c r="L89" i="1"/>
  <c r="AL89" i="1"/>
  <c r="N88" i="1"/>
  <c r="L88" i="1"/>
  <c r="AL88" i="1"/>
  <c r="N87" i="1"/>
  <c r="L87" i="1"/>
  <c r="AL87" i="1"/>
  <c r="N86" i="1"/>
  <c r="L86" i="1"/>
  <c r="AL86" i="1"/>
  <c r="N85" i="1"/>
  <c r="L85" i="1"/>
  <c r="AL85" i="1"/>
  <c r="N84" i="1"/>
  <c r="L84" i="1"/>
  <c r="AL84" i="1"/>
  <c r="N83" i="1"/>
  <c r="L83" i="1"/>
  <c r="AL83" i="1"/>
  <c r="N82" i="1"/>
  <c r="L82" i="1"/>
  <c r="AL82" i="1"/>
  <c r="N81" i="1"/>
  <c r="L81" i="1"/>
  <c r="AL81" i="1"/>
  <c r="N80" i="1"/>
  <c r="L80" i="1"/>
  <c r="AL80" i="1"/>
  <c r="N79" i="1"/>
  <c r="L79" i="1"/>
  <c r="AL79" i="1"/>
  <c r="N78" i="1"/>
  <c r="L78" i="1"/>
  <c r="AL78" i="1"/>
  <c r="N77" i="1"/>
  <c r="L77" i="1"/>
  <c r="AL77" i="1"/>
  <c r="N76" i="1"/>
  <c r="L76" i="1"/>
  <c r="AL76" i="1"/>
  <c r="N75" i="1"/>
  <c r="L75" i="1"/>
  <c r="AL75" i="1"/>
  <c r="N74" i="1"/>
  <c r="L74" i="1"/>
  <c r="AL74" i="1"/>
  <c r="N73" i="1"/>
  <c r="L73" i="1"/>
  <c r="AL73" i="1"/>
  <c r="N72" i="1"/>
  <c r="L72" i="1"/>
  <c r="AL72" i="1"/>
  <c r="N71" i="1"/>
  <c r="L71" i="1"/>
  <c r="AL71" i="1"/>
  <c r="N70" i="1"/>
  <c r="L70" i="1"/>
  <c r="AL70" i="1"/>
  <c r="N69" i="1"/>
  <c r="L69" i="1"/>
  <c r="AL69" i="1"/>
  <c r="N68" i="1"/>
  <c r="L68" i="1"/>
  <c r="AL68" i="1"/>
  <c r="N67" i="1"/>
  <c r="L67" i="1"/>
  <c r="AL67" i="1"/>
  <c r="N66" i="1"/>
  <c r="L66" i="1"/>
  <c r="AL66" i="1"/>
  <c r="N65" i="1"/>
  <c r="L65" i="1"/>
  <c r="AL65" i="1"/>
  <c r="N64" i="1"/>
  <c r="L64" i="1"/>
  <c r="AL64" i="1"/>
  <c r="N63" i="1"/>
  <c r="L63" i="1"/>
  <c r="AL63" i="1"/>
  <c r="N62" i="1"/>
  <c r="L62" i="1"/>
  <c r="AL62" i="1"/>
  <c r="N61" i="1"/>
  <c r="L61" i="1"/>
  <c r="AL61" i="1"/>
  <c r="N60" i="1"/>
  <c r="L60" i="1"/>
  <c r="AL60" i="1"/>
  <c r="N59" i="1"/>
  <c r="L59" i="1"/>
  <c r="AL59" i="1"/>
  <c r="N58" i="1"/>
  <c r="L58" i="1"/>
  <c r="AL58" i="1"/>
  <c r="N57" i="1"/>
  <c r="L57" i="1"/>
  <c r="AL57" i="1"/>
  <c r="N56" i="1"/>
  <c r="L56" i="1"/>
  <c r="AL56" i="1"/>
  <c r="N55" i="1"/>
  <c r="L55" i="1"/>
  <c r="AL55" i="1"/>
  <c r="N54" i="1"/>
  <c r="L54" i="1"/>
  <c r="AL54" i="1"/>
  <c r="N53" i="1"/>
  <c r="L53" i="1"/>
  <c r="AL53" i="1"/>
  <c r="N52" i="1"/>
  <c r="L52" i="1"/>
  <c r="AL52" i="1"/>
  <c r="N51" i="1"/>
  <c r="L51" i="1"/>
  <c r="AL51" i="1"/>
  <c r="N50" i="1"/>
  <c r="L50" i="1"/>
  <c r="AL50" i="1"/>
  <c r="N49" i="1"/>
  <c r="L49" i="1"/>
  <c r="AL49" i="1"/>
  <c r="N48" i="1"/>
  <c r="L48" i="1"/>
  <c r="AL48" i="1"/>
  <c r="N47" i="1"/>
  <c r="L47" i="1"/>
  <c r="AL47" i="1"/>
  <c r="N46" i="1"/>
  <c r="L46" i="1"/>
  <c r="AL46" i="1"/>
  <c r="N45" i="1"/>
  <c r="L45" i="1"/>
  <c r="AL45" i="1"/>
  <c r="N44" i="1"/>
  <c r="L44" i="1"/>
  <c r="AL44" i="1"/>
  <c r="N43" i="1"/>
  <c r="L43" i="1"/>
  <c r="AL43" i="1"/>
  <c r="N42" i="1"/>
  <c r="L42" i="1"/>
  <c r="AL42" i="1"/>
  <c r="N41" i="1"/>
  <c r="L41" i="1"/>
  <c r="AL41" i="1"/>
  <c r="N40" i="1"/>
  <c r="L40" i="1"/>
  <c r="AL40" i="1"/>
  <c r="N39" i="1"/>
  <c r="L39" i="1"/>
  <c r="AL39" i="1"/>
  <c r="N38" i="1"/>
  <c r="L38" i="1"/>
  <c r="AL38" i="1"/>
  <c r="N37" i="1"/>
  <c r="L37" i="1"/>
  <c r="AL37" i="1"/>
  <c r="N36" i="1"/>
  <c r="L36" i="1"/>
  <c r="AL36" i="1"/>
  <c r="N35" i="1"/>
  <c r="L35" i="1"/>
  <c r="AL35" i="1"/>
  <c r="N34" i="1"/>
  <c r="L34" i="1"/>
  <c r="AL34" i="1"/>
  <c r="N33" i="1"/>
  <c r="L33" i="1"/>
  <c r="AL33" i="1"/>
  <c r="N32" i="1"/>
  <c r="L32" i="1"/>
  <c r="AL32" i="1"/>
  <c r="N31" i="1"/>
  <c r="L31" i="1"/>
  <c r="AL31" i="1"/>
  <c r="N30" i="1"/>
  <c r="L30" i="1"/>
  <c r="AL30" i="1"/>
  <c r="N29" i="1"/>
  <c r="L29" i="1"/>
  <c r="AL29" i="1"/>
  <c r="N28" i="1"/>
  <c r="L28" i="1"/>
  <c r="AL28" i="1"/>
  <c r="N27" i="1"/>
  <c r="L27" i="1"/>
  <c r="AL27" i="1"/>
  <c r="N26" i="1"/>
  <c r="L26" i="1"/>
  <c r="AL26" i="1"/>
  <c r="N25" i="1"/>
  <c r="L25" i="1"/>
  <c r="AL25" i="1"/>
  <c r="N24" i="1"/>
  <c r="L24" i="1"/>
  <c r="AL24" i="1"/>
  <c r="N23" i="1"/>
  <c r="L23" i="1"/>
  <c r="AL23" i="1"/>
  <c r="N22" i="1"/>
  <c r="L22" i="1"/>
  <c r="AL22" i="1"/>
  <c r="N21" i="1"/>
  <c r="L21" i="1"/>
  <c r="AL21" i="1"/>
  <c r="N20" i="1"/>
  <c r="L20" i="1"/>
  <c r="AL20" i="1"/>
  <c r="N19" i="1"/>
  <c r="L19" i="1"/>
  <c r="AL19" i="1"/>
  <c r="N18" i="1"/>
  <c r="L18" i="1"/>
  <c r="AL18" i="1"/>
  <c r="N17" i="1"/>
  <c r="L17" i="1"/>
  <c r="AL17" i="1"/>
  <c r="N16" i="1"/>
  <c r="L16" i="1"/>
  <c r="AL16" i="1"/>
  <c r="N15" i="1"/>
  <c r="L15" i="1"/>
  <c r="AL15" i="1"/>
  <c r="N14" i="1"/>
  <c r="L14" i="1"/>
  <c r="AL14" i="1"/>
  <c r="N13" i="1"/>
  <c r="L13" i="1"/>
  <c r="AL13" i="1"/>
  <c r="N12" i="1"/>
  <c r="L12" i="1"/>
  <c r="AL12" i="1"/>
  <c r="N11" i="1"/>
  <c r="L11" i="1"/>
  <c r="AL11" i="1"/>
  <c r="N10" i="1"/>
  <c r="L10" i="1"/>
  <c r="AL10" i="1"/>
  <c r="N9" i="1"/>
  <c r="L9" i="1"/>
  <c r="AL9" i="1"/>
  <c r="N8" i="1"/>
  <c r="L8" i="1"/>
  <c r="AL8" i="1"/>
  <c r="N7" i="1"/>
  <c r="L7" i="1"/>
  <c r="AL7" i="1"/>
  <c r="N6" i="1"/>
  <c r="L6" i="1"/>
  <c r="AL6" i="1"/>
  <c r="N5" i="1"/>
  <c r="L5" i="1"/>
  <c r="AL5" i="1"/>
  <c r="N4" i="1"/>
  <c r="L4" i="1"/>
  <c r="AL4" i="1"/>
  <c r="N3" i="1"/>
  <c r="L3" i="1"/>
  <c r="AL3" i="1"/>
  <c r="N2" i="1"/>
  <c r="L2" i="1"/>
  <c r="AL2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K2" i="1"/>
  <c r="P276" i="1"/>
  <c r="AK276" i="1"/>
  <c r="P275" i="1"/>
  <c r="AK275" i="1"/>
  <c r="P274" i="1"/>
  <c r="AK274" i="1"/>
  <c r="P273" i="1"/>
  <c r="AK273" i="1"/>
  <c r="P272" i="1"/>
  <c r="AK272" i="1"/>
  <c r="P271" i="1"/>
  <c r="AK271" i="1"/>
  <c r="P270" i="1"/>
  <c r="AK270" i="1"/>
  <c r="P269" i="1"/>
  <c r="AK269" i="1"/>
  <c r="P268" i="1"/>
  <c r="AK268" i="1"/>
  <c r="P267" i="1"/>
  <c r="AK267" i="1"/>
  <c r="P266" i="1"/>
  <c r="AK266" i="1"/>
  <c r="P265" i="1"/>
  <c r="AK265" i="1"/>
  <c r="P264" i="1"/>
  <c r="AK264" i="1"/>
  <c r="P263" i="1"/>
  <c r="AK263" i="1"/>
  <c r="P262" i="1"/>
  <c r="AK262" i="1"/>
  <c r="P261" i="1"/>
  <c r="AK261" i="1"/>
  <c r="P260" i="1"/>
  <c r="AK260" i="1"/>
  <c r="P259" i="1"/>
  <c r="AK259" i="1"/>
  <c r="P258" i="1"/>
  <c r="AK258" i="1"/>
  <c r="P257" i="1"/>
  <c r="AK257" i="1"/>
  <c r="P256" i="1"/>
  <c r="AK256" i="1"/>
  <c r="P255" i="1"/>
  <c r="AK255" i="1"/>
  <c r="P254" i="1"/>
  <c r="AK254" i="1"/>
  <c r="P253" i="1"/>
  <c r="AK253" i="1"/>
  <c r="P252" i="1"/>
  <c r="AK252" i="1"/>
  <c r="P251" i="1"/>
  <c r="AK251" i="1"/>
  <c r="P250" i="1"/>
  <c r="AK250" i="1"/>
  <c r="P249" i="1"/>
  <c r="AK249" i="1"/>
  <c r="P248" i="1"/>
  <c r="AK248" i="1"/>
  <c r="P247" i="1"/>
  <c r="AK247" i="1"/>
  <c r="P246" i="1"/>
  <c r="AK246" i="1"/>
  <c r="P245" i="1"/>
  <c r="AK245" i="1"/>
  <c r="P244" i="1"/>
  <c r="AK244" i="1"/>
  <c r="P243" i="1"/>
  <c r="AK243" i="1"/>
  <c r="P242" i="1"/>
  <c r="AK242" i="1"/>
  <c r="P241" i="1"/>
  <c r="AK241" i="1"/>
  <c r="P240" i="1"/>
  <c r="AK240" i="1"/>
  <c r="P239" i="1"/>
  <c r="AK239" i="1"/>
  <c r="P238" i="1"/>
  <c r="AK238" i="1"/>
  <c r="P237" i="1"/>
  <c r="AK237" i="1"/>
  <c r="P236" i="1"/>
  <c r="AK236" i="1"/>
  <c r="P235" i="1"/>
  <c r="AK235" i="1"/>
  <c r="P234" i="1"/>
  <c r="AK234" i="1"/>
  <c r="P233" i="1"/>
  <c r="AK233" i="1"/>
  <c r="P232" i="1"/>
  <c r="AK232" i="1"/>
  <c r="P231" i="1"/>
  <c r="AK231" i="1"/>
  <c r="P230" i="1"/>
  <c r="AK230" i="1"/>
  <c r="P229" i="1"/>
  <c r="AK229" i="1"/>
  <c r="P228" i="1"/>
  <c r="AK228" i="1"/>
  <c r="P227" i="1"/>
  <c r="AK227" i="1"/>
  <c r="P226" i="1"/>
  <c r="AK226" i="1"/>
  <c r="P225" i="1"/>
  <c r="AK225" i="1"/>
  <c r="P224" i="1"/>
  <c r="AK224" i="1"/>
  <c r="P223" i="1"/>
  <c r="AK223" i="1"/>
  <c r="P222" i="1"/>
  <c r="AK222" i="1"/>
  <c r="P221" i="1"/>
  <c r="AK221" i="1"/>
  <c r="P220" i="1"/>
  <c r="AK220" i="1"/>
  <c r="P219" i="1"/>
  <c r="AK219" i="1"/>
  <c r="P218" i="1"/>
  <c r="AK218" i="1"/>
  <c r="P217" i="1"/>
  <c r="AK217" i="1"/>
  <c r="P216" i="1"/>
  <c r="AK216" i="1"/>
  <c r="P215" i="1"/>
  <c r="AK215" i="1"/>
  <c r="P214" i="1"/>
  <c r="AK214" i="1"/>
  <c r="P213" i="1"/>
  <c r="AK213" i="1"/>
  <c r="P212" i="1"/>
  <c r="AK212" i="1"/>
  <c r="P211" i="1"/>
  <c r="AK211" i="1"/>
  <c r="P210" i="1"/>
  <c r="AK210" i="1"/>
  <c r="P209" i="1"/>
  <c r="AK209" i="1"/>
  <c r="P208" i="1"/>
  <c r="AK208" i="1"/>
  <c r="P207" i="1"/>
  <c r="AK207" i="1"/>
  <c r="P206" i="1"/>
  <c r="AK206" i="1"/>
  <c r="P205" i="1"/>
  <c r="AK205" i="1"/>
  <c r="P204" i="1"/>
  <c r="AK204" i="1"/>
  <c r="P203" i="1"/>
  <c r="AK203" i="1"/>
  <c r="P202" i="1"/>
  <c r="AK202" i="1"/>
  <c r="P201" i="1"/>
  <c r="AK201" i="1"/>
  <c r="P200" i="1"/>
  <c r="AK200" i="1"/>
  <c r="P199" i="1"/>
  <c r="AK199" i="1"/>
  <c r="P198" i="1"/>
  <c r="AK198" i="1"/>
  <c r="P197" i="1"/>
  <c r="AK197" i="1"/>
  <c r="P196" i="1"/>
  <c r="AK196" i="1"/>
  <c r="P195" i="1"/>
  <c r="AK195" i="1"/>
  <c r="P194" i="1"/>
  <c r="AK194" i="1"/>
  <c r="P193" i="1"/>
  <c r="AK193" i="1"/>
  <c r="P192" i="1"/>
  <c r="AK192" i="1"/>
  <c r="P191" i="1"/>
  <c r="AK191" i="1"/>
  <c r="P190" i="1"/>
  <c r="AK190" i="1"/>
  <c r="P189" i="1"/>
  <c r="AK189" i="1"/>
  <c r="P188" i="1"/>
  <c r="AK188" i="1"/>
  <c r="P187" i="1"/>
  <c r="AK187" i="1"/>
  <c r="P186" i="1"/>
  <c r="AK186" i="1"/>
  <c r="P185" i="1"/>
  <c r="AK185" i="1"/>
  <c r="P184" i="1"/>
  <c r="AK184" i="1"/>
  <c r="P183" i="1"/>
  <c r="AK183" i="1"/>
  <c r="P182" i="1"/>
  <c r="AK182" i="1"/>
  <c r="P181" i="1"/>
  <c r="AK181" i="1"/>
  <c r="P180" i="1"/>
  <c r="AK180" i="1"/>
  <c r="P179" i="1"/>
  <c r="AK179" i="1"/>
  <c r="P178" i="1"/>
  <c r="AK178" i="1"/>
  <c r="P177" i="1"/>
  <c r="AK177" i="1"/>
  <c r="P176" i="1"/>
  <c r="AK176" i="1"/>
  <c r="P175" i="1"/>
  <c r="AK175" i="1"/>
  <c r="P174" i="1"/>
  <c r="AK174" i="1"/>
  <c r="P173" i="1"/>
  <c r="AK173" i="1"/>
  <c r="P172" i="1"/>
  <c r="AK172" i="1"/>
  <c r="P171" i="1"/>
  <c r="AK171" i="1"/>
  <c r="P170" i="1"/>
  <c r="AK170" i="1"/>
  <c r="P169" i="1"/>
  <c r="AK169" i="1"/>
  <c r="P168" i="1"/>
  <c r="AK168" i="1"/>
  <c r="P167" i="1"/>
  <c r="AK167" i="1"/>
  <c r="P166" i="1"/>
  <c r="AK166" i="1"/>
  <c r="P165" i="1"/>
  <c r="AK165" i="1"/>
  <c r="P164" i="1"/>
  <c r="AK164" i="1"/>
  <c r="P163" i="1"/>
  <c r="AK163" i="1"/>
  <c r="P162" i="1"/>
  <c r="AK162" i="1"/>
  <c r="P161" i="1"/>
  <c r="AK161" i="1"/>
  <c r="P160" i="1"/>
  <c r="AK160" i="1"/>
  <c r="P159" i="1"/>
  <c r="AK159" i="1"/>
  <c r="P158" i="1"/>
  <c r="AK158" i="1"/>
  <c r="P157" i="1"/>
  <c r="AK157" i="1"/>
  <c r="P156" i="1"/>
  <c r="AK156" i="1"/>
  <c r="P155" i="1"/>
  <c r="AK155" i="1"/>
  <c r="P154" i="1"/>
  <c r="AK154" i="1"/>
  <c r="P153" i="1"/>
  <c r="AK153" i="1"/>
  <c r="P152" i="1"/>
  <c r="AK152" i="1"/>
  <c r="P151" i="1"/>
  <c r="AK151" i="1"/>
  <c r="P150" i="1"/>
  <c r="AK150" i="1"/>
  <c r="P149" i="1"/>
  <c r="AK149" i="1"/>
  <c r="P148" i="1"/>
  <c r="AK148" i="1"/>
  <c r="P147" i="1"/>
  <c r="AK147" i="1"/>
  <c r="P146" i="1"/>
  <c r="AK146" i="1"/>
  <c r="P145" i="1"/>
  <c r="AK145" i="1"/>
  <c r="P144" i="1"/>
  <c r="AK144" i="1"/>
  <c r="P143" i="1"/>
  <c r="AK143" i="1"/>
  <c r="P142" i="1"/>
  <c r="AK142" i="1"/>
  <c r="P141" i="1"/>
  <c r="AK141" i="1"/>
  <c r="P140" i="1"/>
  <c r="AK140" i="1"/>
  <c r="P139" i="1"/>
  <c r="AK139" i="1"/>
  <c r="P138" i="1"/>
  <c r="AK138" i="1"/>
  <c r="P137" i="1"/>
  <c r="AK137" i="1"/>
  <c r="P136" i="1"/>
  <c r="AK136" i="1"/>
  <c r="P135" i="1"/>
  <c r="AK135" i="1"/>
  <c r="P134" i="1"/>
  <c r="AK134" i="1"/>
  <c r="P133" i="1"/>
  <c r="AK133" i="1"/>
  <c r="P132" i="1"/>
  <c r="AK132" i="1"/>
  <c r="P131" i="1"/>
  <c r="AK131" i="1"/>
  <c r="P130" i="1"/>
  <c r="AK130" i="1"/>
  <c r="P129" i="1"/>
  <c r="AK129" i="1"/>
  <c r="P128" i="1"/>
  <c r="AK128" i="1"/>
  <c r="P127" i="1"/>
  <c r="AK127" i="1"/>
  <c r="P126" i="1"/>
  <c r="AK126" i="1"/>
  <c r="P125" i="1"/>
  <c r="AK125" i="1"/>
  <c r="P124" i="1"/>
  <c r="AK124" i="1"/>
  <c r="P123" i="1"/>
  <c r="AK123" i="1"/>
  <c r="P122" i="1"/>
  <c r="AK122" i="1"/>
  <c r="P121" i="1"/>
  <c r="AK121" i="1"/>
  <c r="P120" i="1"/>
  <c r="AK120" i="1"/>
  <c r="P119" i="1"/>
  <c r="AK119" i="1"/>
  <c r="P118" i="1"/>
  <c r="AK118" i="1"/>
  <c r="P117" i="1"/>
  <c r="AK117" i="1"/>
  <c r="P116" i="1"/>
  <c r="AK116" i="1"/>
  <c r="P115" i="1"/>
  <c r="AK115" i="1"/>
  <c r="P114" i="1"/>
  <c r="AK114" i="1"/>
  <c r="P113" i="1"/>
  <c r="AK113" i="1"/>
  <c r="P112" i="1"/>
  <c r="AK112" i="1"/>
  <c r="P111" i="1"/>
  <c r="AK111" i="1"/>
  <c r="P110" i="1"/>
  <c r="AK110" i="1"/>
  <c r="P109" i="1"/>
  <c r="AK109" i="1"/>
  <c r="P108" i="1"/>
  <c r="AK108" i="1"/>
  <c r="P107" i="1"/>
  <c r="AK107" i="1"/>
  <c r="P106" i="1"/>
  <c r="AK106" i="1"/>
  <c r="P105" i="1"/>
  <c r="AK105" i="1"/>
  <c r="P104" i="1"/>
  <c r="AK104" i="1"/>
  <c r="P103" i="1"/>
  <c r="AK103" i="1"/>
  <c r="P102" i="1"/>
  <c r="AK102" i="1"/>
  <c r="P101" i="1"/>
  <c r="AK101" i="1"/>
  <c r="P100" i="1"/>
  <c r="AK100" i="1"/>
  <c r="P99" i="1"/>
  <c r="AK99" i="1"/>
  <c r="P98" i="1"/>
  <c r="AK98" i="1"/>
  <c r="P97" i="1"/>
  <c r="AK97" i="1"/>
  <c r="P96" i="1"/>
  <c r="AK96" i="1"/>
  <c r="P95" i="1"/>
  <c r="AK95" i="1"/>
  <c r="P94" i="1"/>
  <c r="AK94" i="1"/>
  <c r="P93" i="1"/>
  <c r="AK93" i="1"/>
  <c r="P92" i="1"/>
  <c r="AK92" i="1"/>
  <c r="P91" i="1"/>
  <c r="AK91" i="1"/>
  <c r="P90" i="1"/>
  <c r="AK90" i="1"/>
  <c r="P89" i="1"/>
  <c r="AK89" i="1"/>
  <c r="P88" i="1"/>
  <c r="AK88" i="1"/>
  <c r="P87" i="1"/>
  <c r="AK87" i="1"/>
  <c r="P86" i="1"/>
  <c r="AK86" i="1"/>
  <c r="P85" i="1"/>
  <c r="AK85" i="1"/>
  <c r="P84" i="1"/>
  <c r="AK84" i="1"/>
  <c r="P83" i="1"/>
  <c r="AK83" i="1"/>
  <c r="P82" i="1"/>
  <c r="AK82" i="1"/>
  <c r="P81" i="1"/>
  <c r="AK81" i="1"/>
  <c r="P80" i="1"/>
  <c r="AK80" i="1"/>
  <c r="P79" i="1"/>
  <c r="AK79" i="1"/>
  <c r="P78" i="1"/>
  <c r="AK78" i="1"/>
  <c r="P77" i="1"/>
  <c r="AK77" i="1"/>
  <c r="P76" i="1"/>
  <c r="AK76" i="1"/>
  <c r="P75" i="1"/>
  <c r="AK75" i="1"/>
  <c r="P74" i="1"/>
  <c r="AK74" i="1"/>
  <c r="P73" i="1"/>
  <c r="AK73" i="1"/>
  <c r="P72" i="1"/>
  <c r="AK72" i="1"/>
  <c r="P71" i="1"/>
  <c r="AK71" i="1"/>
  <c r="P70" i="1"/>
  <c r="AK70" i="1"/>
  <c r="P69" i="1"/>
  <c r="AK69" i="1"/>
  <c r="P68" i="1"/>
  <c r="AK68" i="1"/>
  <c r="P67" i="1"/>
  <c r="AK67" i="1"/>
  <c r="P66" i="1"/>
  <c r="AK66" i="1"/>
  <c r="P65" i="1"/>
  <c r="AK65" i="1"/>
  <c r="P64" i="1"/>
  <c r="AK64" i="1"/>
  <c r="P63" i="1"/>
  <c r="AK63" i="1"/>
  <c r="P62" i="1"/>
  <c r="AK62" i="1"/>
  <c r="P61" i="1"/>
  <c r="AK61" i="1"/>
  <c r="P60" i="1"/>
  <c r="AK60" i="1"/>
  <c r="P59" i="1"/>
  <c r="AK59" i="1"/>
  <c r="P58" i="1"/>
  <c r="AK58" i="1"/>
  <c r="P57" i="1"/>
  <c r="AK57" i="1"/>
  <c r="P56" i="1"/>
  <c r="AK56" i="1"/>
  <c r="P55" i="1"/>
  <c r="AK55" i="1"/>
  <c r="P54" i="1"/>
  <c r="AK54" i="1"/>
  <c r="P53" i="1"/>
  <c r="AK53" i="1"/>
  <c r="P52" i="1"/>
  <c r="AK52" i="1"/>
  <c r="P51" i="1"/>
  <c r="AK51" i="1"/>
  <c r="P50" i="1"/>
  <c r="AK50" i="1"/>
  <c r="P49" i="1"/>
  <c r="AK49" i="1"/>
  <c r="P48" i="1"/>
  <c r="AK48" i="1"/>
  <c r="P47" i="1"/>
  <c r="AK47" i="1"/>
  <c r="P46" i="1"/>
  <c r="AK46" i="1"/>
  <c r="P45" i="1"/>
  <c r="AK45" i="1"/>
  <c r="P44" i="1"/>
  <c r="AK44" i="1"/>
  <c r="P43" i="1"/>
  <c r="AK43" i="1"/>
  <c r="P42" i="1"/>
  <c r="AK42" i="1"/>
  <c r="P41" i="1"/>
  <c r="AK41" i="1"/>
  <c r="P40" i="1"/>
  <c r="AK40" i="1"/>
  <c r="P39" i="1"/>
  <c r="AK39" i="1"/>
  <c r="P38" i="1"/>
  <c r="AK38" i="1"/>
  <c r="P37" i="1"/>
  <c r="AK37" i="1"/>
  <c r="P36" i="1"/>
  <c r="AK36" i="1"/>
  <c r="P35" i="1"/>
  <c r="AK35" i="1"/>
  <c r="P34" i="1"/>
  <c r="AK34" i="1"/>
  <c r="P33" i="1"/>
  <c r="AK33" i="1"/>
  <c r="P32" i="1"/>
  <c r="AK32" i="1"/>
  <c r="P31" i="1"/>
  <c r="AK31" i="1"/>
  <c r="P30" i="1"/>
  <c r="AK30" i="1"/>
  <c r="P29" i="1"/>
  <c r="AK29" i="1"/>
  <c r="P28" i="1"/>
  <c r="AK28" i="1"/>
  <c r="P27" i="1"/>
  <c r="AK27" i="1"/>
  <c r="P26" i="1"/>
  <c r="AK26" i="1"/>
  <c r="P25" i="1"/>
  <c r="AK25" i="1"/>
  <c r="P24" i="1"/>
  <c r="AK24" i="1"/>
  <c r="P23" i="1"/>
  <c r="AK23" i="1"/>
  <c r="P22" i="1"/>
  <c r="AK22" i="1"/>
  <c r="P21" i="1"/>
  <c r="AK21" i="1"/>
  <c r="P20" i="1"/>
  <c r="AK20" i="1"/>
  <c r="P19" i="1"/>
  <c r="AK19" i="1"/>
  <c r="P18" i="1"/>
  <c r="AK18" i="1"/>
  <c r="P17" i="1"/>
  <c r="AK17" i="1"/>
  <c r="P16" i="1"/>
  <c r="AK16" i="1"/>
  <c r="P15" i="1"/>
  <c r="AK15" i="1"/>
  <c r="P14" i="1"/>
  <c r="AK14" i="1"/>
  <c r="P13" i="1"/>
  <c r="AK13" i="1"/>
  <c r="P12" i="1"/>
  <c r="AK12" i="1"/>
  <c r="P11" i="1"/>
  <c r="AK11" i="1"/>
  <c r="P10" i="1"/>
  <c r="AK10" i="1"/>
  <c r="P9" i="1"/>
  <c r="AK9" i="1"/>
  <c r="P8" i="1"/>
  <c r="AK8" i="1"/>
  <c r="P7" i="1"/>
  <c r="AK7" i="1"/>
  <c r="P6" i="1"/>
  <c r="AK6" i="1"/>
  <c r="P5" i="1"/>
  <c r="AK5" i="1"/>
  <c r="P4" i="1"/>
  <c r="AK4" i="1"/>
  <c r="P3" i="1"/>
  <c r="AK3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P2" i="1"/>
</calcChain>
</file>

<file path=xl/sharedStrings.xml><?xml version="1.0" encoding="utf-8"?>
<sst xmlns="http://schemas.openxmlformats.org/spreadsheetml/2006/main" count="1450" uniqueCount="466">
  <si>
    <t>Species</t>
  </si>
  <si>
    <t>Region</t>
  </si>
  <si>
    <t>Altitude</t>
  </si>
  <si>
    <t>1C_GS</t>
  </si>
  <si>
    <t>Total_Reads</t>
  </si>
  <si>
    <t>180knobreads</t>
  </si>
  <si>
    <t>180knob%</t>
  </si>
  <si>
    <t>TR1total</t>
  </si>
  <si>
    <t>TR1%</t>
  </si>
  <si>
    <t>CentCreads</t>
  </si>
  <si>
    <t>CentC%</t>
  </si>
  <si>
    <t>Cpreads</t>
  </si>
  <si>
    <t>CP%</t>
  </si>
  <si>
    <t>cDNAreads</t>
  </si>
  <si>
    <t>cDNA%</t>
  </si>
  <si>
    <t>mays</t>
  </si>
  <si>
    <t>MH</t>
  </si>
  <si>
    <t>mexicana</t>
  </si>
  <si>
    <t>luxurians</t>
  </si>
  <si>
    <t>ML</t>
  </si>
  <si>
    <t>parviglumis</t>
  </si>
  <si>
    <t>tripsacum</t>
  </si>
  <si>
    <t>NA</t>
  </si>
  <si>
    <t>SAH</t>
  </si>
  <si>
    <t>SAL</t>
  </si>
  <si>
    <t>SWUS</t>
  </si>
  <si>
    <t>mtreads</t>
  </si>
  <si>
    <t>mt%</t>
  </si>
  <si>
    <t>Total_corr</t>
  </si>
  <si>
    <t>Group</t>
  </si>
  <si>
    <t>TotFTe%</t>
  </si>
  <si>
    <t>TotFTereads</t>
  </si>
  <si>
    <t>TotallTereads</t>
  </si>
  <si>
    <t>TotallTe%</t>
  </si>
  <si>
    <t>Population</t>
  </si>
  <si>
    <t>IndID</t>
  </si>
  <si>
    <t>RIL0001</t>
  </si>
  <si>
    <t>RIMMA0381</t>
  </si>
  <si>
    <t>RIMMA0382</t>
  </si>
  <si>
    <t>RIMMA0383</t>
  </si>
  <si>
    <t>RIMMA0385</t>
  </si>
  <si>
    <t>RIMMA0387</t>
  </si>
  <si>
    <t>RIMMA0388</t>
  </si>
  <si>
    <t>RIMMA0389</t>
  </si>
  <si>
    <t>RIMMA0390</t>
  </si>
  <si>
    <t>RIMMA0391</t>
  </si>
  <si>
    <t>1B</t>
  </si>
  <si>
    <t>RIMMA0392</t>
  </si>
  <si>
    <t>RIMMA0393</t>
  </si>
  <si>
    <t>RIMMA0394</t>
  </si>
  <si>
    <t>RIMMA0395</t>
  </si>
  <si>
    <t>RIMMA0396</t>
  </si>
  <si>
    <t>RIMMA0397</t>
  </si>
  <si>
    <t>RIMMA0398</t>
  </si>
  <si>
    <t>RIMMA0399</t>
  </si>
  <si>
    <t>RIMMA0403</t>
  </si>
  <si>
    <t>RIMMA0404</t>
  </si>
  <si>
    <t>RIMMA0405</t>
  </si>
  <si>
    <t>RIMMA0406</t>
  </si>
  <si>
    <t>RIMMA0407</t>
  </si>
  <si>
    <t>RIMMA0409</t>
  </si>
  <si>
    <t>RIMMA0410</t>
  </si>
  <si>
    <t>RIMMA0415</t>
  </si>
  <si>
    <t>RIMMA0416</t>
  </si>
  <si>
    <t>RIMMA0417</t>
  </si>
  <si>
    <t>RIMMA0418</t>
  </si>
  <si>
    <t>RIMMA0421</t>
  </si>
  <si>
    <t>RIMMA0422</t>
  </si>
  <si>
    <t>RIMMA0423</t>
  </si>
  <si>
    <t>RIMMA0424</t>
  </si>
  <si>
    <t>RIMMA0425</t>
  </si>
  <si>
    <t>RIMMA0426</t>
  </si>
  <si>
    <t>RIMMA0428</t>
  </si>
  <si>
    <t>RIMMA0430</t>
  </si>
  <si>
    <t>RIMMA0431</t>
  </si>
  <si>
    <t>RIMMA0433</t>
  </si>
  <si>
    <t>RIMMA0436</t>
  </si>
  <si>
    <t>RIMMA0437</t>
  </si>
  <si>
    <t>RIMMA0438</t>
  </si>
  <si>
    <t>RIMMA0439</t>
  </si>
  <si>
    <t>RIMMA0441</t>
  </si>
  <si>
    <t>RIMMA0462</t>
  </si>
  <si>
    <t>RIMMA0464</t>
  </si>
  <si>
    <t>RIMMA0465</t>
  </si>
  <si>
    <t>RIMMA0466</t>
  </si>
  <si>
    <t>RIMMA0467</t>
  </si>
  <si>
    <t>RIMMA0468</t>
  </si>
  <si>
    <t>RIMMA0473</t>
  </si>
  <si>
    <t>RIMMA0614</t>
  </si>
  <si>
    <t>RIMMA0615</t>
  </si>
  <si>
    <t>RIMMA0616</t>
  </si>
  <si>
    <t>RIMMA0619</t>
  </si>
  <si>
    <t>RIMMA0620</t>
  </si>
  <si>
    <t>RIMMA0621</t>
  </si>
  <si>
    <t>RIMMA0623</t>
  </si>
  <si>
    <t>RIMMA0625</t>
  </si>
  <si>
    <t>RIMMA0626</t>
  </si>
  <si>
    <t>RIMMA0628</t>
  </si>
  <si>
    <t>RIMMA0630</t>
  </si>
  <si>
    <t>RIMMA0657</t>
  </si>
  <si>
    <t>RIMMA0658</t>
  </si>
  <si>
    <t>RIMMA0661</t>
  </si>
  <si>
    <t>RIMMA0662</t>
  </si>
  <si>
    <t>RIMMA0663</t>
  </si>
  <si>
    <t>RIMMA0667</t>
  </si>
  <si>
    <t>RIMMA0671</t>
  </si>
  <si>
    <t>RIMMA0674</t>
  </si>
  <si>
    <t>RIMMA0680</t>
  </si>
  <si>
    <t>RIMMA0690</t>
  </si>
  <si>
    <t>RIMMA0691</t>
  </si>
  <si>
    <t>RIMMA0696</t>
  </si>
  <si>
    <t>RIMMA0700</t>
  </si>
  <si>
    <t>RIMMA0701</t>
  </si>
  <si>
    <t>RIMMA0702</t>
  </si>
  <si>
    <t>RIMMA0703</t>
  </si>
  <si>
    <t>RIMMA0708</t>
  </si>
  <si>
    <t>RIMMA0709</t>
  </si>
  <si>
    <t>RIMMA0710</t>
  </si>
  <si>
    <t>RIMMA0712</t>
  </si>
  <si>
    <t>RIMMA0716</t>
  </si>
  <si>
    <t>RIMMA0720</t>
  </si>
  <si>
    <t>RIMMA0721</t>
  </si>
  <si>
    <t>RIMMA0727</t>
  </si>
  <si>
    <t>RIMMA0729</t>
  </si>
  <si>
    <t>RIMMA0730</t>
  </si>
  <si>
    <t>RIMMA0731</t>
  </si>
  <si>
    <t>RIMMA0733</t>
  </si>
  <si>
    <t>RIMME0028</t>
  </si>
  <si>
    <t>RIMME0029</t>
  </si>
  <si>
    <t>RIMME0030</t>
  </si>
  <si>
    <t>RIMME0031</t>
  </si>
  <si>
    <t>RIMME0032</t>
  </si>
  <si>
    <t>RIMME0033</t>
  </si>
  <si>
    <t>RIMME0034</t>
  </si>
  <si>
    <t>RIMME0035</t>
  </si>
  <si>
    <t>RIMPA0071</t>
  </si>
  <si>
    <t>RIMPA0086</t>
  </si>
  <si>
    <t>RIMPA0087</t>
  </si>
  <si>
    <t>RIMPA0096</t>
  </si>
  <si>
    <t>RIMPA0135</t>
  </si>
  <si>
    <t>RIMPA0142</t>
  </si>
  <si>
    <t>RITD0001</t>
  </si>
  <si>
    <t>AB10Freq</t>
  </si>
  <si>
    <t>RIMME0021</t>
  </si>
  <si>
    <t>C10</t>
  </si>
  <si>
    <t>C11</t>
  </si>
  <si>
    <t>C1</t>
  </si>
  <si>
    <t>C12</t>
  </si>
  <si>
    <t>C13</t>
  </si>
  <si>
    <t>C14</t>
  </si>
  <si>
    <t>C2</t>
  </si>
  <si>
    <t>C3</t>
  </si>
  <si>
    <t>C4</t>
  </si>
  <si>
    <t>C6</t>
  </si>
  <si>
    <t>C7</t>
  </si>
  <si>
    <t>C9</t>
  </si>
  <si>
    <t>RIMME0026</t>
  </si>
  <si>
    <t>C15</t>
  </si>
  <si>
    <t>C5</t>
  </si>
  <si>
    <t>C8</t>
  </si>
  <si>
    <t>ab10round</t>
  </si>
  <si>
    <t>FullID</t>
  </si>
  <si>
    <t>RIL0001.1</t>
  </si>
  <si>
    <t>RIMMA0381.1</t>
  </si>
  <si>
    <t>RIMMA0382.1</t>
  </si>
  <si>
    <t>RIMMA0383.1</t>
  </si>
  <si>
    <t>RIMMA0385.1</t>
  </si>
  <si>
    <t>RIMMA0387.1</t>
  </si>
  <si>
    <t>RIMMA0388.1</t>
  </si>
  <si>
    <t>RIMMA0389.1</t>
  </si>
  <si>
    <t>RIMMA0390.1</t>
  </si>
  <si>
    <t>RIMMA0391.1B</t>
  </si>
  <si>
    <t>RIMMA0392.1</t>
  </si>
  <si>
    <t>RIMMA0393.1</t>
  </si>
  <si>
    <t>RIMMA0394.2</t>
  </si>
  <si>
    <t>RIMMA0395.2</t>
  </si>
  <si>
    <t>RIMMA0396.1</t>
  </si>
  <si>
    <t>RIMMA0397.1</t>
  </si>
  <si>
    <t>RIMMA0398.1</t>
  </si>
  <si>
    <t>RIMMA0399.1</t>
  </si>
  <si>
    <t>RIMMA0403.2</t>
  </si>
  <si>
    <t>RIMMA0404.1</t>
  </si>
  <si>
    <t>RIMMA0405.1B</t>
  </si>
  <si>
    <t>RIMMA0406.1</t>
  </si>
  <si>
    <t>RIMMA0407.1</t>
  </si>
  <si>
    <t>RIMMA0409.1</t>
  </si>
  <si>
    <t>RIMMA0410.1B</t>
  </si>
  <si>
    <t>RIMMA0415.1</t>
  </si>
  <si>
    <t>RIMMA0416.1</t>
  </si>
  <si>
    <t>RIMMA0417.1</t>
  </si>
  <si>
    <t>RIMMA0418.1</t>
  </si>
  <si>
    <t>RIMMA0421.1</t>
  </si>
  <si>
    <t>RIMMA0422.1</t>
  </si>
  <si>
    <t>RIMMA0423.1</t>
  </si>
  <si>
    <t>RIMMA0424.1</t>
  </si>
  <si>
    <t>RIMMA0425.1</t>
  </si>
  <si>
    <t>RIMMA0426.1</t>
  </si>
  <si>
    <t>RIMMA0428.1</t>
  </si>
  <si>
    <t>RIMMA0430.1</t>
  </si>
  <si>
    <t>RIMMA0431.1</t>
  </si>
  <si>
    <t>RIMMA0433.1</t>
  </si>
  <si>
    <t>RIMMA0436.1</t>
  </si>
  <si>
    <t>RIMMA0437.1</t>
  </si>
  <si>
    <t>RIMMA0438.1</t>
  </si>
  <si>
    <t>RIMMA0439.1</t>
  </si>
  <si>
    <t>RIMMA0441.1</t>
  </si>
  <si>
    <t>RIMMA0462.1</t>
  </si>
  <si>
    <t>RIMMA0464.1</t>
  </si>
  <si>
    <t>RIMMA0465.1</t>
  </si>
  <si>
    <t>RIMMA0466.1</t>
  </si>
  <si>
    <t>RIMMA0467.1</t>
  </si>
  <si>
    <t>RIMMA0468.1</t>
  </si>
  <si>
    <t>RIMMA0473.1</t>
  </si>
  <si>
    <t>RIMMA0614.1</t>
  </si>
  <si>
    <t>RIMMA0615.1</t>
  </si>
  <si>
    <t>RIMMA0616.1</t>
  </si>
  <si>
    <t>RIMMA0619.1</t>
  </si>
  <si>
    <t>RIMMA0620.1</t>
  </si>
  <si>
    <t>RIMMA0621.1</t>
  </si>
  <si>
    <t>RIMMA0623.1</t>
  </si>
  <si>
    <t>RIMMA0625.1</t>
  </si>
  <si>
    <t>RIMMA0626.2</t>
  </si>
  <si>
    <t>RIMMA0628.1</t>
  </si>
  <si>
    <t>RIMMA0630.1</t>
  </si>
  <si>
    <t>RIMMA0657.1</t>
  </si>
  <si>
    <t>RIMMA0658.1</t>
  </si>
  <si>
    <t>RIMMA0661.1</t>
  </si>
  <si>
    <t>RIMMA0662.1</t>
  </si>
  <si>
    <t>RIMMA0663.1</t>
  </si>
  <si>
    <t>RIMMA0667.1</t>
  </si>
  <si>
    <t>RIMMA0671.1</t>
  </si>
  <si>
    <t>RIMMA0674.1</t>
  </si>
  <si>
    <t>RIMMA0680.1</t>
  </si>
  <si>
    <t>RIMMA0690.1</t>
  </si>
  <si>
    <t>RIMMA0691.1</t>
  </si>
  <si>
    <t>RIMMA0696.1</t>
  </si>
  <si>
    <t>RIMMA0700.1</t>
  </si>
  <si>
    <t>RIMMA0701.1</t>
  </si>
  <si>
    <t>RIMMA0702.1</t>
  </si>
  <si>
    <t>RIMMA0703.1</t>
  </si>
  <si>
    <t>RIMMA0708.1</t>
  </si>
  <si>
    <t>RIMMA0709.1</t>
  </si>
  <si>
    <t>RIMMA0710.1</t>
  </si>
  <si>
    <t>RIMMA0712.1</t>
  </si>
  <si>
    <t>RIMMA0716.1</t>
  </si>
  <si>
    <t>RIMMA0720.1</t>
  </si>
  <si>
    <t>RIMMA0721.1</t>
  </si>
  <si>
    <t>RIMMA0727.1</t>
  </si>
  <si>
    <t>RIMMA0729.1</t>
  </si>
  <si>
    <t>RIMMA0730.1</t>
  </si>
  <si>
    <t>RIMMA0731.1</t>
  </si>
  <si>
    <t>RIMMA0733.1</t>
  </si>
  <si>
    <t>RIMME0021.C10</t>
  </si>
  <si>
    <t>RIMME0021.C11</t>
  </si>
  <si>
    <t>RIMME0021.C1</t>
  </si>
  <si>
    <t>RIMME0021.C12</t>
  </si>
  <si>
    <t>RIMME0021.C13</t>
  </si>
  <si>
    <t>RIMME0021.C14</t>
  </si>
  <si>
    <t>RIMME0021.C2</t>
  </si>
  <si>
    <t>RIMME0021.C3</t>
  </si>
  <si>
    <t>RIMME0021.C4</t>
  </si>
  <si>
    <t>RIMME0021.C6</t>
  </si>
  <si>
    <t>RIMME0021.C7</t>
  </si>
  <si>
    <t>RIMME0021.C9</t>
  </si>
  <si>
    <t>RIMME0026.C10</t>
  </si>
  <si>
    <t>RIMME0026.C11</t>
  </si>
  <si>
    <t>RIMME0026.C12</t>
  </si>
  <si>
    <t>RIMME0026.C14</t>
  </si>
  <si>
    <t>RIMME0026.C15</t>
  </si>
  <si>
    <t>RIMME0026.C3</t>
  </si>
  <si>
    <t>RIMME0026.C4</t>
  </si>
  <si>
    <t>RIMME0026.C5</t>
  </si>
  <si>
    <t>RIMME0026.C6</t>
  </si>
  <si>
    <t>RIMME0026.C7</t>
  </si>
  <si>
    <t>RIMME0026.C8</t>
  </si>
  <si>
    <t>RIMME0026.C9</t>
  </si>
  <si>
    <t>RIMME0028.10</t>
  </si>
  <si>
    <t>RIMME0028.13</t>
  </si>
  <si>
    <t>RIMME0028.14</t>
  </si>
  <si>
    <t>RIMME0028.1</t>
  </si>
  <si>
    <t>RIMME0028.2</t>
  </si>
  <si>
    <t>RIMME0028.3</t>
  </si>
  <si>
    <t>RIMME0028.4</t>
  </si>
  <si>
    <t>RIMME0028.5</t>
  </si>
  <si>
    <t>RIMME0028.6</t>
  </si>
  <si>
    <t>RIMME0028.7</t>
  </si>
  <si>
    <t>RIMME0028.8</t>
  </si>
  <si>
    <t>RIMME0028.9</t>
  </si>
  <si>
    <t>RIMME0029.10</t>
  </si>
  <si>
    <t>RIMME0029.11</t>
  </si>
  <si>
    <t>RIMME0029.12</t>
  </si>
  <si>
    <t>RIMME0029.13</t>
  </si>
  <si>
    <t>RIMME0029.14</t>
  </si>
  <si>
    <t>RIMME0029.1</t>
  </si>
  <si>
    <t>RIMME0029.2</t>
  </si>
  <si>
    <t>RIMME0029.3</t>
  </si>
  <si>
    <t>RIMME0029.4</t>
  </si>
  <si>
    <t>RIMME0029.6</t>
  </si>
  <si>
    <t>RIMME0029.8</t>
  </si>
  <si>
    <t>RIMME0029.9</t>
  </si>
  <si>
    <t>RIMME0030.11</t>
  </si>
  <si>
    <t>RIMME0030.12</t>
  </si>
  <si>
    <t>RIMME0030.13</t>
  </si>
  <si>
    <t>RIMME0030.14</t>
  </si>
  <si>
    <t>RIMME0030.1</t>
  </si>
  <si>
    <t>RIMME0030.2</t>
  </si>
  <si>
    <t>RIMME0030.4</t>
  </si>
  <si>
    <t>RIMME0030.5</t>
  </si>
  <si>
    <t>RIMME0030.6</t>
  </si>
  <si>
    <t>RIMME0030.7</t>
  </si>
  <si>
    <t>RIMME0030.8</t>
  </si>
  <si>
    <t>RIMME0030.9</t>
  </si>
  <si>
    <t>RIMME0031.10</t>
  </si>
  <si>
    <t>RIMME0031.11</t>
  </si>
  <si>
    <t>RIMME0031.12</t>
  </si>
  <si>
    <t>RIMME0031.1</t>
  </si>
  <si>
    <t>RIMME0031.2</t>
  </si>
  <si>
    <t>RIMME0031.3</t>
  </si>
  <si>
    <t>RIMME0031.4</t>
  </si>
  <si>
    <t>RIMME0031.5</t>
  </si>
  <si>
    <t>RIMME0031.6</t>
  </si>
  <si>
    <t>RIMME0031.7</t>
  </si>
  <si>
    <t>RIMME0031.8</t>
  </si>
  <si>
    <t>RIMME0031.9</t>
  </si>
  <si>
    <t>RIMME0032.10</t>
  </si>
  <si>
    <t>RIMME0032.12</t>
  </si>
  <si>
    <t>RIMME0032.13</t>
  </si>
  <si>
    <t>RIMME0032.14</t>
  </si>
  <si>
    <t>RIMME0032.15</t>
  </si>
  <si>
    <t>RIMME0032.1</t>
  </si>
  <si>
    <t>RIMME0032.3</t>
  </si>
  <si>
    <t>RIMME0032.4</t>
  </si>
  <si>
    <t>RIMME0032.5</t>
  </si>
  <si>
    <t>RIMME0032.7</t>
  </si>
  <si>
    <t>RIMME0032.8</t>
  </si>
  <si>
    <t>RIMME0032.9</t>
  </si>
  <si>
    <t>RIMME0033.10</t>
  </si>
  <si>
    <t>RIMME0033.11</t>
  </si>
  <si>
    <t>RIMME0033.12</t>
  </si>
  <si>
    <t>RIMME0033.13</t>
  </si>
  <si>
    <t>RIMME0033.1</t>
  </si>
  <si>
    <t>RIMME0033.3</t>
  </si>
  <si>
    <t>RIMME0033.4</t>
  </si>
  <si>
    <t>RIMME0033.5</t>
  </si>
  <si>
    <t>RIMME0033.6</t>
  </si>
  <si>
    <t>RIMME0033.7</t>
  </si>
  <si>
    <t>RIMME0033.8</t>
  </si>
  <si>
    <t>RIMME0033.9</t>
  </si>
  <si>
    <t>RIMME0034.10</t>
  </si>
  <si>
    <t>RIMME0034.12</t>
  </si>
  <si>
    <t>RIMME0034.1</t>
  </si>
  <si>
    <t>RIMME0034.2</t>
  </si>
  <si>
    <t>RIMME0034.3</t>
  </si>
  <si>
    <t>RIMME0034.4</t>
  </si>
  <si>
    <t>RIMME0034.5</t>
  </si>
  <si>
    <t>RIMME0034.8</t>
  </si>
  <si>
    <t>RIMME0034.9</t>
  </si>
  <si>
    <t>RIMME0035.10</t>
  </si>
  <si>
    <t>RIMME0035.11</t>
  </si>
  <si>
    <t>RIMME0035.12</t>
  </si>
  <si>
    <t>RIMME0035.1</t>
  </si>
  <si>
    <t>RIMME0035.2</t>
  </si>
  <si>
    <t>RIMME0035.3</t>
  </si>
  <si>
    <t>RIMME0035.4</t>
  </si>
  <si>
    <t>RIMME0035.5</t>
  </si>
  <si>
    <t>RIMME0035.6</t>
  </si>
  <si>
    <t>RIMME0035.7</t>
  </si>
  <si>
    <t>RIMME0035.8</t>
  </si>
  <si>
    <t>RIMME0035.9</t>
  </si>
  <si>
    <t>RIMPA0071.11</t>
  </si>
  <si>
    <t>RIMPA0071.12</t>
  </si>
  <si>
    <t>RIMPA0071.13</t>
  </si>
  <si>
    <t>RIMPA0071.14</t>
  </si>
  <si>
    <t>RIMPA0071.16</t>
  </si>
  <si>
    <t>RIMPA0071.17</t>
  </si>
  <si>
    <t>RIMPA0071.1B</t>
  </si>
  <si>
    <t>RIMPA0071.2</t>
  </si>
  <si>
    <t>RIMPA0071.3</t>
  </si>
  <si>
    <t>RIMPA0071.4</t>
  </si>
  <si>
    <t>RIMPA0071.5</t>
  </si>
  <si>
    <t>RIMPA0086.10</t>
  </si>
  <si>
    <t>RIMPA0086.11</t>
  </si>
  <si>
    <t>RIMPA0086.13</t>
  </si>
  <si>
    <t>RIMPA0086.1</t>
  </si>
  <si>
    <t>RIMPA0086.2</t>
  </si>
  <si>
    <t>RIMPA0086.3</t>
  </si>
  <si>
    <t>RIMPA0086.6</t>
  </si>
  <si>
    <t>RIMPA0086.7</t>
  </si>
  <si>
    <t>RIMPA0086.8</t>
  </si>
  <si>
    <t>RIMPA0086.9</t>
  </si>
  <si>
    <t>RIMPA0087.10</t>
  </si>
  <si>
    <t>RIMPA0087.11</t>
  </si>
  <si>
    <t>RIMPA0087.12</t>
  </si>
  <si>
    <t>RIMPA0087.1</t>
  </si>
  <si>
    <t>RIMPA0087.2</t>
  </si>
  <si>
    <t>RIMPA0087.3</t>
  </si>
  <si>
    <t>RIMPA0087.4</t>
  </si>
  <si>
    <t>RIMPA0087.5</t>
  </si>
  <si>
    <t>RIMPA0087.6</t>
  </si>
  <si>
    <t>RIMPA0087.7</t>
  </si>
  <si>
    <t>RIMPA0087.8</t>
  </si>
  <si>
    <t>RIMPA0087.9</t>
  </si>
  <si>
    <t>RIMPA0096.11</t>
  </si>
  <si>
    <t>RIMPA0096.12</t>
  </si>
  <si>
    <t>RIMPA0096.13</t>
  </si>
  <si>
    <t>RIMPA0096.14</t>
  </si>
  <si>
    <t>RIMPA0096.15</t>
  </si>
  <si>
    <t>RIMPA0096.17</t>
  </si>
  <si>
    <t>RIMPA0096.1</t>
  </si>
  <si>
    <t>RIMPA0096.2</t>
  </si>
  <si>
    <t>RIMPA0096.3</t>
  </si>
  <si>
    <t>RIMPA0096.6</t>
  </si>
  <si>
    <t>RIMPA0096.7</t>
  </si>
  <si>
    <t>RIMPA0096.8</t>
  </si>
  <si>
    <t>RIMPA0135.10</t>
  </si>
  <si>
    <t>RIMPA0135.11</t>
  </si>
  <si>
    <t>RIMPA0135.12</t>
  </si>
  <si>
    <t>RIMPA0135.1</t>
  </si>
  <si>
    <t>RIMPA0135.2</t>
  </si>
  <si>
    <t>RIMPA0135.3</t>
  </si>
  <si>
    <t>RIMPA0135.4</t>
  </si>
  <si>
    <t>RIMPA0135.5</t>
  </si>
  <si>
    <t>RIMPA0135.8</t>
  </si>
  <si>
    <t>RIMPA0135.9</t>
  </si>
  <si>
    <t>RIMPA0142.11</t>
  </si>
  <si>
    <t>RIMPA0142.12</t>
  </si>
  <si>
    <t>RIMPA0142.13</t>
  </si>
  <si>
    <t>RIMPA0142.14</t>
  </si>
  <si>
    <t>RIMPA0142.1</t>
  </si>
  <si>
    <t>RIMPA0142.2</t>
  </si>
  <si>
    <t>RIMPA0142.3</t>
  </si>
  <si>
    <t>RIMPA0142.4</t>
  </si>
  <si>
    <t>RIMPA0142.6</t>
  </si>
  <si>
    <t>RIMPA0142.7</t>
  </si>
  <si>
    <t>RIMPA0142.8</t>
  </si>
  <si>
    <t>RIMPA0142.9</t>
  </si>
  <si>
    <t>RITD0001.1</t>
  </si>
  <si>
    <t>PopName</t>
  </si>
  <si>
    <t>michoacan_elpovenir</t>
  </si>
  <si>
    <t>michoacan_opopeo</t>
  </si>
  <si>
    <t>michoacan_puruandiro(victor)</t>
  </si>
  <si>
    <t>michoacan_ixtlan</t>
  </si>
  <si>
    <t>puebla_sanpedro</t>
  </si>
  <si>
    <t>mexico_tenango</t>
  </si>
  <si>
    <t>chihuahua_nabogame</t>
  </si>
  <si>
    <t>morelos_amatlan</t>
  </si>
  <si>
    <t>michoacan_santaclara</t>
  </si>
  <si>
    <t>df_xochimilco</t>
  </si>
  <si>
    <t>michoacan_guajes</t>
  </si>
  <si>
    <t>oaxaca_mihuatlan</t>
  </si>
  <si>
    <t>guerero_tecoanapa</t>
  </si>
  <si>
    <t>guerero_ixcatapeon</t>
  </si>
  <si>
    <t>nayarit_amatlan</t>
  </si>
  <si>
    <t>colima_minatlan</t>
  </si>
  <si>
    <t>180knobbp</t>
  </si>
  <si>
    <t>TR1bp</t>
  </si>
  <si>
    <t>CentCbp</t>
  </si>
  <si>
    <t>CPbp</t>
  </si>
  <si>
    <t>mtbp</t>
  </si>
  <si>
    <t>cDNAbp</t>
  </si>
  <si>
    <t>TotallTebp</t>
  </si>
  <si>
    <t>TotFTebp</t>
  </si>
  <si>
    <t>Gsnoknob</t>
  </si>
  <si>
    <t>GSno180</t>
  </si>
  <si>
    <t>GSnoTR1</t>
  </si>
  <si>
    <t>GS_bp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</si>
</sst>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7"/>
  <sheetViews>
    <sheetView tabSelected="1" workbookViewId="0"/>
  </sheetViews>
  <sheetFormatPr baseColWidth="10" defaultRowHeight="15" x14ac:dyDescent="0"/>
  <cols>
    <col min="1" max="1" width="14.83203125" bestFit="1" customWidth="1"/>
    <col min="2" max="2" width="17.83203125" bestFit="1" customWidth="1"/>
    <col min="3" max="3" width="16.83203125" bestFit="1" customWidth="1"/>
    <col min="4" max="4" width="26" bestFit="1" customWidth="1"/>
    <col min="8" max="9" width="7.83203125" bestFit="1" customWidth="1"/>
    <col min="10" max="10" width="7.1640625" bestFit="1" customWidth="1"/>
    <col min="11" max="11" width="11.1640625" bestFit="1" customWidth="1"/>
    <col min="12" max="13" width="11.1640625" customWidth="1"/>
    <col min="14" max="14" width="14.1640625" bestFit="1" customWidth="1"/>
    <col min="16" max="16" width="12.1640625" bestFit="1" customWidth="1"/>
    <col min="17" max="17" width="15.83203125" bestFit="1" customWidth="1"/>
    <col min="20" max="20" width="11.83203125" bestFit="1" customWidth="1"/>
    <col min="35" max="35" width="13.33203125" bestFit="1" customWidth="1"/>
    <col min="37" max="37" width="12.1640625" bestFit="1" customWidth="1"/>
    <col min="39" max="41" width="11.1640625" bestFit="1" customWidth="1"/>
  </cols>
  <sheetData>
    <row r="1" spans="1:41">
      <c r="A1" t="s">
        <v>161</v>
      </c>
      <c r="B1" t="s">
        <v>34</v>
      </c>
      <c r="C1" t="s">
        <v>35</v>
      </c>
      <c r="D1" t="s">
        <v>437</v>
      </c>
      <c r="E1" t="s">
        <v>142</v>
      </c>
      <c r="F1" t="s">
        <v>160</v>
      </c>
      <c r="G1" t="s">
        <v>0</v>
      </c>
      <c r="H1" t="s">
        <v>1</v>
      </c>
      <c r="I1" t="s">
        <v>29</v>
      </c>
      <c r="J1" t="s">
        <v>2</v>
      </c>
      <c r="K1" t="s">
        <v>3</v>
      </c>
      <c r="L1" t="s">
        <v>465</v>
      </c>
      <c r="M1" t="s">
        <v>4</v>
      </c>
      <c r="N1" t="s">
        <v>28</v>
      </c>
      <c r="O1" t="s">
        <v>5</v>
      </c>
      <c r="P1" t="s">
        <v>6</v>
      </c>
      <c r="Q1" t="s">
        <v>454</v>
      </c>
      <c r="R1" t="s">
        <v>7</v>
      </c>
      <c r="S1" t="s">
        <v>8</v>
      </c>
      <c r="T1" t="s">
        <v>455</v>
      </c>
      <c r="U1" t="s">
        <v>9</v>
      </c>
      <c r="V1" t="s">
        <v>10</v>
      </c>
      <c r="W1" t="s">
        <v>456</v>
      </c>
      <c r="X1" t="s">
        <v>11</v>
      </c>
      <c r="Y1" t="s">
        <v>12</v>
      </c>
      <c r="Z1" t="s">
        <v>457</v>
      </c>
      <c r="AA1" t="s">
        <v>26</v>
      </c>
      <c r="AB1" t="s">
        <v>27</v>
      </c>
      <c r="AC1" t="s">
        <v>458</v>
      </c>
      <c r="AD1" t="s">
        <v>13</v>
      </c>
      <c r="AE1" t="s">
        <v>14</v>
      </c>
      <c r="AF1" t="s">
        <v>459</v>
      </c>
      <c r="AG1" t="s">
        <v>32</v>
      </c>
      <c r="AH1" t="s">
        <v>33</v>
      </c>
      <c r="AI1" t="s">
        <v>460</v>
      </c>
      <c r="AJ1" t="s">
        <v>31</v>
      </c>
      <c r="AK1" t="s">
        <v>30</v>
      </c>
      <c r="AL1" t="s">
        <v>461</v>
      </c>
      <c r="AM1" t="s">
        <v>462</v>
      </c>
      <c r="AN1" t="s">
        <v>463</v>
      </c>
      <c r="AO1" t="s">
        <v>464</v>
      </c>
    </row>
    <row r="2" spans="1:41">
      <c r="A2" t="s">
        <v>162</v>
      </c>
      <c r="B2" t="s">
        <v>36</v>
      </c>
      <c r="C2">
        <v>1</v>
      </c>
      <c r="D2" t="s">
        <v>22</v>
      </c>
      <c r="E2" t="s">
        <v>22</v>
      </c>
      <c r="F2" t="s">
        <v>22</v>
      </c>
      <c r="G2" t="s">
        <v>18</v>
      </c>
      <c r="H2" t="s">
        <v>19</v>
      </c>
      <c r="I2">
        <v>1</v>
      </c>
      <c r="J2" t="s">
        <v>22</v>
      </c>
      <c r="K2">
        <v>4.58</v>
      </c>
      <c r="L2">
        <f>K2*0.978*10^9</f>
        <v>4479240000</v>
      </c>
      <c r="M2">
        <v>1357752</v>
      </c>
      <c r="N2">
        <f t="shared" ref="N2:N65" si="0">M2-AD2-AA2</f>
        <v>1291657.6666666667</v>
      </c>
      <c r="O2">
        <v>121031</v>
      </c>
      <c r="P2">
        <f t="shared" ref="P2:P65" si="1">O2/N2*100</f>
        <v>9.3702072246696932</v>
      </c>
      <c r="Q2">
        <f>(O2/N2)*L2</f>
        <v>419714070.09029478</v>
      </c>
      <c r="R2">
        <v>1243</v>
      </c>
      <c r="S2">
        <f t="shared" ref="S2:S65" si="2">R2/N2*100</f>
        <v>9.6232928590728239E-2</v>
      </c>
      <c r="T2">
        <f>R2/N2*L2</f>
        <v>4310503.8306073351</v>
      </c>
      <c r="U2">
        <v>4825</v>
      </c>
      <c r="V2">
        <f t="shared" ref="V2:V65" si="3">U2/N2*100</f>
        <v>0.37355098990367153</v>
      </c>
      <c r="W2">
        <f>U2/N2*L2</f>
        <v>16732245.360161217</v>
      </c>
      <c r="X2">
        <v>25640</v>
      </c>
      <c r="Y2">
        <f t="shared" ref="Y2:Y65" si="4">X2/N2*100</f>
        <v>1.9850460893533965</v>
      </c>
      <c r="Z2">
        <f>X2/N2*L2</f>
        <v>88914978.452753082</v>
      </c>
      <c r="AA2">
        <v>10807</v>
      </c>
      <c r="AB2">
        <f t="shared" ref="AB2:AB65" si="5">AA2/N2*100</f>
        <v>0.83667679748994384</v>
      </c>
      <c r="AC2">
        <f>AA2/N2*L2</f>
        <v>37476761.783888556</v>
      </c>
      <c r="AD2">
        <v>55287.333333333299</v>
      </c>
      <c r="AE2">
        <f t="shared" ref="AE2:AE65" si="6">AD2/N2*100</f>
        <v>4.2803395017203965</v>
      </c>
      <c r="AF2">
        <f>AD2/N2*L2</f>
        <v>191726679.09686068</v>
      </c>
      <c r="AG2">
        <v>899325</v>
      </c>
      <c r="AH2">
        <f t="shared" ref="AH2:AH65" si="7">AG2/N2*100</f>
        <v>69.625646423858939</v>
      </c>
      <c r="AI2">
        <f>AG2/N2*L2</f>
        <v>3118699804.8760595</v>
      </c>
      <c r="AJ2">
        <v>247590</v>
      </c>
      <c r="AK2">
        <f>AJ2/N2*100</f>
        <v>19.168391624922286</v>
      </c>
      <c r="AL2">
        <f>(AJ2/N2)*L2</f>
        <v>858598265.02016902</v>
      </c>
      <c r="AM2">
        <f>L2-Q2-T2</f>
        <v>4055215426.0790977</v>
      </c>
      <c r="AN2">
        <f>L2-Q2</f>
        <v>4059525929.9097052</v>
      </c>
      <c r="AO2">
        <f>L2-T2</f>
        <v>4474929496.1693926</v>
      </c>
    </row>
    <row r="3" spans="1:41">
      <c r="A3" t="s">
        <v>163</v>
      </c>
      <c r="B3" t="s">
        <v>37</v>
      </c>
      <c r="C3">
        <v>1</v>
      </c>
      <c r="D3" t="s">
        <v>22</v>
      </c>
      <c r="E3" s="2">
        <v>0</v>
      </c>
      <c r="F3" s="2">
        <v>0</v>
      </c>
      <c r="G3" t="s">
        <v>15</v>
      </c>
      <c r="H3" t="s">
        <v>25</v>
      </c>
      <c r="I3">
        <v>1</v>
      </c>
      <c r="J3">
        <v>457</v>
      </c>
      <c r="K3">
        <v>2.7949999999999999</v>
      </c>
      <c r="L3">
        <f t="shared" ref="L3:L66" si="8">K3*0.978*10^9</f>
        <v>2733510000</v>
      </c>
      <c r="M3">
        <v>1012846</v>
      </c>
      <c r="N3">
        <f t="shared" si="0"/>
        <v>932928.5</v>
      </c>
      <c r="O3">
        <v>32771</v>
      </c>
      <c r="P3">
        <f t="shared" si="1"/>
        <v>3.5127022060104283</v>
      </c>
      <c r="Q3">
        <f t="shared" ref="Q3:Q66" si="9">(O3/N3)*L3</f>
        <v>96020066.071515664</v>
      </c>
      <c r="R3">
        <v>5080</v>
      </c>
      <c r="S3">
        <f t="shared" si="2"/>
        <v>0.54452190066012562</v>
      </c>
      <c r="T3">
        <f t="shared" ref="T3:T66" si="10">R3/N3*L3</f>
        <v>14884560.6067346</v>
      </c>
      <c r="U3">
        <v>4031</v>
      </c>
      <c r="V3">
        <f t="shared" si="3"/>
        <v>0.43208027196082016</v>
      </c>
      <c r="W3">
        <f t="shared" ref="W3:W66" si="11">U3/N3*L3</f>
        <v>11810957.442076216</v>
      </c>
      <c r="X3">
        <v>74641</v>
      </c>
      <c r="Y3">
        <f t="shared" si="4"/>
        <v>8.0007203124355186</v>
      </c>
      <c r="Z3">
        <f t="shared" ref="Z3:Z66" si="12">X3/N3*L3</f>
        <v>218700489.81245616</v>
      </c>
      <c r="AA3">
        <v>29834</v>
      </c>
      <c r="AB3">
        <f t="shared" si="5"/>
        <v>3.197887083522478</v>
      </c>
      <c r="AC3">
        <f t="shared" ref="AC3:AC66" si="13">AA3/N3*L3</f>
        <v>87414563.216795281</v>
      </c>
      <c r="AD3">
        <v>50083.5</v>
      </c>
      <c r="AE3">
        <f t="shared" si="6"/>
        <v>5.3684178369510631</v>
      </c>
      <c r="AF3">
        <f t="shared" ref="AF3:AF66" si="14">AD3/N3*L3</f>
        <v>146746238.414841</v>
      </c>
      <c r="AG3">
        <v>629305</v>
      </c>
      <c r="AH3">
        <f t="shared" si="7"/>
        <v>67.454794231283529</v>
      </c>
      <c r="AI3">
        <f t="shared" ref="AI3:AI66" si="15">AG3/N3*L3</f>
        <v>1843883545.7915585</v>
      </c>
      <c r="AJ3">
        <v>161562</v>
      </c>
      <c r="AK3">
        <f t="shared" ref="AK3:AK66" si="16">AJ3/P3*100</f>
        <v>4599365.1190686887</v>
      </c>
      <c r="AL3">
        <f t="shared" ref="AL3:AL66" si="17">(AJ3/N3)*L3</f>
        <v>473381767.86323929</v>
      </c>
      <c r="AM3">
        <f t="shared" ref="AM3:AM66" si="18">L3-Q3-T3</f>
        <v>2622605373.3217497</v>
      </c>
      <c r="AN3">
        <f t="shared" ref="AN3:AN66" si="19">L3-Q3</f>
        <v>2637489933.9284844</v>
      </c>
      <c r="AO3">
        <f t="shared" ref="AO3:AO66" si="20">L3-T3</f>
        <v>2718625439.3932652</v>
      </c>
    </row>
    <row r="4" spans="1:41">
      <c r="A4" t="s">
        <v>164</v>
      </c>
      <c r="B4" t="s">
        <v>38</v>
      </c>
      <c r="C4">
        <v>1</v>
      </c>
      <c r="D4" t="s">
        <v>22</v>
      </c>
      <c r="E4" s="2">
        <v>0</v>
      </c>
      <c r="F4" s="2">
        <v>0</v>
      </c>
      <c r="G4" t="s">
        <v>15</v>
      </c>
      <c r="H4" t="s">
        <v>25</v>
      </c>
      <c r="I4">
        <v>1</v>
      </c>
      <c r="J4">
        <v>1067</v>
      </c>
      <c r="K4">
        <v>3.04</v>
      </c>
      <c r="L4">
        <f t="shared" si="8"/>
        <v>2973120000</v>
      </c>
      <c r="M4">
        <v>944146</v>
      </c>
      <c r="N4">
        <f t="shared" si="0"/>
        <v>874006.5</v>
      </c>
      <c r="O4">
        <v>74138</v>
      </c>
      <c r="P4">
        <f t="shared" si="1"/>
        <v>8.4825456103587324</v>
      </c>
      <c r="Q4">
        <f t="shared" si="9"/>
        <v>252196260.05069757</v>
      </c>
      <c r="R4">
        <v>9613</v>
      </c>
      <c r="S4">
        <f t="shared" si="2"/>
        <v>1.0998774036577532</v>
      </c>
      <c r="T4">
        <f t="shared" si="10"/>
        <v>32700675.063629393</v>
      </c>
      <c r="U4">
        <v>2462</v>
      </c>
      <c r="V4">
        <f t="shared" si="3"/>
        <v>0.28169126888644419</v>
      </c>
      <c r="W4">
        <f t="shared" si="11"/>
        <v>8375019.45351665</v>
      </c>
      <c r="X4">
        <v>77192</v>
      </c>
      <c r="Y4">
        <f t="shared" si="4"/>
        <v>8.8319709292779862</v>
      </c>
      <c r="Z4">
        <f t="shared" si="12"/>
        <v>262585094.09254968</v>
      </c>
      <c r="AA4">
        <v>27279</v>
      </c>
      <c r="AB4">
        <f t="shared" si="5"/>
        <v>3.1211438358868042</v>
      </c>
      <c r="AC4">
        <f t="shared" si="13"/>
        <v>92795351.613517746</v>
      </c>
      <c r="AD4">
        <v>42860.5</v>
      </c>
      <c r="AE4">
        <f t="shared" si="6"/>
        <v>4.9039108976878323</v>
      </c>
      <c r="AF4">
        <f t="shared" si="14"/>
        <v>145799155.68133646</v>
      </c>
      <c r="AG4">
        <v>563987</v>
      </c>
      <c r="AH4">
        <f t="shared" si="7"/>
        <v>64.528925128131192</v>
      </c>
      <c r="AI4">
        <f t="shared" si="15"/>
        <v>1918522378.7694943</v>
      </c>
      <c r="AJ4">
        <v>162858</v>
      </c>
      <c r="AK4">
        <f t="shared" si="16"/>
        <v>1919918.942741914</v>
      </c>
      <c r="AL4">
        <f t="shared" si="17"/>
        <v>553996311.19448197</v>
      </c>
      <c r="AM4">
        <f t="shared" si="18"/>
        <v>2688223064.885673</v>
      </c>
      <c r="AN4">
        <f t="shared" si="19"/>
        <v>2720923739.9493027</v>
      </c>
      <c r="AO4">
        <f t="shared" si="20"/>
        <v>2940419324.9363704</v>
      </c>
    </row>
    <row r="5" spans="1:41">
      <c r="A5" t="s">
        <v>165</v>
      </c>
      <c r="B5" t="s">
        <v>39</v>
      </c>
      <c r="C5">
        <v>1</v>
      </c>
      <c r="D5" t="s">
        <v>22</v>
      </c>
      <c r="E5" s="2">
        <v>0</v>
      </c>
      <c r="F5" s="2">
        <v>0</v>
      </c>
      <c r="G5" t="s">
        <v>15</v>
      </c>
      <c r="H5" t="s">
        <v>25</v>
      </c>
      <c r="I5">
        <v>1</v>
      </c>
      <c r="J5">
        <v>2073</v>
      </c>
      <c r="K5">
        <v>3.28</v>
      </c>
      <c r="L5">
        <f t="shared" si="8"/>
        <v>3207839999.9999995</v>
      </c>
      <c r="M5">
        <v>435518</v>
      </c>
      <c r="N5">
        <f t="shared" si="0"/>
        <v>406153</v>
      </c>
      <c r="O5">
        <v>19592</v>
      </c>
      <c r="P5">
        <f t="shared" si="1"/>
        <v>4.8237979283668961</v>
      </c>
      <c r="Q5">
        <f t="shared" si="9"/>
        <v>154739719.46532461</v>
      </c>
      <c r="R5">
        <v>1999</v>
      </c>
      <c r="S5">
        <f t="shared" si="2"/>
        <v>0.49217905567606296</v>
      </c>
      <c r="T5">
        <f t="shared" si="10"/>
        <v>15788316.619599015</v>
      </c>
      <c r="U5">
        <v>1587</v>
      </c>
      <c r="V5">
        <f t="shared" si="3"/>
        <v>0.39073945040415797</v>
      </c>
      <c r="W5">
        <f t="shared" si="11"/>
        <v>12534296.385844739</v>
      </c>
      <c r="X5">
        <v>23141</v>
      </c>
      <c r="Y5">
        <f t="shared" si="4"/>
        <v>5.6976065669833789</v>
      </c>
      <c r="Z5">
        <f t="shared" si="12"/>
        <v>182770102.4983196</v>
      </c>
      <c r="AA5">
        <v>8397</v>
      </c>
      <c r="AB5">
        <f t="shared" si="5"/>
        <v>2.0674474890004504</v>
      </c>
      <c r="AC5">
        <f t="shared" si="13"/>
        <v>66320407.531152047</v>
      </c>
      <c r="AD5">
        <v>20968</v>
      </c>
      <c r="AE5">
        <f t="shared" si="6"/>
        <v>5.1625865129643262</v>
      </c>
      <c r="AF5">
        <f t="shared" si="14"/>
        <v>165607515.19747481</v>
      </c>
      <c r="AG5">
        <v>272245</v>
      </c>
      <c r="AH5">
        <f t="shared" si="7"/>
        <v>67.030158585557658</v>
      </c>
      <c r="AI5">
        <f t="shared" si="15"/>
        <v>2150220239.1709528</v>
      </c>
      <c r="AJ5">
        <v>73532</v>
      </c>
      <c r="AK5">
        <f t="shared" si="16"/>
        <v>1524359.0443037974</v>
      </c>
      <c r="AL5">
        <f t="shared" si="17"/>
        <v>580763630.65150321</v>
      </c>
      <c r="AM5">
        <f t="shared" si="18"/>
        <v>3037311963.9150763</v>
      </c>
      <c r="AN5">
        <f t="shared" si="19"/>
        <v>3053100280.5346751</v>
      </c>
      <c r="AO5">
        <f t="shared" si="20"/>
        <v>3192051683.3804007</v>
      </c>
    </row>
    <row r="6" spans="1:41">
      <c r="A6" t="s">
        <v>166</v>
      </c>
      <c r="B6" t="s">
        <v>40</v>
      </c>
      <c r="C6">
        <v>1</v>
      </c>
      <c r="D6" t="s">
        <v>22</v>
      </c>
      <c r="E6" s="2">
        <v>1</v>
      </c>
      <c r="F6" s="2">
        <v>1</v>
      </c>
      <c r="G6" t="s">
        <v>15</v>
      </c>
      <c r="H6" t="s">
        <v>25</v>
      </c>
      <c r="I6">
        <v>1</v>
      </c>
      <c r="J6">
        <v>2134</v>
      </c>
      <c r="K6">
        <v>2.7349999999999999</v>
      </c>
      <c r="L6">
        <f t="shared" si="8"/>
        <v>2674830000</v>
      </c>
      <c r="M6">
        <v>1328977</v>
      </c>
      <c r="N6">
        <f t="shared" si="0"/>
        <v>1219915</v>
      </c>
      <c r="O6">
        <v>20099</v>
      </c>
      <c r="P6">
        <f t="shared" si="1"/>
        <v>1.6475738063717555</v>
      </c>
      <c r="Q6">
        <f t="shared" si="9"/>
        <v>44069798.444973633</v>
      </c>
      <c r="R6">
        <v>2749</v>
      </c>
      <c r="S6">
        <f t="shared" si="2"/>
        <v>0.22534356901915295</v>
      </c>
      <c r="T6">
        <f t="shared" si="10"/>
        <v>6027557.3871950088</v>
      </c>
      <c r="U6">
        <v>4469</v>
      </c>
      <c r="V6">
        <f t="shared" si="3"/>
        <v>0.36633699888926685</v>
      </c>
      <c r="W6">
        <f t="shared" si="11"/>
        <v>9798891.9473897777</v>
      </c>
      <c r="X6">
        <v>87391</v>
      </c>
      <c r="Y6">
        <f t="shared" si="4"/>
        <v>7.1636958312669323</v>
      </c>
      <c r="Z6">
        <f t="shared" si="12"/>
        <v>191616685.20347729</v>
      </c>
      <c r="AA6">
        <v>37185</v>
      </c>
      <c r="AB6">
        <f t="shared" si="5"/>
        <v>3.0481631916977823</v>
      </c>
      <c r="AC6">
        <f t="shared" si="13"/>
        <v>81533183.500489786</v>
      </c>
      <c r="AD6">
        <v>71877</v>
      </c>
      <c r="AE6">
        <f t="shared" si="6"/>
        <v>5.8919678830082418</v>
      </c>
      <c r="AF6">
        <f t="shared" si="14"/>
        <v>157600124.52506936</v>
      </c>
      <c r="AG6">
        <v>858733</v>
      </c>
      <c r="AH6">
        <f t="shared" si="7"/>
        <v>70.392855239914255</v>
      </c>
      <c r="AI6">
        <f t="shared" si="15"/>
        <v>1882889209.8137984</v>
      </c>
      <c r="AJ6">
        <v>225260</v>
      </c>
      <c r="AK6">
        <f t="shared" si="16"/>
        <v>13672225.130603513</v>
      </c>
      <c r="AL6">
        <f t="shared" si="17"/>
        <v>493913269.20318216</v>
      </c>
      <c r="AM6">
        <f t="shared" si="18"/>
        <v>2624732644.1678314</v>
      </c>
      <c r="AN6">
        <f t="shared" si="19"/>
        <v>2630760201.5550265</v>
      </c>
      <c r="AO6">
        <f t="shared" si="20"/>
        <v>2668802442.6128049</v>
      </c>
    </row>
    <row r="7" spans="1:41">
      <c r="A7" t="s">
        <v>167</v>
      </c>
      <c r="B7" t="s">
        <v>41</v>
      </c>
      <c r="C7">
        <v>1</v>
      </c>
      <c r="D7" t="s">
        <v>22</v>
      </c>
      <c r="E7" s="2">
        <v>0</v>
      </c>
      <c r="F7" s="2">
        <v>0</v>
      </c>
      <c r="G7" t="s">
        <v>15</v>
      </c>
      <c r="H7" t="s">
        <v>25</v>
      </c>
      <c r="I7">
        <v>1</v>
      </c>
      <c r="J7">
        <v>1829</v>
      </c>
      <c r="K7">
        <v>3.0649999999999999</v>
      </c>
      <c r="L7">
        <f t="shared" si="8"/>
        <v>2997570000</v>
      </c>
      <c r="M7">
        <v>424132</v>
      </c>
      <c r="N7">
        <f t="shared" si="0"/>
        <v>393797.5</v>
      </c>
      <c r="O7">
        <v>49568</v>
      </c>
      <c r="P7">
        <f t="shared" si="1"/>
        <v>12.587179959243011</v>
      </c>
      <c r="Q7">
        <f t="shared" si="9"/>
        <v>377309530.30428076</v>
      </c>
      <c r="R7">
        <v>3205</v>
      </c>
      <c r="S7">
        <f t="shared" si="2"/>
        <v>0.81387007281661272</v>
      </c>
      <c r="T7">
        <f t="shared" si="10"/>
        <v>24396325.141728938</v>
      </c>
      <c r="U7">
        <v>1043</v>
      </c>
      <c r="V7">
        <f t="shared" si="3"/>
        <v>0.26485693789320652</v>
      </c>
      <c r="W7">
        <f t="shared" si="11"/>
        <v>7939272.113205391</v>
      </c>
      <c r="X7">
        <v>33560</v>
      </c>
      <c r="Y7">
        <f t="shared" si="4"/>
        <v>8.5221465347037508</v>
      </c>
      <c r="Z7">
        <f t="shared" si="12"/>
        <v>255457307.88031921</v>
      </c>
      <c r="AA7">
        <v>10970</v>
      </c>
      <c r="AB7">
        <f t="shared" si="5"/>
        <v>2.785695693852805</v>
      </c>
      <c r="AC7">
        <f t="shared" si="13"/>
        <v>83503178.410223529</v>
      </c>
      <c r="AD7">
        <v>19364.5</v>
      </c>
      <c r="AE7">
        <f t="shared" si="6"/>
        <v>4.9173750468197488</v>
      </c>
      <c r="AF7">
        <f t="shared" si="14"/>
        <v>147401759.19095474</v>
      </c>
      <c r="AG7">
        <v>256917</v>
      </c>
      <c r="AH7">
        <f t="shared" si="7"/>
        <v>65.240891574984602</v>
      </c>
      <c r="AI7">
        <f t="shared" si="15"/>
        <v>1955641393.5842659</v>
      </c>
      <c r="AJ7">
        <v>79940</v>
      </c>
      <c r="AK7">
        <f t="shared" si="16"/>
        <v>635090.62600871525</v>
      </c>
      <c r="AL7">
        <f t="shared" si="17"/>
        <v>608499916.32755411</v>
      </c>
      <c r="AM7">
        <f t="shared" si="18"/>
        <v>2595864144.5539904</v>
      </c>
      <c r="AN7">
        <f t="shared" si="19"/>
        <v>2620260469.6957192</v>
      </c>
      <c r="AO7">
        <f t="shared" si="20"/>
        <v>2973173674.8582711</v>
      </c>
    </row>
    <row r="8" spans="1:41">
      <c r="A8" t="s">
        <v>168</v>
      </c>
      <c r="B8" t="s">
        <v>42</v>
      </c>
      <c r="C8">
        <v>1</v>
      </c>
      <c r="D8" t="s">
        <v>22</v>
      </c>
      <c r="E8" s="2">
        <v>0</v>
      </c>
      <c r="F8" s="2">
        <v>0</v>
      </c>
      <c r="G8" t="s">
        <v>15</v>
      </c>
      <c r="H8" t="s">
        <v>24</v>
      </c>
      <c r="I8">
        <v>1</v>
      </c>
      <c r="J8">
        <v>1500</v>
      </c>
      <c r="K8">
        <v>3.32</v>
      </c>
      <c r="L8">
        <f t="shared" si="8"/>
        <v>3246959999.9999995</v>
      </c>
      <c r="M8">
        <v>1490485</v>
      </c>
      <c r="N8">
        <f t="shared" si="0"/>
        <v>1398276.8333333333</v>
      </c>
      <c r="O8">
        <v>164692</v>
      </c>
      <c r="P8">
        <f t="shared" si="1"/>
        <v>11.778211300790343</v>
      </c>
      <c r="Q8">
        <f t="shared" si="9"/>
        <v>382433809.65214205</v>
      </c>
      <c r="R8">
        <v>16274</v>
      </c>
      <c r="S8">
        <f t="shared" si="2"/>
        <v>1.163861090454072</v>
      </c>
      <c r="T8">
        <f t="shared" si="10"/>
        <v>37790104.062607534</v>
      </c>
      <c r="U8">
        <v>3992</v>
      </c>
      <c r="V8">
        <f t="shared" si="3"/>
        <v>0.2854942529859073</v>
      </c>
      <c r="W8">
        <f t="shared" si="11"/>
        <v>9269884.1967512146</v>
      </c>
      <c r="X8">
        <v>46675</v>
      </c>
      <c r="Y8">
        <f t="shared" si="4"/>
        <v>3.3380371388069201</v>
      </c>
      <c r="Z8">
        <f t="shared" si="12"/>
        <v>108384730.68220516</v>
      </c>
      <c r="AA8">
        <v>22354</v>
      </c>
      <c r="AB8">
        <f t="shared" si="5"/>
        <v>1.5986819968053536</v>
      </c>
      <c r="AC8">
        <f t="shared" si="13"/>
        <v>51908564.9634711</v>
      </c>
      <c r="AD8">
        <v>69854.166666666701</v>
      </c>
      <c r="AE8">
        <f t="shared" si="6"/>
        <v>4.9957322471074841</v>
      </c>
      <c r="AF8">
        <f t="shared" si="14"/>
        <v>162209427.77068114</v>
      </c>
      <c r="AG8">
        <v>953727</v>
      </c>
      <c r="AH8">
        <f t="shared" si="7"/>
        <v>68.207308972317236</v>
      </c>
      <c r="AI8">
        <f t="shared" si="15"/>
        <v>2214664039.4075513</v>
      </c>
      <c r="AJ8">
        <v>285513</v>
      </c>
      <c r="AK8">
        <f t="shared" si="16"/>
        <v>2424077.7543262574</v>
      </c>
      <c r="AL8">
        <f t="shared" si="17"/>
        <v>662994099.86649036</v>
      </c>
      <c r="AM8">
        <f t="shared" si="18"/>
        <v>2826736086.2852497</v>
      </c>
      <c r="AN8">
        <f t="shared" si="19"/>
        <v>2864526190.3478575</v>
      </c>
      <c r="AO8">
        <f t="shared" si="20"/>
        <v>3209169895.9373918</v>
      </c>
    </row>
    <row r="9" spans="1:41">
      <c r="A9" t="s">
        <v>169</v>
      </c>
      <c r="B9" t="s">
        <v>43</v>
      </c>
      <c r="C9">
        <v>1</v>
      </c>
      <c r="D9" t="s">
        <v>22</v>
      </c>
      <c r="E9" s="2">
        <v>0</v>
      </c>
      <c r="F9" s="2">
        <v>0</v>
      </c>
      <c r="G9" t="s">
        <v>15</v>
      </c>
      <c r="H9" t="s">
        <v>24</v>
      </c>
      <c r="I9">
        <v>1</v>
      </c>
      <c r="J9">
        <v>7</v>
      </c>
      <c r="K9">
        <v>3.145</v>
      </c>
      <c r="L9">
        <f t="shared" si="8"/>
        <v>3075810000</v>
      </c>
      <c r="M9">
        <v>736299</v>
      </c>
      <c r="N9">
        <f t="shared" si="0"/>
        <v>675537.5</v>
      </c>
      <c r="O9">
        <v>82058</v>
      </c>
      <c r="P9">
        <f t="shared" si="1"/>
        <v>12.147068075421423</v>
      </c>
      <c r="Q9">
        <f t="shared" si="9"/>
        <v>373620734.57061964</v>
      </c>
      <c r="R9">
        <v>9991</v>
      </c>
      <c r="S9">
        <f t="shared" si="2"/>
        <v>1.478970449456914</v>
      </c>
      <c r="T9">
        <f t="shared" si="10"/>
        <v>45490320.981440708</v>
      </c>
      <c r="U9">
        <v>2159</v>
      </c>
      <c r="V9">
        <f t="shared" si="3"/>
        <v>0.31959735765964137</v>
      </c>
      <c r="W9">
        <f t="shared" si="11"/>
        <v>9830207.4866310153</v>
      </c>
      <c r="X9">
        <v>55720</v>
      </c>
      <c r="Y9">
        <f t="shared" si="4"/>
        <v>8.2482467664637422</v>
      </c>
      <c r="Z9">
        <f t="shared" si="12"/>
        <v>253700398.8675684</v>
      </c>
      <c r="AA9">
        <v>27306</v>
      </c>
      <c r="AB9">
        <f t="shared" si="5"/>
        <v>4.042114612438243</v>
      </c>
      <c r="AC9">
        <f t="shared" si="13"/>
        <v>124327765.46083674</v>
      </c>
      <c r="AD9">
        <v>33455.5</v>
      </c>
      <c r="AE9">
        <f t="shared" si="6"/>
        <v>4.952426771274725</v>
      </c>
      <c r="AF9">
        <f t="shared" si="14"/>
        <v>152327237.87354514</v>
      </c>
      <c r="AG9">
        <v>455269</v>
      </c>
      <c r="AH9">
        <f t="shared" si="7"/>
        <v>67.393593989970952</v>
      </c>
      <c r="AI9">
        <f t="shared" si="15"/>
        <v>2072898903.3029253</v>
      </c>
      <c r="AJ9">
        <v>141420</v>
      </c>
      <c r="AK9">
        <f t="shared" si="16"/>
        <v>1164231.5587755004</v>
      </c>
      <c r="AL9">
        <f t="shared" si="17"/>
        <v>643903632.58886445</v>
      </c>
      <c r="AM9">
        <f t="shared" si="18"/>
        <v>2656698944.4479399</v>
      </c>
      <c r="AN9">
        <f t="shared" si="19"/>
        <v>2702189265.4293804</v>
      </c>
      <c r="AO9">
        <f t="shared" si="20"/>
        <v>3030319679.0185595</v>
      </c>
    </row>
    <row r="10" spans="1:41">
      <c r="A10" t="s">
        <v>170</v>
      </c>
      <c r="B10" t="s">
        <v>44</v>
      </c>
      <c r="C10">
        <v>1</v>
      </c>
      <c r="D10" t="s">
        <v>22</v>
      </c>
      <c r="E10" s="2">
        <v>0</v>
      </c>
      <c r="F10" s="2">
        <v>0</v>
      </c>
      <c r="G10" t="s">
        <v>15</v>
      </c>
      <c r="H10" t="s">
        <v>24</v>
      </c>
      <c r="I10">
        <v>1</v>
      </c>
      <c r="J10">
        <v>353</v>
      </c>
      <c r="K10">
        <v>3.17</v>
      </c>
      <c r="L10">
        <f t="shared" si="8"/>
        <v>3100260000</v>
      </c>
      <c r="M10">
        <v>1165365</v>
      </c>
      <c r="N10">
        <f t="shared" si="0"/>
        <v>1085096.8333333333</v>
      </c>
      <c r="O10">
        <v>116373</v>
      </c>
      <c r="P10">
        <f t="shared" si="1"/>
        <v>10.724664972296637</v>
      </c>
      <c r="Q10">
        <f t="shared" si="9"/>
        <v>332492498.27012372</v>
      </c>
      <c r="R10">
        <v>13979</v>
      </c>
      <c r="S10">
        <f t="shared" si="2"/>
        <v>1.2882721219504067</v>
      </c>
      <c r="T10">
        <f t="shared" si="10"/>
        <v>39939785.287979677</v>
      </c>
      <c r="U10">
        <v>2549</v>
      </c>
      <c r="V10">
        <f t="shared" si="3"/>
        <v>0.23490991049800319</v>
      </c>
      <c r="W10">
        <f t="shared" si="11"/>
        <v>7282817.9912053943</v>
      </c>
      <c r="X10">
        <v>64940</v>
      </c>
      <c r="Y10">
        <f t="shared" si="4"/>
        <v>5.9847193361084061</v>
      </c>
      <c r="Z10">
        <f t="shared" si="12"/>
        <v>185541859.68963447</v>
      </c>
      <c r="AA10">
        <v>27388</v>
      </c>
      <c r="AB10">
        <f t="shared" si="5"/>
        <v>2.5240143698388824</v>
      </c>
      <c r="AC10">
        <f t="shared" si="13"/>
        <v>78251007.902366936</v>
      </c>
      <c r="AD10">
        <v>52880.166666666701</v>
      </c>
      <c r="AE10">
        <f t="shared" si="6"/>
        <v>4.8733131497788023</v>
      </c>
      <c r="AF10">
        <f t="shared" si="14"/>
        <v>151085378.2573323</v>
      </c>
      <c r="AG10">
        <v>718006</v>
      </c>
      <c r="AH10">
        <f t="shared" si="7"/>
        <v>66.1697627293171</v>
      </c>
      <c r="AI10">
        <f t="shared" si="15"/>
        <v>2051434685.9919262</v>
      </c>
      <c r="AJ10">
        <v>211424</v>
      </c>
      <c r="AK10">
        <f t="shared" si="16"/>
        <v>1971380.9293450082</v>
      </c>
      <c r="AL10">
        <f t="shared" si="17"/>
        <v>604065324.03790081</v>
      </c>
      <c r="AM10">
        <f t="shared" si="18"/>
        <v>2727827716.4418969</v>
      </c>
      <c r="AN10">
        <f t="shared" si="19"/>
        <v>2767767501.7298765</v>
      </c>
      <c r="AO10">
        <f t="shared" si="20"/>
        <v>3060320214.7120204</v>
      </c>
    </row>
    <row r="11" spans="1:41">
      <c r="A11" t="s">
        <v>171</v>
      </c>
      <c r="B11" t="s">
        <v>45</v>
      </c>
      <c r="C11" t="s">
        <v>46</v>
      </c>
      <c r="D11" t="s">
        <v>22</v>
      </c>
      <c r="E11" s="2">
        <v>0.42857142857142855</v>
      </c>
      <c r="F11" s="2">
        <v>0</v>
      </c>
      <c r="G11" t="s">
        <v>15</v>
      </c>
      <c r="H11" t="s">
        <v>24</v>
      </c>
      <c r="I11">
        <v>1</v>
      </c>
      <c r="J11">
        <v>700</v>
      </c>
      <c r="K11">
        <v>3.335</v>
      </c>
      <c r="L11">
        <f t="shared" si="8"/>
        <v>3261630000</v>
      </c>
      <c r="M11">
        <v>1269642</v>
      </c>
      <c r="N11">
        <f t="shared" si="0"/>
        <v>1159415.3333333333</v>
      </c>
      <c r="O11">
        <v>116162</v>
      </c>
      <c r="P11">
        <f t="shared" si="1"/>
        <v>10.019015331290541</v>
      </c>
      <c r="Q11">
        <f t="shared" si="9"/>
        <v>326783209.74997169</v>
      </c>
      <c r="R11">
        <v>12639</v>
      </c>
      <c r="S11">
        <f t="shared" si="2"/>
        <v>1.090118410256204</v>
      </c>
      <c r="T11">
        <f t="shared" si="10"/>
        <v>35555629.10443943</v>
      </c>
      <c r="U11">
        <v>3378</v>
      </c>
      <c r="V11">
        <f t="shared" si="3"/>
        <v>0.29135374553726218</v>
      </c>
      <c r="W11">
        <f t="shared" si="11"/>
        <v>9502881.170567004</v>
      </c>
      <c r="X11">
        <v>105508</v>
      </c>
      <c r="Y11">
        <f t="shared" si="4"/>
        <v>9.1001039029441859</v>
      </c>
      <c r="Z11">
        <f t="shared" si="12"/>
        <v>296811718.92959845</v>
      </c>
      <c r="AA11">
        <v>52905</v>
      </c>
      <c r="AB11">
        <f t="shared" si="5"/>
        <v>4.5630757571488623</v>
      </c>
      <c r="AC11">
        <f t="shared" si="13"/>
        <v>148830647.81789443</v>
      </c>
      <c r="AD11">
        <v>57321.666666666701</v>
      </c>
      <c r="AE11">
        <f t="shared" si="6"/>
        <v>4.9440148856636394</v>
      </c>
      <c r="AF11">
        <f t="shared" si="14"/>
        <v>161255472.71527097</v>
      </c>
      <c r="AG11">
        <v>758480</v>
      </c>
      <c r="AH11">
        <f t="shared" si="7"/>
        <v>65.419179666993074</v>
      </c>
      <c r="AI11">
        <f t="shared" si="15"/>
        <v>2133731589.7725463</v>
      </c>
      <c r="AJ11">
        <v>219538</v>
      </c>
      <c r="AK11">
        <f t="shared" si="16"/>
        <v>2191213.3352501965</v>
      </c>
      <c r="AL11">
        <f t="shared" si="17"/>
        <v>617597254.71401393</v>
      </c>
      <c r="AM11">
        <f t="shared" si="18"/>
        <v>2899291161.1455889</v>
      </c>
      <c r="AN11">
        <f t="shared" si="19"/>
        <v>2934846790.2500281</v>
      </c>
      <c r="AO11">
        <f t="shared" si="20"/>
        <v>3226074370.8955607</v>
      </c>
    </row>
    <row r="12" spans="1:41">
      <c r="A12" t="s">
        <v>172</v>
      </c>
      <c r="B12" t="s">
        <v>47</v>
      </c>
      <c r="C12">
        <v>1</v>
      </c>
      <c r="D12" t="s">
        <v>22</v>
      </c>
      <c r="E12" s="2">
        <v>1</v>
      </c>
      <c r="F12" s="2">
        <v>1</v>
      </c>
      <c r="G12" t="s">
        <v>15</v>
      </c>
      <c r="H12" t="s">
        <v>24</v>
      </c>
      <c r="I12">
        <v>1</v>
      </c>
      <c r="J12">
        <v>555</v>
      </c>
      <c r="K12">
        <v>3.3849999999999998</v>
      </c>
      <c r="L12">
        <f t="shared" si="8"/>
        <v>3310529999.9999995</v>
      </c>
      <c r="M12">
        <v>441300</v>
      </c>
      <c r="N12">
        <f t="shared" si="0"/>
        <v>408150</v>
      </c>
      <c r="O12">
        <v>50725</v>
      </c>
      <c r="P12">
        <f t="shared" si="1"/>
        <v>12.428028910939606</v>
      </c>
      <c r="Q12">
        <f t="shared" si="9"/>
        <v>411433625.50532883</v>
      </c>
      <c r="R12">
        <v>3657</v>
      </c>
      <c r="S12">
        <f t="shared" si="2"/>
        <v>0.89599411980889387</v>
      </c>
      <c r="T12">
        <f t="shared" si="10"/>
        <v>29662154.13450937</v>
      </c>
      <c r="U12">
        <v>1219</v>
      </c>
      <c r="V12">
        <f t="shared" si="3"/>
        <v>0.29866470660296462</v>
      </c>
      <c r="W12">
        <f t="shared" si="11"/>
        <v>9887384.711503122</v>
      </c>
      <c r="X12">
        <v>39352</v>
      </c>
      <c r="Y12">
        <f t="shared" si="4"/>
        <v>9.6415533504838908</v>
      </c>
      <c r="Z12">
        <f t="shared" si="12"/>
        <v>319186516.13377428</v>
      </c>
      <c r="AA12">
        <v>14475</v>
      </c>
      <c r="AB12">
        <f t="shared" si="5"/>
        <v>3.5464902609334805</v>
      </c>
      <c r="AC12">
        <f t="shared" si="13"/>
        <v>117407624.03528114</v>
      </c>
      <c r="AD12">
        <v>18675</v>
      </c>
      <c r="AE12">
        <f t="shared" si="6"/>
        <v>4.5755237045203971</v>
      </c>
      <c r="AF12">
        <f t="shared" si="14"/>
        <v>151474084.89525908</v>
      </c>
      <c r="AG12">
        <v>260426</v>
      </c>
      <c r="AH12">
        <f t="shared" si="7"/>
        <v>63.806443709420556</v>
      </c>
      <c r="AI12">
        <f t="shared" si="15"/>
        <v>2112331460.93348</v>
      </c>
      <c r="AJ12">
        <v>78395</v>
      </c>
      <c r="AK12">
        <f t="shared" si="16"/>
        <v>630791.90241498267</v>
      </c>
      <c r="AL12">
        <f t="shared" si="17"/>
        <v>635866714.07570732</v>
      </c>
      <c r="AM12">
        <f t="shared" si="18"/>
        <v>2869434220.3601613</v>
      </c>
      <c r="AN12">
        <f t="shared" si="19"/>
        <v>2899096374.4946709</v>
      </c>
      <c r="AO12">
        <f t="shared" si="20"/>
        <v>3280867845.86549</v>
      </c>
    </row>
    <row r="13" spans="1:41">
      <c r="A13" t="s">
        <v>173</v>
      </c>
      <c r="B13" t="s">
        <v>48</v>
      </c>
      <c r="C13">
        <v>1</v>
      </c>
      <c r="D13" t="s">
        <v>22</v>
      </c>
      <c r="E13" s="2">
        <v>0</v>
      </c>
      <c r="F13" s="2">
        <v>0</v>
      </c>
      <c r="G13" t="s">
        <v>15</v>
      </c>
      <c r="H13" t="s">
        <v>24</v>
      </c>
      <c r="I13">
        <v>1</v>
      </c>
      <c r="J13">
        <v>100</v>
      </c>
      <c r="K13">
        <v>3.2</v>
      </c>
      <c r="L13">
        <f t="shared" si="8"/>
        <v>3129600000</v>
      </c>
      <c r="M13">
        <v>1438679</v>
      </c>
      <c r="N13">
        <f t="shared" si="0"/>
        <v>1323169.5</v>
      </c>
      <c r="O13">
        <v>143868</v>
      </c>
      <c r="P13">
        <f t="shared" si="1"/>
        <v>10.87298339328408</v>
      </c>
      <c r="Q13">
        <f t="shared" si="9"/>
        <v>340280888.27621859</v>
      </c>
      <c r="R13">
        <v>20911</v>
      </c>
      <c r="S13">
        <f t="shared" si="2"/>
        <v>1.5803719780421177</v>
      </c>
      <c r="T13">
        <f t="shared" si="10"/>
        <v>49459321.424806111</v>
      </c>
      <c r="U13">
        <v>3382</v>
      </c>
      <c r="V13">
        <f t="shared" si="3"/>
        <v>0.25559839461233047</v>
      </c>
      <c r="W13">
        <f t="shared" si="11"/>
        <v>7999207.3577874945</v>
      </c>
      <c r="X13">
        <v>125357</v>
      </c>
      <c r="Y13">
        <f t="shared" si="4"/>
        <v>9.4739940725659118</v>
      </c>
      <c r="Z13">
        <f t="shared" si="12"/>
        <v>296498118.49502277</v>
      </c>
      <c r="AA13">
        <v>53125</v>
      </c>
      <c r="AB13">
        <f t="shared" si="5"/>
        <v>4.014980695972814</v>
      </c>
      <c r="AC13">
        <f t="shared" si="13"/>
        <v>125652835.86116518</v>
      </c>
      <c r="AD13">
        <v>62384.5</v>
      </c>
      <c r="AE13">
        <f t="shared" si="6"/>
        <v>4.7147776607607721</v>
      </c>
      <c r="AF13">
        <f t="shared" si="14"/>
        <v>147553681.6711691</v>
      </c>
      <c r="AG13">
        <v>855783</v>
      </c>
      <c r="AH13">
        <f t="shared" si="7"/>
        <v>64.676747763608518</v>
      </c>
      <c r="AI13">
        <f t="shared" si="15"/>
        <v>2024123498.0098922</v>
      </c>
      <c r="AJ13">
        <v>257539</v>
      </c>
      <c r="AK13">
        <f t="shared" si="16"/>
        <v>2368613.936806656</v>
      </c>
      <c r="AL13">
        <f t="shared" si="17"/>
        <v>609138930.72656226</v>
      </c>
      <c r="AM13">
        <f t="shared" si="18"/>
        <v>2739859790.2989755</v>
      </c>
      <c r="AN13">
        <f t="shared" si="19"/>
        <v>2789319111.7237816</v>
      </c>
      <c r="AO13">
        <f t="shared" si="20"/>
        <v>3080140678.5751939</v>
      </c>
    </row>
    <row r="14" spans="1:41">
      <c r="A14" t="s">
        <v>174</v>
      </c>
      <c r="B14" t="s">
        <v>49</v>
      </c>
      <c r="C14">
        <v>2</v>
      </c>
      <c r="D14" t="s">
        <v>22</v>
      </c>
      <c r="E14" s="2">
        <v>0</v>
      </c>
      <c r="F14" s="2">
        <v>0</v>
      </c>
      <c r="G14" t="s">
        <v>15</v>
      </c>
      <c r="H14" t="s">
        <v>24</v>
      </c>
      <c r="I14">
        <v>1</v>
      </c>
      <c r="J14">
        <v>1000</v>
      </c>
      <c r="K14">
        <v>3.29</v>
      </c>
      <c r="L14">
        <f t="shared" si="8"/>
        <v>3217620000</v>
      </c>
      <c r="M14">
        <v>1025839</v>
      </c>
      <c r="N14">
        <f t="shared" si="0"/>
        <v>947408</v>
      </c>
      <c r="O14">
        <v>115234</v>
      </c>
      <c r="P14">
        <f t="shared" si="1"/>
        <v>12.163080742404539</v>
      </c>
      <c r="Q14">
        <f t="shared" si="9"/>
        <v>391361718.58375692</v>
      </c>
      <c r="R14">
        <v>16715</v>
      </c>
      <c r="S14">
        <f t="shared" si="2"/>
        <v>1.7642874031040483</v>
      </c>
      <c r="T14">
        <f t="shared" si="10"/>
        <v>56768064.339756474</v>
      </c>
      <c r="U14">
        <v>2695</v>
      </c>
      <c r="V14">
        <f t="shared" si="3"/>
        <v>0.2844603381014304</v>
      </c>
      <c r="W14">
        <f t="shared" si="11"/>
        <v>9152852.7308192458</v>
      </c>
      <c r="X14">
        <v>69848</v>
      </c>
      <c r="Y14">
        <f t="shared" si="4"/>
        <v>7.3725364362555519</v>
      </c>
      <c r="Z14">
        <f t="shared" si="12"/>
        <v>237220206.88024586</v>
      </c>
      <c r="AA14">
        <v>31794</v>
      </c>
      <c r="AB14">
        <f t="shared" si="5"/>
        <v>3.3558931315758365</v>
      </c>
      <c r="AC14">
        <f t="shared" si="13"/>
        <v>107979888.58021043</v>
      </c>
      <c r="AD14">
        <v>46637</v>
      </c>
      <c r="AE14">
        <f t="shared" si="6"/>
        <v>4.9225887896239007</v>
      </c>
      <c r="AF14">
        <f t="shared" si="14"/>
        <v>158390201.41269654</v>
      </c>
      <c r="AG14">
        <v>634430</v>
      </c>
      <c r="AH14">
        <f t="shared" si="7"/>
        <v>66.964813470015031</v>
      </c>
      <c r="AI14">
        <f t="shared" si="15"/>
        <v>2154673231.1738977</v>
      </c>
      <c r="AJ14">
        <v>196821</v>
      </c>
      <c r="AK14">
        <f t="shared" si="16"/>
        <v>1618183.782286478</v>
      </c>
      <c r="AL14">
        <f t="shared" si="17"/>
        <v>668450325.54084408</v>
      </c>
      <c r="AM14">
        <f t="shared" si="18"/>
        <v>2769490217.0764866</v>
      </c>
      <c r="AN14">
        <f t="shared" si="19"/>
        <v>2826258281.4162431</v>
      </c>
      <c r="AO14">
        <f t="shared" si="20"/>
        <v>3160851935.6602435</v>
      </c>
    </row>
    <row r="15" spans="1:41">
      <c r="A15" t="s">
        <v>175</v>
      </c>
      <c r="B15" t="s">
        <v>50</v>
      </c>
      <c r="C15">
        <v>2</v>
      </c>
      <c r="D15" t="s">
        <v>22</v>
      </c>
      <c r="E15" s="2">
        <v>0</v>
      </c>
      <c r="F15" s="2">
        <v>0</v>
      </c>
      <c r="G15" t="s">
        <v>15</v>
      </c>
      <c r="H15" t="s">
        <v>24</v>
      </c>
      <c r="I15">
        <v>1</v>
      </c>
      <c r="J15">
        <v>30</v>
      </c>
      <c r="K15">
        <v>3.4249999999999998</v>
      </c>
      <c r="L15">
        <f t="shared" si="8"/>
        <v>3349649999.9999995</v>
      </c>
      <c r="M15">
        <v>1243517</v>
      </c>
      <c r="N15">
        <f t="shared" si="0"/>
        <v>1135583.1666666667</v>
      </c>
      <c r="O15">
        <v>118753</v>
      </c>
      <c r="P15">
        <f t="shared" si="1"/>
        <v>10.457446313560769</v>
      </c>
      <c r="Q15">
        <f t="shared" si="9"/>
        <v>350287850.44218826</v>
      </c>
      <c r="R15">
        <v>18043</v>
      </c>
      <c r="S15">
        <f t="shared" si="2"/>
        <v>1.5888752607140617</v>
      </c>
      <c r="T15">
        <f t="shared" si="10"/>
        <v>53221760.170508564</v>
      </c>
      <c r="U15">
        <v>4074</v>
      </c>
      <c r="V15">
        <f t="shared" si="3"/>
        <v>0.35875840005260146</v>
      </c>
      <c r="W15">
        <f t="shared" si="11"/>
        <v>12017150.747361964</v>
      </c>
      <c r="X15">
        <v>114424</v>
      </c>
      <c r="Y15">
        <f t="shared" si="4"/>
        <v>10.076232490824465</v>
      </c>
      <c r="Z15">
        <f t="shared" si="12"/>
        <v>337518521.62890166</v>
      </c>
      <c r="AA15">
        <v>50907</v>
      </c>
      <c r="AB15">
        <f t="shared" si="5"/>
        <v>4.4828949119974917</v>
      </c>
      <c r="AC15">
        <f t="shared" si="13"/>
        <v>150161289.41972396</v>
      </c>
      <c r="AD15">
        <v>57026.833333333299</v>
      </c>
      <c r="AE15">
        <f t="shared" si="6"/>
        <v>5.0218103796595521</v>
      </c>
      <c r="AF15">
        <f t="shared" si="14"/>
        <v>168213071.38226616</v>
      </c>
      <c r="AG15">
        <v>755227</v>
      </c>
      <c r="AH15">
        <f t="shared" si="7"/>
        <v>66.505652969201279</v>
      </c>
      <c r="AI15">
        <f t="shared" si="15"/>
        <v>2227706604.6828504</v>
      </c>
      <c r="AJ15">
        <v>235296</v>
      </c>
      <c r="AK15">
        <f t="shared" si="16"/>
        <v>2250033.0668193647</v>
      </c>
      <c r="AL15">
        <f t="shared" si="17"/>
        <v>694056824.31302905</v>
      </c>
      <c r="AM15">
        <f t="shared" si="18"/>
        <v>2946140389.3873029</v>
      </c>
      <c r="AN15">
        <f t="shared" si="19"/>
        <v>2999362149.5578113</v>
      </c>
      <c r="AO15">
        <f t="shared" si="20"/>
        <v>3296428239.8294911</v>
      </c>
    </row>
    <row r="16" spans="1:41">
      <c r="A16" t="s">
        <v>176</v>
      </c>
      <c r="B16" t="s">
        <v>51</v>
      </c>
      <c r="C16">
        <v>1</v>
      </c>
      <c r="D16" t="s">
        <v>22</v>
      </c>
      <c r="E16" s="2">
        <v>0.15384615384615385</v>
      </c>
      <c r="F16" s="2">
        <v>0</v>
      </c>
      <c r="G16" t="s">
        <v>15</v>
      </c>
      <c r="H16" t="s">
        <v>24</v>
      </c>
      <c r="I16">
        <v>1</v>
      </c>
      <c r="J16">
        <v>1100</v>
      </c>
      <c r="K16">
        <v>3.0249999999999999</v>
      </c>
      <c r="L16">
        <f t="shared" si="8"/>
        <v>2958450000</v>
      </c>
      <c r="M16">
        <v>855315</v>
      </c>
      <c r="N16">
        <f t="shared" si="0"/>
        <v>793325</v>
      </c>
      <c r="O16">
        <v>84317</v>
      </c>
      <c r="P16">
        <f t="shared" si="1"/>
        <v>10.62830491916932</v>
      </c>
      <c r="Q16">
        <f t="shared" si="9"/>
        <v>314433086.88116473</v>
      </c>
      <c r="R16">
        <v>13099</v>
      </c>
      <c r="S16">
        <f t="shared" si="2"/>
        <v>1.6511517978130021</v>
      </c>
      <c r="T16">
        <f t="shared" si="10"/>
        <v>48848500.362398759</v>
      </c>
      <c r="U16">
        <v>2292</v>
      </c>
      <c r="V16">
        <f t="shared" si="3"/>
        <v>0.28891059780039707</v>
      </c>
      <c r="W16">
        <f t="shared" si="11"/>
        <v>8547275.580625847</v>
      </c>
      <c r="X16">
        <v>56822</v>
      </c>
      <c r="Y16">
        <f t="shared" si="4"/>
        <v>7.1625122112627242</v>
      </c>
      <c r="Z16">
        <f t="shared" si="12"/>
        <v>211899342.51410207</v>
      </c>
      <c r="AA16">
        <v>24024</v>
      </c>
      <c r="AB16">
        <f t="shared" si="5"/>
        <v>3.0282671036460469</v>
      </c>
      <c r="AC16">
        <f t="shared" si="13"/>
        <v>89589768.127816468</v>
      </c>
      <c r="AD16">
        <v>37966</v>
      </c>
      <c r="AE16">
        <f t="shared" si="6"/>
        <v>4.7856805218542213</v>
      </c>
      <c r="AF16">
        <f t="shared" si="14"/>
        <v>141581965.3987962</v>
      </c>
      <c r="AG16">
        <v>524013</v>
      </c>
      <c r="AH16">
        <f t="shared" si="7"/>
        <v>66.052752654964863</v>
      </c>
      <c r="AI16">
        <f t="shared" si="15"/>
        <v>1954137660.9208081</v>
      </c>
      <c r="AJ16">
        <v>156570</v>
      </c>
      <c r="AK16">
        <f t="shared" si="16"/>
        <v>1473141.7774588752</v>
      </c>
      <c r="AL16">
        <f t="shared" si="17"/>
        <v>583877372.45139122</v>
      </c>
      <c r="AM16">
        <f t="shared" si="18"/>
        <v>2595168412.7564368</v>
      </c>
      <c r="AN16">
        <f t="shared" si="19"/>
        <v>2644016913.1188354</v>
      </c>
      <c r="AO16">
        <f t="shared" si="20"/>
        <v>2909601499.6376014</v>
      </c>
    </row>
    <row r="17" spans="1:43">
      <c r="A17" t="s">
        <v>177</v>
      </c>
      <c r="B17" t="s">
        <v>52</v>
      </c>
      <c r="C17">
        <v>1</v>
      </c>
      <c r="D17" t="s">
        <v>22</v>
      </c>
      <c r="E17" s="2">
        <v>1</v>
      </c>
      <c r="F17" s="2">
        <v>1</v>
      </c>
      <c r="G17" t="s">
        <v>15</v>
      </c>
      <c r="H17" t="s">
        <v>24</v>
      </c>
      <c r="I17">
        <v>1</v>
      </c>
      <c r="J17">
        <v>50</v>
      </c>
      <c r="K17">
        <v>2.97</v>
      </c>
      <c r="L17">
        <f t="shared" si="8"/>
        <v>2904660000.0000005</v>
      </c>
      <c r="M17">
        <v>516795</v>
      </c>
      <c r="N17">
        <f t="shared" si="0"/>
        <v>478881</v>
      </c>
      <c r="O17">
        <v>47349</v>
      </c>
      <c r="P17">
        <f t="shared" si="1"/>
        <v>9.8874250596703561</v>
      </c>
      <c r="Q17">
        <f t="shared" si="9"/>
        <v>287196080.73822099</v>
      </c>
      <c r="R17">
        <v>8191</v>
      </c>
      <c r="S17">
        <f t="shared" si="2"/>
        <v>1.7104458101281947</v>
      </c>
      <c r="T17">
        <f t="shared" si="10"/>
        <v>49682635.268469632</v>
      </c>
      <c r="U17">
        <v>1362</v>
      </c>
      <c r="V17">
        <f t="shared" si="3"/>
        <v>0.28441303789459177</v>
      </c>
      <c r="W17">
        <f t="shared" si="11"/>
        <v>8261231.746509051</v>
      </c>
      <c r="X17">
        <v>35003</v>
      </c>
      <c r="Y17">
        <f t="shared" si="4"/>
        <v>7.3093315458328894</v>
      </c>
      <c r="Z17">
        <f t="shared" si="12"/>
        <v>212311229.67918965</v>
      </c>
      <c r="AA17">
        <v>13688</v>
      </c>
      <c r="AB17">
        <f t="shared" si="5"/>
        <v>2.8583301488261177</v>
      </c>
      <c r="AC17">
        <f t="shared" si="13"/>
        <v>83024772.500892729</v>
      </c>
      <c r="AD17">
        <v>24226</v>
      </c>
      <c r="AE17">
        <f t="shared" si="6"/>
        <v>5.0588768399665049</v>
      </c>
      <c r="AF17">
        <f t="shared" si="14"/>
        <v>146943172.0197711</v>
      </c>
      <c r="AG17">
        <v>325423</v>
      </c>
      <c r="AH17">
        <f t="shared" si="7"/>
        <v>67.954878143004223</v>
      </c>
      <c r="AI17">
        <f t="shared" si="15"/>
        <v>1973858163.4685867</v>
      </c>
      <c r="AJ17">
        <v>99444</v>
      </c>
      <c r="AK17">
        <f t="shared" si="16"/>
        <v>1005762.3638091618</v>
      </c>
      <c r="AL17">
        <f t="shared" si="17"/>
        <v>603179096.76934361</v>
      </c>
      <c r="AM17">
        <f t="shared" si="18"/>
        <v>2567781283.9933095</v>
      </c>
      <c r="AN17">
        <f t="shared" si="19"/>
        <v>2617463919.2617793</v>
      </c>
      <c r="AO17">
        <f t="shared" si="20"/>
        <v>2854977364.7315307</v>
      </c>
    </row>
    <row r="18" spans="1:43">
      <c r="A18" t="s">
        <v>178</v>
      </c>
      <c r="B18" t="s">
        <v>53</v>
      </c>
      <c r="C18">
        <v>1</v>
      </c>
      <c r="D18" t="s">
        <v>22</v>
      </c>
      <c r="E18" s="2">
        <v>0</v>
      </c>
      <c r="F18" s="2">
        <v>0</v>
      </c>
      <c r="G18" t="s">
        <v>15</v>
      </c>
      <c r="H18" t="s">
        <v>24</v>
      </c>
      <c r="I18">
        <v>1</v>
      </c>
      <c r="J18">
        <v>27</v>
      </c>
      <c r="K18">
        <v>3.335</v>
      </c>
      <c r="L18">
        <f t="shared" si="8"/>
        <v>3261630000</v>
      </c>
      <c r="M18">
        <v>1143610</v>
      </c>
      <c r="N18">
        <f t="shared" si="0"/>
        <v>1063838.5</v>
      </c>
      <c r="O18">
        <v>104658</v>
      </c>
      <c r="P18">
        <f t="shared" si="1"/>
        <v>9.8377714286519993</v>
      </c>
      <c r="Q18">
        <f t="shared" si="9"/>
        <v>320871704.24834222</v>
      </c>
      <c r="R18">
        <v>17565</v>
      </c>
      <c r="S18">
        <f t="shared" si="2"/>
        <v>1.6510964775198491</v>
      </c>
      <c r="T18">
        <f t="shared" si="10"/>
        <v>53852658.039730653</v>
      </c>
      <c r="U18">
        <v>3705</v>
      </c>
      <c r="V18">
        <f t="shared" si="3"/>
        <v>0.34826714769206041</v>
      </c>
      <c r="W18">
        <f t="shared" si="11"/>
        <v>11359185.769268548</v>
      </c>
      <c r="X18">
        <v>65259</v>
      </c>
      <c r="Y18">
        <f t="shared" si="4"/>
        <v>6.1342957601177242</v>
      </c>
      <c r="Z18">
        <f t="shared" si="12"/>
        <v>200078030.80072773</v>
      </c>
      <c r="AA18">
        <v>27945</v>
      </c>
      <c r="AB18">
        <f t="shared" si="5"/>
        <v>2.6268084864384962</v>
      </c>
      <c r="AC18">
        <f t="shared" si="13"/>
        <v>85676773.636223912</v>
      </c>
      <c r="AD18">
        <v>51826.5</v>
      </c>
      <c r="AE18">
        <f t="shared" si="6"/>
        <v>4.8716511011774815</v>
      </c>
      <c r="AF18">
        <f t="shared" si="14"/>
        <v>158895233.81133509</v>
      </c>
      <c r="AG18">
        <v>709957</v>
      </c>
      <c r="AH18">
        <f t="shared" si="7"/>
        <v>66.735411436980328</v>
      </c>
      <c r="AI18">
        <f t="shared" si="15"/>
        <v>2176662200.0519814</v>
      </c>
      <c r="AJ18">
        <v>209542</v>
      </c>
      <c r="AK18">
        <f t="shared" si="16"/>
        <v>2129974.2682546964</v>
      </c>
      <c r="AL18">
        <f t="shared" si="17"/>
        <v>642436303.49907434</v>
      </c>
      <c r="AM18">
        <f t="shared" si="18"/>
        <v>2886905637.7119274</v>
      </c>
      <c r="AN18">
        <f t="shared" si="19"/>
        <v>2940758295.751658</v>
      </c>
      <c r="AO18">
        <f t="shared" si="20"/>
        <v>3207777341.9602695</v>
      </c>
    </row>
    <row r="19" spans="1:43">
      <c r="A19" t="s">
        <v>179</v>
      </c>
      <c r="B19" t="s">
        <v>54</v>
      </c>
      <c r="C19">
        <v>1</v>
      </c>
      <c r="D19" t="s">
        <v>22</v>
      </c>
      <c r="E19" s="2">
        <v>0</v>
      </c>
      <c r="F19" s="2">
        <v>0</v>
      </c>
      <c r="G19" t="s">
        <v>15</v>
      </c>
      <c r="H19" t="s">
        <v>24</v>
      </c>
      <c r="I19">
        <v>1</v>
      </c>
      <c r="J19">
        <v>250</v>
      </c>
      <c r="K19">
        <v>3.27</v>
      </c>
      <c r="L19">
        <f t="shared" si="8"/>
        <v>3198060000</v>
      </c>
      <c r="M19">
        <v>1023572</v>
      </c>
      <c r="N19">
        <f t="shared" si="0"/>
        <v>953007.5</v>
      </c>
      <c r="O19">
        <v>112556</v>
      </c>
      <c r="P19">
        <f t="shared" si="1"/>
        <v>11.810610094883828</v>
      </c>
      <c r="Q19">
        <f t="shared" si="9"/>
        <v>377710397.20044172</v>
      </c>
      <c r="R19">
        <v>18037</v>
      </c>
      <c r="S19">
        <f t="shared" si="2"/>
        <v>1.8926398795392481</v>
      </c>
      <c r="T19">
        <f t="shared" si="10"/>
        <v>60527758.931592882</v>
      </c>
      <c r="U19">
        <v>2670</v>
      </c>
      <c r="V19">
        <f t="shared" si="3"/>
        <v>0.28016568599932318</v>
      </c>
      <c r="W19">
        <f t="shared" si="11"/>
        <v>8959866.7376699559</v>
      </c>
      <c r="X19">
        <v>60568</v>
      </c>
      <c r="Y19">
        <f t="shared" si="4"/>
        <v>6.3554589024745338</v>
      </c>
      <c r="Z19">
        <f t="shared" si="12"/>
        <v>203251388.97647709</v>
      </c>
      <c r="AA19">
        <v>25965</v>
      </c>
      <c r="AB19">
        <f t="shared" si="5"/>
        <v>2.7245325981170141</v>
      </c>
      <c r="AC19">
        <f t="shared" si="13"/>
        <v>87132187.207340971</v>
      </c>
      <c r="AD19">
        <v>44599.5</v>
      </c>
      <c r="AE19">
        <f t="shared" si="6"/>
        <v>4.6798687313583578</v>
      </c>
      <c r="AF19">
        <f t="shared" si="14"/>
        <v>149665009.95007908</v>
      </c>
      <c r="AG19">
        <v>627690</v>
      </c>
      <c r="AH19">
        <f t="shared" si="7"/>
        <v>65.864119642290333</v>
      </c>
      <c r="AI19">
        <f t="shared" si="15"/>
        <v>2106374064.63223</v>
      </c>
      <c r="AJ19">
        <v>190593</v>
      </c>
      <c r="AK19">
        <f t="shared" si="16"/>
        <v>1613743.9003473828</v>
      </c>
      <c r="AL19">
        <f t="shared" si="17"/>
        <v>639583476.07967401</v>
      </c>
      <c r="AM19">
        <f t="shared" si="18"/>
        <v>2759821843.8679652</v>
      </c>
      <c r="AN19">
        <f t="shared" si="19"/>
        <v>2820349602.7995582</v>
      </c>
      <c r="AO19">
        <f t="shared" si="20"/>
        <v>3137532241.0684071</v>
      </c>
    </row>
    <row r="20" spans="1:43">
      <c r="A20" t="s">
        <v>180</v>
      </c>
      <c r="B20" t="s">
        <v>55</v>
      </c>
      <c r="C20">
        <v>2</v>
      </c>
      <c r="D20" t="s">
        <v>22</v>
      </c>
      <c r="E20" s="2">
        <v>0</v>
      </c>
      <c r="F20" s="2">
        <v>0</v>
      </c>
      <c r="G20" t="s">
        <v>15</v>
      </c>
      <c r="H20" t="s">
        <v>24</v>
      </c>
      <c r="I20">
        <v>1</v>
      </c>
      <c r="J20">
        <v>1000</v>
      </c>
      <c r="K20">
        <v>3.06</v>
      </c>
      <c r="L20">
        <f t="shared" si="8"/>
        <v>2992680000</v>
      </c>
      <c r="M20">
        <v>682508</v>
      </c>
      <c r="N20">
        <f t="shared" si="0"/>
        <v>633210.33333333326</v>
      </c>
      <c r="O20">
        <v>74752</v>
      </c>
      <c r="P20">
        <f t="shared" si="1"/>
        <v>11.805240070308393</v>
      </c>
      <c r="Q20">
        <f t="shared" si="9"/>
        <v>353293058.53610522</v>
      </c>
      <c r="R20">
        <v>6025</v>
      </c>
      <c r="S20">
        <f t="shared" si="2"/>
        <v>0.95150058090229117</v>
      </c>
      <c r="T20">
        <f t="shared" si="10"/>
        <v>28475367.584546685</v>
      </c>
      <c r="U20">
        <v>2425</v>
      </c>
      <c r="V20">
        <f t="shared" si="3"/>
        <v>0.38296911347519602</v>
      </c>
      <c r="W20">
        <f t="shared" si="11"/>
        <v>11461040.065149495</v>
      </c>
      <c r="X20">
        <v>45370</v>
      </c>
      <c r="Y20">
        <f t="shared" si="4"/>
        <v>7.1650757436575852</v>
      </c>
      <c r="Z20">
        <f t="shared" si="12"/>
        <v>214427788.76529184</v>
      </c>
      <c r="AA20">
        <v>18891</v>
      </c>
      <c r="AB20">
        <f t="shared" si="5"/>
        <v>2.9833688753236816</v>
      </c>
      <c r="AC20">
        <f t="shared" si="13"/>
        <v>89282683.658036754</v>
      </c>
      <c r="AD20">
        <v>30406.666666666701</v>
      </c>
      <c r="AE20">
        <f t="shared" si="6"/>
        <v>4.8019852276573776</v>
      </c>
      <c r="AF20">
        <f t="shared" si="14"/>
        <v>143708051.51105681</v>
      </c>
      <c r="AG20">
        <v>414314</v>
      </c>
      <c r="AH20">
        <f t="shared" si="7"/>
        <v>65.430707332108199</v>
      </c>
      <c r="AI20">
        <f t="shared" si="15"/>
        <v>1958131692.1865356</v>
      </c>
      <c r="AJ20">
        <v>120494</v>
      </c>
      <c r="AK20">
        <f t="shared" si="16"/>
        <v>1020682.3349832334</v>
      </c>
      <c r="AL20">
        <f t="shared" si="17"/>
        <v>569478994.47840142</v>
      </c>
      <c r="AM20">
        <f t="shared" si="18"/>
        <v>2610911573.8793483</v>
      </c>
      <c r="AN20">
        <f t="shared" si="19"/>
        <v>2639386941.4638948</v>
      </c>
      <c r="AO20">
        <f t="shared" si="20"/>
        <v>2964204632.4154534</v>
      </c>
    </row>
    <row r="21" spans="1:43">
      <c r="A21" t="s">
        <v>181</v>
      </c>
      <c r="B21" t="s">
        <v>56</v>
      </c>
      <c r="C21">
        <v>1</v>
      </c>
      <c r="D21" t="s">
        <v>22</v>
      </c>
      <c r="E21" s="2">
        <v>1</v>
      </c>
      <c r="F21" s="2">
        <v>1</v>
      </c>
      <c r="G21" t="s">
        <v>15</v>
      </c>
      <c r="H21" t="s">
        <v>24</v>
      </c>
      <c r="I21">
        <v>1</v>
      </c>
      <c r="J21">
        <v>1500</v>
      </c>
      <c r="K21">
        <v>3.17</v>
      </c>
      <c r="L21">
        <f t="shared" si="8"/>
        <v>3100260000</v>
      </c>
      <c r="M21">
        <v>593342</v>
      </c>
      <c r="N21">
        <f t="shared" si="0"/>
        <v>549389.33333333326</v>
      </c>
      <c r="O21">
        <v>66931</v>
      </c>
      <c r="P21">
        <f t="shared" si="1"/>
        <v>12.182799326282275</v>
      </c>
      <c r="Q21">
        <f t="shared" si="9"/>
        <v>377698454.39299881</v>
      </c>
      <c r="R21">
        <v>9949</v>
      </c>
      <c r="S21">
        <f t="shared" si="2"/>
        <v>1.8109197606069285</v>
      </c>
      <c r="T21">
        <f t="shared" si="10"/>
        <v>56143220.970192365</v>
      </c>
      <c r="U21">
        <v>861</v>
      </c>
      <c r="V21">
        <f t="shared" si="3"/>
        <v>0.15671946063750786</v>
      </c>
      <c r="W21">
        <f t="shared" si="11"/>
        <v>4858710.7503604004</v>
      </c>
      <c r="X21">
        <v>35268</v>
      </c>
      <c r="Y21">
        <f t="shared" si="4"/>
        <v>6.4194912169147811</v>
      </c>
      <c r="Z21">
        <f t="shared" si="12"/>
        <v>199020918.40152219</v>
      </c>
      <c r="AA21">
        <v>17037</v>
      </c>
      <c r="AB21">
        <f t="shared" si="5"/>
        <v>3.1010795016042056</v>
      </c>
      <c r="AC21">
        <f t="shared" si="13"/>
        <v>96141527.356434554</v>
      </c>
      <c r="AD21">
        <v>26915.666666666701</v>
      </c>
      <c r="AE21">
        <f t="shared" si="6"/>
        <v>4.8991971692206207</v>
      </c>
      <c r="AF21">
        <f t="shared" si="14"/>
        <v>151887850.15847921</v>
      </c>
      <c r="AG21">
        <v>375800</v>
      </c>
      <c r="AH21">
        <f t="shared" si="7"/>
        <v>68.403221030865794</v>
      </c>
      <c r="AI21">
        <f t="shared" si="15"/>
        <v>2120677700.3315198</v>
      </c>
      <c r="AJ21">
        <v>118076</v>
      </c>
      <c r="AK21">
        <f t="shared" si="16"/>
        <v>969202.53578560986</v>
      </c>
      <c r="AL21">
        <f t="shared" si="17"/>
        <v>666314901.92747355</v>
      </c>
      <c r="AM21">
        <f t="shared" si="18"/>
        <v>2666418324.6368089</v>
      </c>
      <c r="AN21">
        <f t="shared" si="19"/>
        <v>2722561545.6070013</v>
      </c>
      <c r="AO21">
        <f t="shared" si="20"/>
        <v>3044116779.0298076</v>
      </c>
    </row>
    <row r="22" spans="1:43">
      <c r="A22" t="s">
        <v>182</v>
      </c>
      <c r="B22" t="s">
        <v>57</v>
      </c>
      <c r="C22" t="s">
        <v>46</v>
      </c>
      <c r="D22" t="s">
        <v>22</v>
      </c>
      <c r="E22" s="2">
        <v>0</v>
      </c>
      <c r="F22" s="2">
        <v>0</v>
      </c>
      <c r="G22" t="s">
        <v>15</v>
      </c>
      <c r="H22" t="s">
        <v>24</v>
      </c>
      <c r="I22">
        <v>1</v>
      </c>
      <c r="J22">
        <v>1100</v>
      </c>
      <c r="K22">
        <v>3.17</v>
      </c>
      <c r="L22">
        <f t="shared" si="8"/>
        <v>3100260000</v>
      </c>
      <c r="M22">
        <v>964644</v>
      </c>
      <c r="N22">
        <f t="shared" si="0"/>
        <v>893622</v>
      </c>
      <c r="O22">
        <v>96061</v>
      </c>
      <c r="P22">
        <f t="shared" si="1"/>
        <v>10.749623442574153</v>
      </c>
      <c r="Q22">
        <f t="shared" si="9"/>
        <v>333266275.74074948</v>
      </c>
      <c r="R22">
        <v>11702</v>
      </c>
      <c r="S22">
        <f t="shared" si="2"/>
        <v>1.3095022280113964</v>
      </c>
      <c r="T22">
        <f t="shared" si="10"/>
        <v>40597973.774146117</v>
      </c>
      <c r="U22">
        <v>2967</v>
      </c>
      <c r="V22">
        <f t="shared" si="3"/>
        <v>0.33201957874806126</v>
      </c>
      <c r="W22">
        <f t="shared" si="11"/>
        <v>10293470.192094645</v>
      </c>
      <c r="X22">
        <v>49241</v>
      </c>
      <c r="Y22">
        <f t="shared" si="4"/>
        <v>5.5102716808673025</v>
      </c>
      <c r="Z22">
        <f t="shared" si="12"/>
        <v>170832748.81325662</v>
      </c>
      <c r="AA22">
        <v>24913</v>
      </c>
      <c r="AB22">
        <f t="shared" si="5"/>
        <v>2.7878678009270139</v>
      </c>
      <c r="AC22">
        <f t="shared" si="13"/>
        <v>86431150.28501983</v>
      </c>
      <c r="AD22">
        <v>46109</v>
      </c>
      <c r="AE22">
        <f t="shared" si="6"/>
        <v>5.1597879192768303</v>
      </c>
      <c r="AF22">
        <f t="shared" si="14"/>
        <v>159966840.94617188</v>
      </c>
      <c r="AG22">
        <v>618151</v>
      </c>
      <c r="AH22">
        <f t="shared" si="7"/>
        <v>69.173655080112169</v>
      </c>
      <c r="AI22">
        <f t="shared" si="15"/>
        <v>2144563158.9866858</v>
      </c>
      <c r="AJ22">
        <v>186764</v>
      </c>
      <c r="AK22">
        <f t="shared" si="16"/>
        <v>1737400.3935832439</v>
      </c>
      <c r="AL22">
        <f t="shared" si="17"/>
        <v>647943938.98091137</v>
      </c>
      <c r="AM22">
        <f t="shared" si="18"/>
        <v>2726395750.4851046</v>
      </c>
      <c r="AN22">
        <f t="shared" si="19"/>
        <v>2766993724.2592506</v>
      </c>
      <c r="AO22">
        <f t="shared" si="20"/>
        <v>3059662026.2258539</v>
      </c>
    </row>
    <row r="23" spans="1:43">
      <c r="A23" t="s">
        <v>183</v>
      </c>
      <c r="B23" t="s">
        <v>58</v>
      </c>
      <c r="C23">
        <v>1</v>
      </c>
      <c r="D23" t="s">
        <v>22</v>
      </c>
      <c r="E23" s="2">
        <v>0</v>
      </c>
      <c r="F23" s="2">
        <v>0</v>
      </c>
      <c r="G23" t="s">
        <v>15</v>
      </c>
      <c r="H23" t="s">
        <v>24</v>
      </c>
      <c r="I23">
        <v>1</v>
      </c>
      <c r="J23">
        <v>450</v>
      </c>
      <c r="K23">
        <v>3.24</v>
      </c>
      <c r="L23">
        <f t="shared" si="8"/>
        <v>3168720000</v>
      </c>
      <c r="M23">
        <v>878787</v>
      </c>
      <c r="N23">
        <f t="shared" si="0"/>
        <v>824129</v>
      </c>
      <c r="O23">
        <v>87772</v>
      </c>
      <c r="P23">
        <f t="shared" si="1"/>
        <v>10.650274410923533</v>
      </c>
      <c r="Q23">
        <f t="shared" si="9"/>
        <v>337477375.31381619</v>
      </c>
      <c r="R23">
        <v>10971</v>
      </c>
      <c r="S23">
        <f t="shared" si="2"/>
        <v>1.3312236312519035</v>
      </c>
      <c r="T23">
        <f t="shared" si="10"/>
        <v>42182749.448205315</v>
      </c>
      <c r="U23">
        <v>2457</v>
      </c>
      <c r="V23">
        <f t="shared" si="3"/>
        <v>0.29813293792598</v>
      </c>
      <c r="W23">
        <f t="shared" si="11"/>
        <v>9446998.0306481142</v>
      </c>
      <c r="X23">
        <v>22975</v>
      </c>
      <c r="Y23">
        <f t="shared" si="4"/>
        <v>2.7877917170734192</v>
      </c>
      <c r="Z23">
        <f t="shared" si="12"/>
        <v>88337313.697248846</v>
      </c>
      <c r="AA23">
        <v>13020</v>
      </c>
      <c r="AB23">
        <f t="shared" si="5"/>
        <v>1.5798497565308343</v>
      </c>
      <c r="AC23">
        <f t="shared" si="13"/>
        <v>50061015.205143854</v>
      </c>
      <c r="AD23">
        <v>41638</v>
      </c>
      <c r="AE23">
        <f t="shared" si="6"/>
        <v>5.052364374994692</v>
      </c>
      <c r="AF23">
        <f t="shared" si="14"/>
        <v>160095280.4233318</v>
      </c>
      <c r="AG23">
        <v>564365</v>
      </c>
      <c r="AH23">
        <f t="shared" si="7"/>
        <v>68.480177253803703</v>
      </c>
      <c r="AI23">
        <f t="shared" si="15"/>
        <v>2169945072.6767287</v>
      </c>
      <c r="AJ23">
        <v>160819</v>
      </c>
      <c r="AK23">
        <f t="shared" si="16"/>
        <v>1509998.6516314996</v>
      </c>
      <c r="AL23">
        <f t="shared" si="17"/>
        <v>618338126.28848147</v>
      </c>
      <c r="AM23">
        <f t="shared" si="18"/>
        <v>2789059875.2379785</v>
      </c>
      <c r="AN23">
        <f t="shared" si="19"/>
        <v>2831242624.6861839</v>
      </c>
      <c r="AO23">
        <f t="shared" si="20"/>
        <v>3126537250.5517945</v>
      </c>
    </row>
    <row r="24" spans="1:43">
      <c r="A24" t="s">
        <v>184</v>
      </c>
      <c r="B24" t="s">
        <v>59</v>
      </c>
      <c r="C24">
        <v>1</v>
      </c>
      <c r="D24" t="s">
        <v>22</v>
      </c>
      <c r="E24" s="2">
        <v>0</v>
      </c>
      <c r="F24" s="2">
        <v>0</v>
      </c>
      <c r="G24" t="s">
        <v>15</v>
      </c>
      <c r="H24" t="s">
        <v>24</v>
      </c>
      <c r="I24">
        <v>1</v>
      </c>
      <c r="J24">
        <v>450</v>
      </c>
      <c r="K24">
        <v>3.4249999999999998</v>
      </c>
      <c r="L24">
        <f t="shared" si="8"/>
        <v>3349649999.9999995</v>
      </c>
      <c r="M24">
        <v>799756</v>
      </c>
      <c r="N24">
        <f t="shared" si="0"/>
        <v>730853</v>
      </c>
      <c r="O24">
        <v>90688</v>
      </c>
      <c r="P24">
        <f t="shared" si="1"/>
        <v>12.408514434503244</v>
      </c>
      <c r="Q24">
        <f t="shared" si="9"/>
        <v>415641803.75533783</v>
      </c>
      <c r="R24">
        <v>11331</v>
      </c>
      <c r="S24">
        <f t="shared" si="2"/>
        <v>1.550380172209733</v>
      </c>
      <c r="T24">
        <f t="shared" si="10"/>
        <v>51932309.438423321</v>
      </c>
      <c r="U24">
        <v>1140</v>
      </c>
      <c r="V24">
        <f t="shared" si="3"/>
        <v>0.15598211952335148</v>
      </c>
      <c r="W24">
        <f t="shared" si="11"/>
        <v>5224855.0666139424</v>
      </c>
      <c r="X24">
        <v>88189</v>
      </c>
      <c r="Y24">
        <f t="shared" si="4"/>
        <v>12.066585209337582</v>
      </c>
      <c r="Z24">
        <f t="shared" si="12"/>
        <v>404188371.4645763</v>
      </c>
      <c r="AA24">
        <v>34484</v>
      </c>
      <c r="AB24">
        <f t="shared" si="5"/>
        <v>4.7183222891607475</v>
      </c>
      <c r="AC24">
        <f t="shared" si="13"/>
        <v>158047282.55887297</v>
      </c>
      <c r="AD24">
        <v>34419</v>
      </c>
      <c r="AE24">
        <f t="shared" si="6"/>
        <v>4.7094285718195037</v>
      </c>
      <c r="AF24">
        <f t="shared" si="14"/>
        <v>157749374.15595198</v>
      </c>
      <c r="AG24">
        <v>469652</v>
      </c>
      <c r="AH24">
        <f t="shared" si="7"/>
        <v>64.260802103843034</v>
      </c>
      <c r="AI24">
        <f t="shared" si="15"/>
        <v>2152511957.6713781</v>
      </c>
      <c r="AJ24">
        <v>145922</v>
      </c>
      <c r="AK24">
        <f t="shared" si="16"/>
        <v>1175982.8363840862</v>
      </c>
      <c r="AL24">
        <f t="shared" si="17"/>
        <v>668790614.93898225</v>
      </c>
      <c r="AM24">
        <f t="shared" si="18"/>
        <v>2882075886.8062387</v>
      </c>
      <c r="AN24">
        <f t="shared" si="19"/>
        <v>2934008196.2446618</v>
      </c>
      <c r="AO24">
        <f t="shared" si="20"/>
        <v>3297717690.5615764</v>
      </c>
    </row>
    <row r="25" spans="1:43">
      <c r="A25" t="s">
        <v>185</v>
      </c>
      <c r="B25" t="s">
        <v>60</v>
      </c>
      <c r="C25">
        <v>1</v>
      </c>
      <c r="D25" t="s">
        <v>22</v>
      </c>
      <c r="E25" s="2">
        <v>0</v>
      </c>
      <c r="F25" s="2">
        <v>0</v>
      </c>
      <c r="G25" t="s">
        <v>15</v>
      </c>
      <c r="H25" t="s">
        <v>19</v>
      </c>
      <c r="I25">
        <v>1</v>
      </c>
      <c r="J25">
        <v>107</v>
      </c>
      <c r="K25">
        <v>3.11</v>
      </c>
      <c r="L25">
        <f t="shared" si="8"/>
        <v>3041579999.9999995</v>
      </c>
      <c r="M25">
        <v>1322077</v>
      </c>
      <c r="N25">
        <f t="shared" si="0"/>
        <v>1200172.6666666667</v>
      </c>
      <c r="O25">
        <v>96787</v>
      </c>
      <c r="P25">
        <f t="shared" si="1"/>
        <v>8.0644229524751712</v>
      </c>
      <c r="Q25">
        <f t="shared" si="9"/>
        <v>245285875.63789427</v>
      </c>
      <c r="R25">
        <v>11369</v>
      </c>
      <c r="S25">
        <f t="shared" si="2"/>
        <v>0.94728036354768952</v>
      </c>
      <c r="T25">
        <f t="shared" si="10"/>
        <v>28812290.081593812</v>
      </c>
      <c r="U25">
        <v>2621</v>
      </c>
      <c r="V25">
        <f t="shared" si="3"/>
        <v>0.21838524345663596</v>
      </c>
      <c r="W25">
        <f t="shared" si="11"/>
        <v>6642361.8879283462</v>
      </c>
      <c r="X25">
        <v>125505</v>
      </c>
      <c r="Y25">
        <f t="shared" si="4"/>
        <v>10.457245318590269</v>
      </c>
      <c r="Z25">
        <f t="shared" si="12"/>
        <v>318065482.16117787</v>
      </c>
      <c r="AA25">
        <v>60093</v>
      </c>
      <c r="AB25">
        <f t="shared" si="5"/>
        <v>5.0070295440822674</v>
      </c>
      <c r="AC25">
        <f t="shared" si="13"/>
        <v>152292809.20689741</v>
      </c>
      <c r="AD25">
        <v>61811.333333333299</v>
      </c>
      <c r="AE25">
        <f t="shared" si="6"/>
        <v>5.1502033874014765</v>
      </c>
      <c r="AF25">
        <f t="shared" si="14"/>
        <v>156647556.1905258</v>
      </c>
      <c r="AG25">
        <v>804147</v>
      </c>
      <c r="AH25">
        <f t="shared" si="7"/>
        <v>67.002609069028395</v>
      </c>
      <c r="AI25">
        <f t="shared" si="15"/>
        <v>2037937956.9217536</v>
      </c>
      <c r="AJ25">
        <v>227465</v>
      </c>
      <c r="AK25">
        <f t="shared" si="16"/>
        <v>2820598.5888945144</v>
      </c>
      <c r="AL25">
        <f t="shared" si="17"/>
        <v>576461215.88615847</v>
      </c>
      <c r="AM25">
        <f t="shared" si="18"/>
        <v>2767481834.2805114</v>
      </c>
      <c r="AN25">
        <f t="shared" si="19"/>
        <v>2796294124.3621054</v>
      </c>
      <c r="AO25">
        <f t="shared" si="20"/>
        <v>3012767709.9184055</v>
      </c>
    </row>
    <row r="26" spans="1:43">
      <c r="A26" t="s">
        <v>186</v>
      </c>
      <c r="B26" t="s">
        <v>61</v>
      </c>
      <c r="C26" t="s">
        <v>46</v>
      </c>
      <c r="D26" t="s">
        <v>22</v>
      </c>
      <c r="E26" s="2">
        <v>0</v>
      </c>
      <c r="F26" s="2">
        <v>0</v>
      </c>
      <c r="G26" t="s">
        <v>15</v>
      </c>
      <c r="H26" t="s">
        <v>19</v>
      </c>
      <c r="I26">
        <v>1</v>
      </c>
      <c r="J26">
        <v>107</v>
      </c>
      <c r="K26">
        <v>3.47</v>
      </c>
      <c r="L26">
        <f t="shared" si="8"/>
        <v>3393660000</v>
      </c>
      <c r="M26">
        <v>237440</v>
      </c>
      <c r="N26">
        <f t="shared" si="0"/>
        <v>213950</v>
      </c>
      <c r="O26">
        <v>19963</v>
      </c>
      <c r="P26">
        <f t="shared" si="1"/>
        <v>9.3306847394250987</v>
      </c>
      <c r="Q26">
        <f t="shared" si="9"/>
        <v>316651715.72797382</v>
      </c>
      <c r="R26">
        <v>4153</v>
      </c>
      <c r="S26">
        <f t="shared" si="2"/>
        <v>1.9411077354522084</v>
      </c>
      <c r="T26">
        <f t="shared" si="10"/>
        <v>65874596.774947412</v>
      </c>
      <c r="U26">
        <v>636</v>
      </c>
      <c r="V26">
        <f t="shared" si="3"/>
        <v>0.29726571628885251</v>
      </c>
      <c r="W26">
        <f t="shared" si="11"/>
        <v>10088187.707408272</v>
      </c>
      <c r="X26">
        <v>30994</v>
      </c>
      <c r="Y26">
        <f t="shared" si="4"/>
        <v>14.486562280906753</v>
      </c>
      <c r="Z26">
        <f t="shared" si="12"/>
        <v>491624669.50222015</v>
      </c>
      <c r="AA26">
        <v>13157</v>
      </c>
      <c r="AB26">
        <f t="shared" si="5"/>
        <v>6.1495676559943906</v>
      </c>
      <c r="AC26">
        <f t="shared" si="13"/>
        <v>208695417.71441925</v>
      </c>
      <c r="AD26">
        <v>10333</v>
      </c>
      <c r="AE26">
        <f t="shared" si="6"/>
        <v>4.8296330918438883</v>
      </c>
      <c r="AF26">
        <f t="shared" si="14"/>
        <v>163901326.3846693</v>
      </c>
      <c r="AG26">
        <v>135314</v>
      </c>
      <c r="AH26">
        <f t="shared" si="7"/>
        <v>63.245618135078288</v>
      </c>
      <c r="AI26">
        <f t="shared" si="15"/>
        <v>2146341244.4028978</v>
      </c>
      <c r="AJ26">
        <v>41735</v>
      </c>
      <c r="AK26">
        <f t="shared" si="16"/>
        <v>447287.64464258886</v>
      </c>
      <c r="AL26">
        <f t="shared" si="17"/>
        <v>661997663.47277403</v>
      </c>
      <c r="AM26">
        <f t="shared" si="18"/>
        <v>3011133687.4970784</v>
      </c>
      <c r="AN26">
        <f t="shared" si="19"/>
        <v>3077008284.2720261</v>
      </c>
      <c r="AO26">
        <f t="shared" si="20"/>
        <v>3327785403.2250524</v>
      </c>
      <c r="AQ26" s="1"/>
    </row>
    <row r="27" spans="1:43">
      <c r="A27" t="s">
        <v>187</v>
      </c>
      <c r="B27" t="s">
        <v>62</v>
      </c>
      <c r="C27">
        <v>1</v>
      </c>
      <c r="D27" t="s">
        <v>22</v>
      </c>
      <c r="E27" s="2">
        <v>0</v>
      </c>
      <c r="F27" s="2">
        <v>0</v>
      </c>
      <c r="G27" t="s">
        <v>15</v>
      </c>
      <c r="H27" t="s">
        <v>25</v>
      </c>
      <c r="I27">
        <v>1</v>
      </c>
      <c r="J27">
        <v>1941</v>
      </c>
      <c r="K27">
        <v>3.16</v>
      </c>
      <c r="L27">
        <f t="shared" si="8"/>
        <v>3090480000</v>
      </c>
      <c r="M27">
        <v>1039827</v>
      </c>
      <c r="N27">
        <f t="shared" si="0"/>
        <v>970845.5</v>
      </c>
      <c r="O27">
        <v>126583</v>
      </c>
      <c r="P27">
        <f t="shared" si="1"/>
        <v>13.038428874625263</v>
      </c>
      <c r="Q27">
        <f t="shared" si="9"/>
        <v>402950036.68451881</v>
      </c>
      <c r="R27">
        <v>5979</v>
      </c>
      <c r="S27">
        <f t="shared" si="2"/>
        <v>0.61585494293376242</v>
      </c>
      <c r="T27">
        <f t="shared" si="10"/>
        <v>19032873.840379339</v>
      </c>
      <c r="U27">
        <v>2496</v>
      </c>
      <c r="V27">
        <f t="shared" si="3"/>
        <v>0.25709549047711505</v>
      </c>
      <c r="W27">
        <f t="shared" si="11"/>
        <v>7945484.7140971459</v>
      </c>
      <c r="X27">
        <v>56007</v>
      </c>
      <c r="Y27">
        <f t="shared" si="4"/>
        <v>5.7688890765832461</v>
      </c>
      <c r="Z27">
        <f t="shared" si="12"/>
        <v>178286363.1339899</v>
      </c>
      <c r="AA27">
        <v>22424</v>
      </c>
      <c r="AB27">
        <f t="shared" si="5"/>
        <v>2.3097392942543382</v>
      </c>
      <c r="AC27">
        <f t="shared" si="13"/>
        <v>71382030.941071466</v>
      </c>
      <c r="AD27">
        <v>46557.5</v>
      </c>
      <c r="AE27">
        <f t="shared" si="6"/>
        <v>4.7955622187052418</v>
      </c>
      <c r="AF27">
        <f t="shared" si="14"/>
        <v>148205891.25664175</v>
      </c>
      <c r="AG27">
        <v>624388</v>
      </c>
      <c r="AH27">
        <f t="shared" si="7"/>
        <v>64.313837783663828</v>
      </c>
      <c r="AI27">
        <f t="shared" si="15"/>
        <v>1987606293.936574</v>
      </c>
      <c r="AJ27">
        <v>183904</v>
      </c>
      <c r="AK27">
        <f t="shared" si="16"/>
        <v>1410476.6898556678</v>
      </c>
      <c r="AL27">
        <f t="shared" si="17"/>
        <v>585419239.12713194</v>
      </c>
      <c r="AM27">
        <f t="shared" si="18"/>
        <v>2668497089.4751019</v>
      </c>
      <c r="AN27">
        <f t="shared" si="19"/>
        <v>2687529963.3154812</v>
      </c>
      <c r="AO27">
        <f t="shared" si="20"/>
        <v>3071447126.1596208</v>
      </c>
    </row>
    <row r="28" spans="1:43">
      <c r="A28" t="s">
        <v>188</v>
      </c>
      <c r="B28" t="s">
        <v>63</v>
      </c>
      <c r="C28">
        <v>1</v>
      </c>
      <c r="D28" t="s">
        <v>22</v>
      </c>
      <c r="E28" s="2">
        <v>0</v>
      </c>
      <c r="F28" s="2">
        <v>0</v>
      </c>
      <c r="G28" t="s">
        <v>15</v>
      </c>
      <c r="H28" t="s">
        <v>16</v>
      </c>
      <c r="I28">
        <v>1</v>
      </c>
      <c r="J28">
        <v>2140</v>
      </c>
      <c r="K28">
        <v>3</v>
      </c>
      <c r="L28">
        <f t="shared" si="8"/>
        <v>2934000000</v>
      </c>
      <c r="M28">
        <v>1394832</v>
      </c>
      <c r="N28">
        <f t="shared" si="0"/>
        <v>1277031.5</v>
      </c>
      <c r="O28">
        <v>73707</v>
      </c>
      <c r="P28">
        <f t="shared" si="1"/>
        <v>5.7717448629888928</v>
      </c>
      <c r="Q28">
        <f t="shared" si="9"/>
        <v>169342994.28009409</v>
      </c>
      <c r="R28">
        <v>3820</v>
      </c>
      <c r="S28">
        <f t="shared" si="2"/>
        <v>0.29913122738162684</v>
      </c>
      <c r="T28">
        <f t="shared" si="10"/>
        <v>8776510.2113769315</v>
      </c>
      <c r="U28">
        <v>4116</v>
      </c>
      <c r="V28">
        <f t="shared" si="3"/>
        <v>0.3223099821735016</v>
      </c>
      <c r="W28">
        <f t="shared" si="11"/>
        <v>9456574.876970537</v>
      </c>
      <c r="X28">
        <v>130425</v>
      </c>
      <c r="Y28">
        <f t="shared" si="4"/>
        <v>10.213138830169811</v>
      </c>
      <c r="Z28">
        <f t="shared" si="12"/>
        <v>299653493.27718228</v>
      </c>
      <c r="AA28">
        <v>52455</v>
      </c>
      <c r="AB28">
        <f t="shared" si="5"/>
        <v>4.1075729142155071</v>
      </c>
      <c r="AC28">
        <f t="shared" si="13"/>
        <v>120516189.30308297</v>
      </c>
      <c r="AD28">
        <v>65345.5</v>
      </c>
      <c r="AE28">
        <f t="shared" si="6"/>
        <v>5.1169841934204445</v>
      </c>
      <c r="AF28">
        <f t="shared" si="14"/>
        <v>150132316.23495585</v>
      </c>
      <c r="AG28">
        <v>835079</v>
      </c>
      <c r="AH28">
        <f t="shared" si="7"/>
        <v>65.39220058393235</v>
      </c>
      <c r="AI28">
        <f t="shared" si="15"/>
        <v>1918607165.132575</v>
      </c>
      <c r="AJ28">
        <v>221397</v>
      </c>
      <c r="AK28">
        <f t="shared" si="16"/>
        <v>3835876.4161545034</v>
      </c>
      <c r="AL28">
        <f t="shared" si="17"/>
        <v>508663097.19063306</v>
      </c>
      <c r="AM28">
        <f t="shared" si="18"/>
        <v>2755880495.5085287</v>
      </c>
      <c r="AN28">
        <f t="shared" si="19"/>
        <v>2764657005.7199059</v>
      </c>
      <c r="AO28">
        <f t="shared" si="20"/>
        <v>2925223489.7886229</v>
      </c>
    </row>
    <row r="29" spans="1:43">
      <c r="A29" t="s">
        <v>189</v>
      </c>
      <c r="B29" t="s">
        <v>64</v>
      </c>
      <c r="C29">
        <v>1</v>
      </c>
      <c r="D29" t="s">
        <v>22</v>
      </c>
      <c r="E29" s="2">
        <v>0</v>
      </c>
      <c r="F29" s="2">
        <v>0</v>
      </c>
      <c r="G29" t="s">
        <v>15</v>
      </c>
      <c r="H29" t="s">
        <v>16</v>
      </c>
      <c r="I29">
        <v>1</v>
      </c>
      <c r="J29">
        <v>2040</v>
      </c>
      <c r="K29">
        <v>2.8849999999999998</v>
      </c>
      <c r="L29">
        <f t="shared" si="8"/>
        <v>2821529999.9999995</v>
      </c>
      <c r="M29">
        <v>1700625</v>
      </c>
      <c r="N29">
        <f t="shared" si="0"/>
        <v>1552385.3333333333</v>
      </c>
      <c r="O29">
        <v>68629</v>
      </c>
      <c r="P29">
        <f t="shared" si="1"/>
        <v>4.4208740269812736</v>
      </c>
      <c r="Q29">
        <f t="shared" si="9"/>
        <v>124736286.93348472</v>
      </c>
      <c r="R29">
        <v>7338</v>
      </c>
      <c r="S29">
        <f t="shared" si="2"/>
        <v>0.47269191755655177</v>
      </c>
      <c r="T29">
        <f t="shared" si="10"/>
        <v>13337144.261433372</v>
      </c>
      <c r="U29">
        <v>4713</v>
      </c>
      <c r="V29">
        <f t="shared" si="3"/>
        <v>0.30359730273153829</v>
      </c>
      <c r="W29">
        <f t="shared" si="11"/>
        <v>8566088.9757611714</v>
      </c>
      <c r="X29">
        <v>174167</v>
      </c>
      <c r="Y29">
        <f t="shared" si="4"/>
        <v>11.219314963896423</v>
      </c>
      <c r="Z29">
        <f t="shared" si="12"/>
        <v>316556337.50082666</v>
      </c>
      <c r="AA29">
        <v>69768</v>
      </c>
      <c r="AB29">
        <f t="shared" si="5"/>
        <v>4.4942449855662989</v>
      </c>
      <c r="AC29">
        <f t="shared" si="13"/>
        <v>126806470.54124877</v>
      </c>
      <c r="AD29">
        <v>78471.666666666701</v>
      </c>
      <c r="AE29">
        <f t="shared" si="6"/>
        <v>5.0549090474959417</v>
      </c>
      <c r="AF29">
        <f t="shared" si="14"/>
        <v>142625775.24781221</v>
      </c>
      <c r="AG29">
        <v>1040103</v>
      </c>
      <c r="AH29">
        <f t="shared" si="7"/>
        <v>67.000310919367962</v>
      </c>
      <c r="AI29">
        <f t="shared" si="15"/>
        <v>1890433872.6832423</v>
      </c>
      <c r="AJ29">
        <v>279846</v>
      </c>
      <c r="AK29">
        <f t="shared" si="16"/>
        <v>6330105.727782716</v>
      </c>
      <c r="AL29">
        <f t="shared" si="17"/>
        <v>508632661.89494181</v>
      </c>
      <c r="AM29">
        <f t="shared" si="18"/>
        <v>2683456568.8050814</v>
      </c>
      <c r="AN29">
        <f t="shared" si="19"/>
        <v>2696793713.066515</v>
      </c>
      <c r="AO29">
        <f t="shared" si="20"/>
        <v>2808192855.7385659</v>
      </c>
    </row>
    <row r="30" spans="1:43">
      <c r="A30" t="s">
        <v>190</v>
      </c>
      <c r="B30" t="s">
        <v>65</v>
      </c>
      <c r="C30">
        <v>1</v>
      </c>
      <c r="D30" t="s">
        <v>22</v>
      </c>
      <c r="E30" s="2">
        <v>0</v>
      </c>
      <c r="F30" s="2">
        <v>0</v>
      </c>
      <c r="G30" t="s">
        <v>15</v>
      </c>
      <c r="H30" t="s">
        <v>16</v>
      </c>
      <c r="I30">
        <v>1</v>
      </c>
      <c r="J30">
        <v>2040</v>
      </c>
      <c r="K30">
        <v>2.9249999999999998</v>
      </c>
      <c r="L30">
        <f t="shared" si="8"/>
        <v>2860649999.9999995</v>
      </c>
      <c r="M30">
        <v>1012791</v>
      </c>
      <c r="N30">
        <f t="shared" si="0"/>
        <v>936247.83333333326</v>
      </c>
      <c r="O30">
        <v>65062</v>
      </c>
      <c r="P30">
        <f t="shared" si="1"/>
        <v>6.9492283649254558</v>
      </c>
      <c r="Q30">
        <f t="shared" si="9"/>
        <v>198793101.22124001</v>
      </c>
      <c r="R30">
        <v>5127</v>
      </c>
      <c r="S30">
        <f t="shared" si="2"/>
        <v>0.54761141414301451</v>
      </c>
      <c r="T30">
        <f t="shared" si="10"/>
        <v>15665245.918682143</v>
      </c>
      <c r="U30">
        <v>4244</v>
      </c>
      <c r="V30">
        <f t="shared" si="3"/>
        <v>0.45329877932961843</v>
      </c>
      <c r="W30">
        <f t="shared" si="11"/>
        <v>12967291.530892728</v>
      </c>
      <c r="X30">
        <v>66779</v>
      </c>
      <c r="Y30">
        <f t="shared" si="4"/>
        <v>7.1326199775807231</v>
      </c>
      <c r="Z30">
        <f t="shared" si="12"/>
        <v>204039293.38866293</v>
      </c>
      <c r="AA30">
        <v>29483</v>
      </c>
      <c r="AB30">
        <f t="shared" si="5"/>
        <v>3.1490593569686949</v>
      </c>
      <c r="AC30">
        <f t="shared" si="13"/>
        <v>90083566.495124951</v>
      </c>
      <c r="AD30">
        <v>47060.166666666701</v>
      </c>
      <c r="AE30">
        <f t="shared" si="6"/>
        <v>5.0264646807371385</v>
      </c>
      <c r="AF30">
        <f t="shared" si="14"/>
        <v>143789561.88950691</v>
      </c>
      <c r="AG30">
        <v>622127</v>
      </c>
      <c r="AH30">
        <f t="shared" si="7"/>
        <v>66.448965524975861</v>
      </c>
      <c r="AI30">
        <f t="shared" si="15"/>
        <v>1900872332.2902215</v>
      </c>
      <c r="AJ30">
        <v>171154</v>
      </c>
      <c r="AK30">
        <f t="shared" si="16"/>
        <v>2462920.9318240033</v>
      </c>
      <c r="AL30">
        <f t="shared" si="17"/>
        <v>522950945.96569598</v>
      </c>
      <c r="AM30">
        <f t="shared" si="18"/>
        <v>2646191652.8600774</v>
      </c>
      <c r="AN30">
        <f t="shared" si="19"/>
        <v>2661856898.7787595</v>
      </c>
      <c r="AO30">
        <f t="shared" si="20"/>
        <v>2844984754.0813174</v>
      </c>
    </row>
    <row r="31" spans="1:43">
      <c r="A31" t="s">
        <v>191</v>
      </c>
      <c r="B31" t="s">
        <v>66</v>
      </c>
      <c r="C31">
        <v>1</v>
      </c>
      <c r="D31" t="s">
        <v>22</v>
      </c>
      <c r="E31" s="2">
        <v>0</v>
      </c>
      <c r="F31" s="2">
        <v>0</v>
      </c>
      <c r="G31" t="s">
        <v>15</v>
      </c>
      <c r="H31" t="s">
        <v>16</v>
      </c>
      <c r="I31">
        <v>1</v>
      </c>
      <c r="J31">
        <v>2250</v>
      </c>
      <c r="K31">
        <v>2.7149999999999999</v>
      </c>
      <c r="L31">
        <f t="shared" si="8"/>
        <v>2655270000</v>
      </c>
      <c r="M31">
        <v>1627352</v>
      </c>
      <c r="N31">
        <f t="shared" si="0"/>
        <v>1503719.1666666667</v>
      </c>
      <c r="O31">
        <v>48636</v>
      </c>
      <c r="P31">
        <f t="shared" si="1"/>
        <v>3.2343805331558473</v>
      </c>
      <c r="Q31">
        <f t="shared" si="9"/>
        <v>85881535.982727259</v>
      </c>
      <c r="R31">
        <v>2111</v>
      </c>
      <c r="S31">
        <f t="shared" si="2"/>
        <v>0.14038525589053363</v>
      </c>
      <c r="T31">
        <f t="shared" si="10"/>
        <v>3727607.5840845723</v>
      </c>
      <c r="U31">
        <v>6289</v>
      </c>
      <c r="V31">
        <f t="shared" si="3"/>
        <v>0.41822968938681482</v>
      </c>
      <c r="W31">
        <f t="shared" si="11"/>
        <v>11105127.473381277</v>
      </c>
      <c r="X31">
        <v>87643</v>
      </c>
      <c r="Y31">
        <f t="shared" si="4"/>
        <v>5.8284154343979342</v>
      </c>
      <c r="Z31">
        <f t="shared" si="12"/>
        <v>154760166.50493804</v>
      </c>
      <c r="AA31">
        <v>37407</v>
      </c>
      <c r="AB31">
        <f t="shared" si="5"/>
        <v>2.4876320545225918</v>
      </c>
      <c r="AC31">
        <f t="shared" si="13"/>
        <v>66053347.654122032</v>
      </c>
      <c r="AD31">
        <v>86225.833333333299</v>
      </c>
      <c r="AE31">
        <f t="shared" si="6"/>
        <v>5.7341713296421126</v>
      </c>
      <c r="AF31">
        <f t="shared" si="14"/>
        <v>152257731.06458813</v>
      </c>
      <c r="AG31">
        <v>1047852</v>
      </c>
      <c r="AH31">
        <f t="shared" si="7"/>
        <v>69.684022337947624</v>
      </c>
      <c r="AI31">
        <f t="shared" si="15"/>
        <v>1850298939.932822</v>
      </c>
      <c r="AJ31">
        <v>269075</v>
      </c>
      <c r="AK31">
        <f t="shared" si="16"/>
        <v>8319212.8211784149</v>
      </c>
      <c r="AL31">
        <f t="shared" si="17"/>
        <v>475133117.33185995</v>
      </c>
      <c r="AM31">
        <f t="shared" si="18"/>
        <v>2565660856.4331884</v>
      </c>
      <c r="AN31">
        <f t="shared" si="19"/>
        <v>2569388464.0172729</v>
      </c>
      <c r="AO31">
        <f t="shared" si="20"/>
        <v>2651542392.4159155</v>
      </c>
    </row>
    <row r="32" spans="1:43">
      <c r="A32" t="s">
        <v>192</v>
      </c>
      <c r="B32" t="s">
        <v>67</v>
      </c>
      <c r="C32">
        <v>1</v>
      </c>
      <c r="D32" t="s">
        <v>22</v>
      </c>
      <c r="E32" s="2">
        <v>0</v>
      </c>
      <c r="F32" s="2">
        <v>0</v>
      </c>
      <c r="G32" t="s">
        <v>15</v>
      </c>
      <c r="H32" t="s">
        <v>16</v>
      </c>
      <c r="I32">
        <v>1</v>
      </c>
      <c r="J32">
        <v>2200</v>
      </c>
      <c r="K32">
        <v>3.01</v>
      </c>
      <c r="L32">
        <f t="shared" si="8"/>
        <v>2943780000</v>
      </c>
      <c r="M32">
        <v>1082289</v>
      </c>
      <c r="N32">
        <f t="shared" si="0"/>
        <v>995902.5</v>
      </c>
      <c r="O32">
        <v>89993</v>
      </c>
      <c r="P32">
        <f t="shared" si="1"/>
        <v>9.0363263472076838</v>
      </c>
      <c r="Q32">
        <f t="shared" si="9"/>
        <v>266009567.74383035</v>
      </c>
      <c r="R32">
        <v>4915</v>
      </c>
      <c r="S32">
        <f t="shared" si="2"/>
        <v>0.49352220724418305</v>
      </c>
      <c r="T32">
        <f t="shared" si="10"/>
        <v>14528208.032412812</v>
      </c>
      <c r="U32">
        <v>3091</v>
      </c>
      <c r="V32">
        <f t="shared" si="3"/>
        <v>0.31037174823840685</v>
      </c>
      <c r="W32">
        <f t="shared" si="11"/>
        <v>9136661.4502925742</v>
      </c>
      <c r="X32">
        <v>111169</v>
      </c>
      <c r="Y32">
        <f t="shared" si="4"/>
        <v>11.162638912945795</v>
      </c>
      <c r="Z32">
        <f t="shared" si="12"/>
        <v>328603531.79151571</v>
      </c>
      <c r="AA32">
        <v>38324</v>
      </c>
      <c r="AB32">
        <f t="shared" si="5"/>
        <v>3.8481678678384679</v>
      </c>
      <c r="AC32">
        <f t="shared" si="13"/>
        <v>113281596.05985525</v>
      </c>
      <c r="AD32">
        <v>48062.5</v>
      </c>
      <c r="AE32">
        <f t="shared" si="6"/>
        <v>4.8260246359457879</v>
      </c>
      <c r="AF32">
        <f t="shared" si="14"/>
        <v>142067548.02804491</v>
      </c>
      <c r="AG32">
        <v>641935</v>
      </c>
      <c r="AH32">
        <f t="shared" si="7"/>
        <v>64.457615077781199</v>
      </c>
      <c r="AI32">
        <f t="shared" si="15"/>
        <v>1897490381.1367075</v>
      </c>
      <c r="AJ32">
        <v>180198</v>
      </c>
      <c r="AK32">
        <f t="shared" si="16"/>
        <v>1994151.0861400329</v>
      </c>
      <c r="AL32">
        <f t="shared" si="17"/>
        <v>532645784.54216146</v>
      </c>
      <c r="AM32">
        <f t="shared" si="18"/>
        <v>2663242224.2237568</v>
      </c>
      <c r="AN32">
        <f t="shared" si="19"/>
        <v>2677770432.2561698</v>
      </c>
      <c r="AO32">
        <f t="shared" si="20"/>
        <v>2929251791.967587</v>
      </c>
    </row>
    <row r="33" spans="1:41">
      <c r="A33" t="s">
        <v>193</v>
      </c>
      <c r="B33" t="s">
        <v>68</v>
      </c>
      <c r="C33">
        <v>1</v>
      </c>
      <c r="D33" t="s">
        <v>22</v>
      </c>
      <c r="E33" s="2">
        <v>0</v>
      </c>
      <c r="F33" s="2">
        <v>0</v>
      </c>
      <c r="G33" t="s">
        <v>15</v>
      </c>
      <c r="H33" t="s">
        <v>16</v>
      </c>
      <c r="I33">
        <v>1</v>
      </c>
      <c r="J33">
        <v>2095</v>
      </c>
      <c r="K33">
        <v>3.32</v>
      </c>
      <c r="L33">
        <f t="shared" si="8"/>
        <v>3246959999.9999995</v>
      </c>
      <c r="M33">
        <v>1098715</v>
      </c>
      <c r="N33">
        <f t="shared" si="0"/>
        <v>1004079.5</v>
      </c>
      <c r="O33">
        <v>49864</v>
      </c>
      <c r="P33">
        <f t="shared" si="1"/>
        <v>4.9661406293027595</v>
      </c>
      <c r="Q33">
        <f t="shared" si="9"/>
        <v>161248599.77720886</v>
      </c>
      <c r="R33">
        <v>6182</v>
      </c>
      <c r="S33">
        <f t="shared" si="2"/>
        <v>0.61568829958185589</v>
      </c>
      <c r="T33">
        <f t="shared" si="10"/>
        <v>19991152.812103026</v>
      </c>
      <c r="U33">
        <v>6069</v>
      </c>
      <c r="V33">
        <f t="shared" si="3"/>
        <v>0.60443421063770353</v>
      </c>
      <c r="W33">
        <f t="shared" si="11"/>
        <v>19625737.045721974</v>
      </c>
      <c r="X33">
        <v>108166</v>
      </c>
      <c r="Y33">
        <f t="shared" si="4"/>
        <v>10.772652962240539</v>
      </c>
      <c r="Z33">
        <f t="shared" si="12"/>
        <v>349783732.62276536</v>
      </c>
      <c r="AA33">
        <v>42937</v>
      </c>
      <c r="AB33">
        <f t="shared" si="5"/>
        <v>4.2762550176554743</v>
      </c>
      <c r="AC33">
        <f t="shared" si="13"/>
        <v>138848289.92126617</v>
      </c>
      <c r="AD33">
        <v>51698.5</v>
      </c>
      <c r="AE33">
        <f t="shared" si="6"/>
        <v>5.1488452856571616</v>
      </c>
      <c r="AF33">
        <f t="shared" si="14"/>
        <v>167180946.88717374</v>
      </c>
      <c r="AG33">
        <v>659595</v>
      </c>
      <c r="AH33">
        <f t="shared" si="7"/>
        <v>65.69151147892174</v>
      </c>
      <c r="AI33">
        <f t="shared" si="15"/>
        <v>2132977101.1159968</v>
      </c>
      <c r="AJ33">
        <v>173989</v>
      </c>
      <c r="AK33">
        <f t="shared" si="16"/>
        <v>3503505.2969176164</v>
      </c>
      <c r="AL33">
        <f t="shared" si="17"/>
        <v>562640033.42364812</v>
      </c>
      <c r="AM33">
        <f t="shared" si="18"/>
        <v>3065720247.4106879</v>
      </c>
      <c r="AN33">
        <f t="shared" si="19"/>
        <v>3085711400.2227907</v>
      </c>
      <c r="AO33">
        <f t="shared" si="20"/>
        <v>3226968847.1878967</v>
      </c>
    </row>
    <row r="34" spans="1:41">
      <c r="A34" t="s">
        <v>194</v>
      </c>
      <c r="B34" t="s">
        <v>69</v>
      </c>
      <c r="C34">
        <v>1</v>
      </c>
      <c r="D34" t="s">
        <v>22</v>
      </c>
      <c r="E34" s="2">
        <v>0</v>
      </c>
      <c r="F34" s="2">
        <v>0</v>
      </c>
      <c r="G34" t="s">
        <v>15</v>
      </c>
      <c r="H34" t="s">
        <v>16</v>
      </c>
      <c r="I34">
        <v>1</v>
      </c>
      <c r="J34">
        <v>2400</v>
      </c>
      <c r="K34">
        <v>2.6949999999999998</v>
      </c>
      <c r="L34">
        <f t="shared" si="8"/>
        <v>2635710000</v>
      </c>
      <c r="M34">
        <v>1425292</v>
      </c>
      <c r="N34">
        <f t="shared" si="0"/>
        <v>1302457.5</v>
      </c>
      <c r="O34">
        <v>46156</v>
      </c>
      <c r="P34">
        <f t="shared" si="1"/>
        <v>3.5437624644182248</v>
      </c>
      <c r="Q34">
        <f t="shared" si="9"/>
        <v>93403301.650917605</v>
      </c>
      <c r="R34">
        <v>5937</v>
      </c>
      <c r="S34">
        <f t="shared" si="2"/>
        <v>0.45583061251518764</v>
      </c>
      <c r="T34">
        <f t="shared" si="10"/>
        <v>12014373.037124053</v>
      </c>
      <c r="U34">
        <v>5570</v>
      </c>
      <c r="V34">
        <f t="shared" si="3"/>
        <v>0.4276531096024247</v>
      </c>
      <c r="W34">
        <f t="shared" si="11"/>
        <v>11271695.775102068</v>
      </c>
      <c r="X34">
        <v>142888</v>
      </c>
      <c r="Y34">
        <f t="shared" si="4"/>
        <v>10.970645875201303</v>
      </c>
      <c r="Z34">
        <f t="shared" si="12"/>
        <v>289154410.39726824</v>
      </c>
      <c r="AA34">
        <v>54460</v>
      </c>
      <c r="AB34">
        <f t="shared" si="5"/>
        <v>4.1813264540301702</v>
      </c>
      <c r="AC34">
        <f t="shared" si="13"/>
        <v>110207639.4815186</v>
      </c>
      <c r="AD34">
        <v>68374.5</v>
      </c>
      <c r="AE34">
        <f t="shared" si="6"/>
        <v>5.2496530596967652</v>
      </c>
      <c r="AF34">
        <f t="shared" si="14"/>
        <v>138365630.65973362</v>
      </c>
      <c r="AG34">
        <v>871179</v>
      </c>
      <c r="AH34">
        <f t="shared" si="7"/>
        <v>66.887326457869065</v>
      </c>
      <c r="AI34">
        <f t="shared" si="15"/>
        <v>1762955952.1827009</v>
      </c>
      <c r="AJ34">
        <v>232506</v>
      </c>
      <c r="AK34">
        <f t="shared" si="16"/>
        <v>6560992.7960611833</v>
      </c>
      <c r="AL34">
        <f t="shared" si="17"/>
        <v>470509317.39423358</v>
      </c>
      <c r="AM34">
        <f t="shared" si="18"/>
        <v>2530292325.3119583</v>
      </c>
      <c r="AN34">
        <f t="shared" si="19"/>
        <v>2542306698.3490825</v>
      </c>
      <c r="AO34">
        <f t="shared" si="20"/>
        <v>2623695626.9628758</v>
      </c>
    </row>
    <row r="35" spans="1:41">
      <c r="A35" t="s">
        <v>195</v>
      </c>
      <c r="B35" t="s">
        <v>70</v>
      </c>
      <c r="C35">
        <v>1</v>
      </c>
      <c r="D35" t="s">
        <v>22</v>
      </c>
      <c r="E35" s="2">
        <v>0</v>
      </c>
      <c r="F35" s="2">
        <v>0</v>
      </c>
      <c r="G35" t="s">
        <v>15</v>
      </c>
      <c r="H35" t="s">
        <v>16</v>
      </c>
      <c r="I35">
        <v>1</v>
      </c>
      <c r="J35">
        <v>2130</v>
      </c>
      <c r="K35">
        <v>2.98</v>
      </c>
      <c r="L35">
        <f t="shared" si="8"/>
        <v>2914440000</v>
      </c>
      <c r="M35">
        <v>1910013</v>
      </c>
      <c r="N35">
        <f t="shared" si="0"/>
        <v>1757566.8333333333</v>
      </c>
      <c r="O35">
        <v>62415</v>
      </c>
      <c r="P35">
        <f t="shared" si="1"/>
        <v>3.5512163074690095</v>
      </c>
      <c r="Q35">
        <f t="shared" si="9"/>
        <v>103498068.5513998</v>
      </c>
      <c r="R35">
        <v>6870</v>
      </c>
      <c r="S35">
        <f t="shared" si="2"/>
        <v>0.39088129507830005</v>
      </c>
      <c r="T35">
        <f t="shared" si="10"/>
        <v>11392000.816280007</v>
      </c>
      <c r="U35">
        <v>6758</v>
      </c>
      <c r="V35">
        <f t="shared" si="3"/>
        <v>0.38450884892855192</v>
      </c>
      <c r="W35">
        <f t="shared" si="11"/>
        <v>11206279.696713289</v>
      </c>
      <c r="X35">
        <v>131506</v>
      </c>
      <c r="Y35">
        <f t="shared" si="4"/>
        <v>7.4822759229355054</v>
      </c>
      <c r="Z35">
        <f t="shared" si="12"/>
        <v>218066442.40840155</v>
      </c>
      <c r="AA35">
        <v>56115</v>
      </c>
      <c r="AB35">
        <f t="shared" si="5"/>
        <v>3.1927662115456776</v>
      </c>
      <c r="AC35">
        <f t="shared" si="13"/>
        <v>93051255.575771853</v>
      </c>
      <c r="AD35">
        <v>96331.166666666701</v>
      </c>
      <c r="AE35">
        <f t="shared" si="6"/>
        <v>5.4809390368370083</v>
      </c>
      <c r="AF35">
        <f t="shared" si="14"/>
        <v>159738679.66519251</v>
      </c>
      <c r="AG35">
        <v>1211736</v>
      </c>
      <c r="AH35">
        <f t="shared" si="7"/>
        <v>68.943950068849929</v>
      </c>
      <c r="AI35">
        <f t="shared" si="15"/>
        <v>2009330058.3865898</v>
      </c>
      <c r="AJ35">
        <v>316424</v>
      </c>
      <c r="AK35">
        <f t="shared" si="16"/>
        <v>8910299.249710273</v>
      </c>
      <c r="AL35">
        <f t="shared" si="17"/>
        <v>524701960.158746</v>
      </c>
      <c r="AM35">
        <f t="shared" si="18"/>
        <v>2799549930.6323204</v>
      </c>
      <c r="AN35">
        <f t="shared" si="19"/>
        <v>2810941931.4486003</v>
      </c>
      <c r="AO35">
        <f t="shared" si="20"/>
        <v>2903047999.1837201</v>
      </c>
    </row>
    <row r="36" spans="1:41">
      <c r="A36" t="s">
        <v>196</v>
      </c>
      <c r="B36" t="s">
        <v>71</v>
      </c>
      <c r="C36">
        <v>1</v>
      </c>
      <c r="D36" t="s">
        <v>22</v>
      </c>
      <c r="E36" s="2">
        <v>0</v>
      </c>
      <c r="F36" s="2">
        <v>0</v>
      </c>
      <c r="G36" t="s">
        <v>15</v>
      </c>
      <c r="H36" t="s">
        <v>23</v>
      </c>
      <c r="I36">
        <v>1</v>
      </c>
      <c r="J36">
        <v>2500</v>
      </c>
      <c r="K36">
        <v>2.7749999999999999</v>
      </c>
      <c r="L36">
        <f t="shared" si="8"/>
        <v>2713949999.9999995</v>
      </c>
      <c r="M36">
        <v>1108325</v>
      </c>
      <c r="N36">
        <f t="shared" si="0"/>
        <v>1012439</v>
      </c>
      <c r="O36">
        <v>6882</v>
      </c>
      <c r="P36">
        <f t="shared" si="1"/>
        <v>0.67974465622126368</v>
      </c>
      <c r="Q36">
        <f t="shared" si="9"/>
        <v>18447930.097516984</v>
      </c>
      <c r="R36">
        <v>1457</v>
      </c>
      <c r="S36">
        <f t="shared" si="2"/>
        <v>0.14390990469549278</v>
      </c>
      <c r="T36">
        <f t="shared" si="10"/>
        <v>3905642.8584833252</v>
      </c>
      <c r="U36">
        <v>5209</v>
      </c>
      <c r="V36">
        <f t="shared" si="3"/>
        <v>0.51450013284750984</v>
      </c>
      <c r="W36">
        <f t="shared" si="11"/>
        <v>13963276.35541499</v>
      </c>
      <c r="X36">
        <v>108366</v>
      </c>
      <c r="Y36">
        <f t="shared" si="4"/>
        <v>10.703459665224276</v>
      </c>
      <c r="Z36">
        <f t="shared" si="12"/>
        <v>290486543.58435416</v>
      </c>
      <c r="AA36">
        <v>41365</v>
      </c>
      <c r="AB36">
        <f t="shared" si="5"/>
        <v>4.0856782482697724</v>
      </c>
      <c r="AC36">
        <f t="shared" si="13"/>
        <v>110883264.81891747</v>
      </c>
      <c r="AD36">
        <v>54521</v>
      </c>
      <c r="AE36">
        <f t="shared" si="6"/>
        <v>5.3851145599883052</v>
      </c>
      <c r="AF36">
        <f t="shared" si="14"/>
        <v>146149316.6008026</v>
      </c>
      <c r="AG36">
        <v>684303</v>
      </c>
      <c r="AH36">
        <f t="shared" si="7"/>
        <v>67.589553543472746</v>
      </c>
      <c r="AI36">
        <f t="shared" si="15"/>
        <v>1834346688.3930783</v>
      </c>
      <c r="AJ36">
        <v>165600</v>
      </c>
      <c r="AK36">
        <f t="shared" si="16"/>
        <v>24362089.276373148</v>
      </c>
      <c r="AL36">
        <f t="shared" si="17"/>
        <v>443908344.10764492</v>
      </c>
      <c r="AM36">
        <f t="shared" si="18"/>
        <v>2691596427.0439992</v>
      </c>
      <c r="AN36">
        <f t="shared" si="19"/>
        <v>2695502069.9024825</v>
      </c>
      <c r="AO36">
        <f t="shared" si="20"/>
        <v>2710044357.1415162</v>
      </c>
    </row>
    <row r="37" spans="1:41">
      <c r="A37" t="s">
        <v>197</v>
      </c>
      <c r="B37" t="s">
        <v>72</v>
      </c>
      <c r="C37">
        <v>1</v>
      </c>
      <c r="D37" t="s">
        <v>22</v>
      </c>
      <c r="E37" s="2">
        <v>0</v>
      </c>
      <c r="F37" s="2">
        <v>0</v>
      </c>
      <c r="G37" t="s">
        <v>15</v>
      </c>
      <c r="H37" t="s">
        <v>24</v>
      </c>
      <c r="I37">
        <v>1</v>
      </c>
      <c r="J37">
        <v>700</v>
      </c>
      <c r="K37">
        <v>2.99</v>
      </c>
      <c r="L37">
        <f t="shared" si="8"/>
        <v>2924220000</v>
      </c>
      <c r="M37">
        <v>1114646</v>
      </c>
      <c r="N37">
        <f t="shared" si="0"/>
        <v>1015298.5</v>
      </c>
      <c r="O37">
        <v>60649</v>
      </c>
      <c r="P37">
        <f t="shared" si="1"/>
        <v>5.973514193116606</v>
      </c>
      <c r="Q37">
        <f t="shared" si="9"/>
        <v>174678696.73795441</v>
      </c>
      <c r="R37">
        <v>6171</v>
      </c>
      <c r="S37">
        <f t="shared" si="2"/>
        <v>0.60780154801765196</v>
      </c>
      <c r="T37">
        <f t="shared" si="10"/>
        <v>17773454.42744178</v>
      </c>
      <c r="U37">
        <v>2708</v>
      </c>
      <c r="V37">
        <f t="shared" si="3"/>
        <v>0.26671959034707526</v>
      </c>
      <c r="W37">
        <f t="shared" si="11"/>
        <v>7799467.6048472449</v>
      </c>
      <c r="X37">
        <v>119384</v>
      </c>
      <c r="Y37">
        <f t="shared" si="4"/>
        <v>11.758512398078004</v>
      </c>
      <c r="Z37">
        <f t="shared" si="12"/>
        <v>343844771.24707663</v>
      </c>
      <c r="AA37">
        <v>46229</v>
      </c>
      <c r="AB37">
        <f t="shared" si="5"/>
        <v>4.5532422238386054</v>
      </c>
      <c r="AC37">
        <f t="shared" si="13"/>
        <v>133146819.75793326</v>
      </c>
      <c r="AD37">
        <v>53118.5</v>
      </c>
      <c r="AE37">
        <f t="shared" si="6"/>
        <v>5.2318111373157752</v>
      </c>
      <c r="AF37">
        <f t="shared" si="14"/>
        <v>152989667.63961536</v>
      </c>
      <c r="AG37">
        <v>669431</v>
      </c>
      <c r="AH37">
        <f t="shared" si="7"/>
        <v>65.934402542700496</v>
      </c>
      <c r="AI37">
        <f t="shared" si="15"/>
        <v>1928066986.0341566</v>
      </c>
      <c r="AJ37">
        <v>183545</v>
      </c>
      <c r="AK37">
        <f t="shared" si="16"/>
        <v>3072646.9221668942</v>
      </c>
      <c r="AL37">
        <f t="shared" si="17"/>
        <v>528638582.5449363</v>
      </c>
      <c r="AM37">
        <f t="shared" si="18"/>
        <v>2731767848.8346038</v>
      </c>
      <c r="AN37">
        <f t="shared" si="19"/>
        <v>2749541303.2620454</v>
      </c>
      <c r="AO37">
        <f t="shared" si="20"/>
        <v>2906446545.5725584</v>
      </c>
    </row>
    <row r="38" spans="1:41">
      <c r="A38" t="s">
        <v>198</v>
      </c>
      <c r="B38" t="s">
        <v>73</v>
      </c>
      <c r="C38">
        <v>1</v>
      </c>
      <c r="D38" t="s">
        <v>22</v>
      </c>
      <c r="E38" s="2">
        <v>0</v>
      </c>
      <c r="F38" s="2">
        <v>0</v>
      </c>
      <c r="G38" t="s">
        <v>15</v>
      </c>
      <c r="H38" t="s">
        <v>23</v>
      </c>
      <c r="I38">
        <v>1</v>
      </c>
      <c r="J38">
        <v>2585</v>
      </c>
      <c r="K38">
        <v>2.65</v>
      </c>
      <c r="L38">
        <f t="shared" si="8"/>
        <v>2591700000</v>
      </c>
      <c r="M38">
        <v>729392</v>
      </c>
      <c r="N38">
        <f t="shared" si="0"/>
        <v>663056.83333333326</v>
      </c>
      <c r="O38">
        <v>4984</v>
      </c>
      <c r="P38">
        <f t="shared" si="1"/>
        <v>0.75167010570486559</v>
      </c>
      <c r="Q38">
        <f t="shared" si="9"/>
        <v>19481034.129553001</v>
      </c>
      <c r="R38">
        <v>884</v>
      </c>
      <c r="S38">
        <f t="shared" si="2"/>
        <v>0.1333219047839288</v>
      </c>
      <c r="T38">
        <f t="shared" si="10"/>
        <v>3455303.8062850824</v>
      </c>
      <c r="U38">
        <v>2882</v>
      </c>
      <c r="V38">
        <f t="shared" si="3"/>
        <v>0.43465354025710723</v>
      </c>
      <c r="W38">
        <f t="shared" si="11"/>
        <v>11264915.802843448</v>
      </c>
      <c r="X38">
        <v>75841</v>
      </c>
      <c r="Y38">
        <f t="shared" si="4"/>
        <v>11.43808436732799</v>
      </c>
      <c r="Z38">
        <f t="shared" si="12"/>
        <v>296440832.5480395</v>
      </c>
      <c r="AA38">
        <v>28727</v>
      </c>
      <c r="AB38">
        <f t="shared" si="5"/>
        <v>4.3325094555745727</v>
      </c>
      <c r="AC38">
        <f t="shared" si="13"/>
        <v>112285647.5601262</v>
      </c>
      <c r="AD38">
        <v>37608.166666666701</v>
      </c>
      <c r="AE38">
        <f t="shared" si="6"/>
        <v>5.6719371215288037</v>
      </c>
      <c r="AF38">
        <f t="shared" si="14"/>
        <v>146999594.37866199</v>
      </c>
      <c r="AG38">
        <v>456249</v>
      </c>
      <c r="AH38">
        <f t="shared" si="7"/>
        <v>68.809938615116209</v>
      </c>
      <c r="AI38">
        <f t="shared" si="15"/>
        <v>1783347179.0879667</v>
      </c>
      <c r="AJ38">
        <v>114540</v>
      </c>
      <c r="AK38">
        <f t="shared" si="16"/>
        <v>15238067.754815405</v>
      </c>
      <c r="AL38">
        <f t="shared" si="17"/>
        <v>447704183.22612375</v>
      </c>
      <c r="AM38">
        <f t="shared" si="18"/>
        <v>2568763662.0641623</v>
      </c>
      <c r="AN38">
        <f t="shared" si="19"/>
        <v>2572218965.8704472</v>
      </c>
      <c r="AO38">
        <f t="shared" si="20"/>
        <v>2588244696.1937151</v>
      </c>
    </row>
    <row r="39" spans="1:41">
      <c r="A39" t="s">
        <v>199</v>
      </c>
      <c r="B39" t="s">
        <v>74</v>
      </c>
      <c r="C39">
        <v>1</v>
      </c>
      <c r="D39" t="s">
        <v>22</v>
      </c>
      <c r="E39" s="2">
        <v>0</v>
      </c>
      <c r="F39" s="2">
        <v>0</v>
      </c>
      <c r="G39" t="s">
        <v>15</v>
      </c>
      <c r="H39" t="s">
        <v>23</v>
      </c>
      <c r="I39">
        <v>1</v>
      </c>
      <c r="J39">
        <v>2900</v>
      </c>
      <c r="K39">
        <v>2.4550000000000001</v>
      </c>
      <c r="L39">
        <f t="shared" si="8"/>
        <v>2400990000</v>
      </c>
      <c r="M39">
        <v>1228840</v>
      </c>
      <c r="N39">
        <f t="shared" si="0"/>
        <v>1123794</v>
      </c>
      <c r="O39">
        <v>16659</v>
      </c>
      <c r="P39">
        <f t="shared" si="1"/>
        <v>1.4823891211378597</v>
      </c>
      <c r="Q39">
        <f t="shared" si="9"/>
        <v>35592014.559607901</v>
      </c>
      <c r="R39">
        <v>2188</v>
      </c>
      <c r="S39">
        <f t="shared" si="2"/>
        <v>0.19469760472114997</v>
      </c>
      <c r="T39">
        <f t="shared" si="10"/>
        <v>4674670.0195943387</v>
      </c>
      <c r="U39">
        <v>4771</v>
      </c>
      <c r="V39">
        <f t="shared" si="3"/>
        <v>0.42454400005694998</v>
      </c>
      <c r="W39">
        <f t="shared" si="11"/>
        <v>10193258.986967362</v>
      </c>
      <c r="X39">
        <v>92086</v>
      </c>
      <c r="Y39">
        <f t="shared" si="4"/>
        <v>8.1942064114953457</v>
      </c>
      <c r="Z39">
        <f t="shared" si="12"/>
        <v>196742076.51936209</v>
      </c>
      <c r="AA39">
        <v>41206</v>
      </c>
      <c r="AB39">
        <f t="shared" si="5"/>
        <v>3.6666862432082747</v>
      </c>
      <c r="AC39">
        <f t="shared" si="13"/>
        <v>88036770.030806348</v>
      </c>
      <c r="AD39">
        <v>63840</v>
      </c>
      <c r="AE39">
        <f t="shared" si="6"/>
        <v>5.6807564375677391</v>
      </c>
      <c r="AF39">
        <f t="shared" si="14"/>
        <v>136394393.99035767</v>
      </c>
      <c r="AG39">
        <v>771864</v>
      </c>
      <c r="AH39">
        <f t="shared" si="7"/>
        <v>68.683762326547395</v>
      </c>
      <c r="AI39">
        <f t="shared" si="15"/>
        <v>1649090265.0841703</v>
      </c>
      <c r="AJ39">
        <v>189271</v>
      </c>
      <c r="AK39">
        <f t="shared" si="16"/>
        <v>12767970.116693679</v>
      </c>
      <c r="AL39">
        <f t="shared" si="17"/>
        <v>404378185.22789764</v>
      </c>
      <c r="AM39">
        <f t="shared" si="18"/>
        <v>2360723315.4207978</v>
      </c>
      <c r="AN39">
        <f t="shared" si="19"/>
        <v>2365397985.440392</v>
      </c>
      <c r="AO39">
        <f t="shared" si="20"/>
        <v>2396315329.9804058</v>
      </c>
    </row>
    <row r="40" spans="1:41">
      <c r="A40" t="s">
        <v>200</v>
      </c>
      <c r="B40" t="s">
        <v>75</v>
      </c>
      <c r="C40">
        <v>1</v>
      </c>
      <c r="D40" t="s">
        <v>22</v>
      </c>
      <c r="E40" s="2">
        <v>0.4375</v>
      </c>
      <c r="F40" s="2">
        <v>0</v>
      </c>
      <c r="G40" t="s">
        <v>15</v>
      </c>
      <c r="H40" t="s">
        <v>19</v>
      </c>
      <c r="I40">
        <v>1</v>
      </c>
      <c r="J40">
        <v>457</v>
      </c>
      <c r="K40">
        <v>3.15</v>
      </c>
      <c r="L40">
        <f t="shared" si="8"/>
        <v>3080700000</v>
      </c>
      <c r="M40">
        <v>1831068</v>
      </c>
      <c r="N40">
        <f t="shared" si="0"/>
        <v>1692784</v>
      </c>
      <c r="O40">
        <v>160750</v>
      </c>
      <c r="P40">
        <f t="shared" si="1"/>
        <v>9.4961908902730645</v>
      </c>
      <c r="Q40">
        <f t="shared" si="9"/>
        <v>292549152.75664234</v>
      </c>
      <c r="R40">
        <v>27827</v>
      </c>
      <c r="S40">
        <f t="shared" si="2"/>
        <v>1.6438600553880471</v>
      </c>
      <c r="T40">
        <f t="shared" si="10"/>
        <v>50642396.726339564</v>
      </c>
      <c r="U40">
        <v>4423</v>
      </c>
      <c r="V40">
        <f t="shared" si="3"/>
        <v>0.26128555090312761</v>
      </c>
      <c r="W40">
        <f t="shared" si="11"/>
        <v>8049423.9666726524</v>
      </c>
      <c r="X40">
        <v>128041</v>
      </c>
      <c r="Y40">
        <f t="shared" si="4"/>
        <v>7.5639301883760712</v>
      </c>
      <c r="Z40">
        <f t="shared" si="12"/>
        <v>233021997.31330162</v>
      </c>
      <c r="AA40">
        <v>53569</v>
      </c>
      <c r="AB40">
        <f t="shared" si="5"/>
        <v>3.1645502320437813</v>
      </c>
      <c r="AC40">
        <f t="shared" si="13"/>
        <v>97490298.998572767</v>
      </c>
      <c r="AD40">
        <v>84715</v>
      </c>
      <c r="AE40">
        <f t="shared" si="6"/>
        <v>5.0044778306033137</v>
      </c>
      <c r="AF40">
        <f t="shared" si="14"/>
        <v>154172948.52739629</v>
      </c>
      <c r="AG40">
        <v>1143944</v>
      </c>
      <c r="AH40">
        <f t="shared" si="7"/>
        <v>67.577670866454312</v>
      </c>
      <c r="AI40">
        <f t="shared" si="15"/>
        <v>2081865306.3828578</v>
      </c>
      <c r="AJ40">
        <v>339558</v>
      </c>
      <c r="AK40">
        <f t="shared" si="16"/>
        <v>3575728.4570575431</v>
      </c>
      <c r="AL40">
        <f t="shared" si="17"/>
        <v>617962085.29853773</v>
      </c>
      <c r="AM40">
        <f t="shared" si="18"/>
        <v>2737508450.5170183</v>
      </c>
      <c r="AN40">
        <f t="shared" si="19"/>
        <v>2788150847.2433577</v>
      </c>
      <c r="AO40">
        <f t="shared" si="20"/>
        <v>3030057603.2736607</v>
      </c>
    </row>
    <row r="41" spans="1:41">
      <c r="A41" t="s">
        <v>201</v>
      </c>
      <c r="B41" t="s">
        <v>76</v>
      </c>
      <c r="C41">
        <v>1</v>
      </c>
      <c r="D41" t="s">
        <v>22</v>
      </c>
      <c r="E41" s="2">
        <v>1</v>
      </c>
      <c r="F41" s="2">
        <v>1</v>
      </c>
      <c r="G41" t="s">
        <v>15</v>
      </c>
      <c r="H41" t="s">
        <v>23</v>
      </c>
      <c r="I41">
        <v>1</v>
      </c>
      <c r="J41">
        <v>2200</v>
      </c>
      <c r="K41">
        <v>2.87</v>
      </c>
      <c r="L41">
        <f t="shared" si="8"/>
        <v>2806860000</v>
      </c>
      <c r="M41">
        <v>1453289</v>
      </c>
      <c r="N41">
        <f t="shared" si="0"/>
        <v>1332581</v>
      </c>
      <c r="O41">
        <v>27888</v>
      </c>
      <c r="P41">
        <f t="shared" si="1"/>
        <v>2.0927808515955126</v>
      </c>
      <c r="Q41">
        <f t="shared" si="9"/>
        <v>58741428.611093812</v>
      </c>
      <c r="R41">
        <v>2314</v>
      </c>
      <c r="S41">
        <f t="shared" si="2"/>
        <v>0.17364798087320771</v>
      </c>
      <c r="T41">
        <f t="shared" si="10"/>
        <v>4874055.7159377178</v>
      </c>
      <c r="U41">
        <v>5656</v>
      </c>
      <c r="V41">
        <f t="shared" si="3"/>
        <v>0.42443948998222247</v>
      </c>
      <c r="W41">
        <f t="shared" si="11"/>
        <v>11913422.268515009</v>
      </c>
      <c r="X41">
        <v>106152</v>
      </c>
      <c r="Y41">
        <f t="shared" si="4"/>
        <v>7.9658947561161391</v>
      </c>
      <c r="Z41">
        <f t="shared" si="12"/>
        <v>223591513.55152145</v>
      </c>
      <c r="AA41">
        <v>44146</v>
      </c>
      <c r="AB41">
        <f t="shared" si="5"/>
        <v>3.3128192582664773</v>
      </c>
      <c r="AC41">
        <f t="shared" si="13"/>
        <v>92986198.632578447</v>
      </c>
      <c r="AD41">
        <v>76562</v>
      </c>
      <c r="AE41">
        <f t="shared" si="6"/>
        <v>5.7453918373442212</v>
      </c>
      <c r="AF41">
        <f t="shared" si="14"/>
        <v>161265105.32568002</v>
      </c>
      <c r="AG41">
        <v>932951</v>
      </c>
      <c r="AH41">
        <f t="shared" si="7"/>
        <v>70.01082861004322</v>
      </c>
      <c r="AI41">
        <f t="shared" si="15"/>
        <v>1965105943.9238591</v>
      </c>
      <c r="AJ41">
        <v>244599</v>
      </c>
      <c r="AK41">
        <f t="shared" si="16"/>
        <v>11687750.28754303</v>
      </c>
      <c r="AL41">
        <f t="shared" si="17"/>
        <v>515207067.44280457</v>
      </c>
      <c r="AM41">
        <f t="shared" si="18"/>
        <v>2743244515.6729684</v>
      </c>
      <c r="AN41">
        <f t="shared" si="19"/>
        <v>2748118571.388906</v>
      </c>
      <c r="AO41">
        <f t="shared" si="20"/>
        <v>2801985944.2840624</v>
      </c>
    </row>
    <row r="42" spans="1:41">
      <c r="A42" t="s">
        <v>202</v>
      </c>
      <c r="B42" t="s">
        <v>77</v>
      </c>
      <c r="C42">
        <v>1</v>
      </c>
      <c r="D42" t="s">
        <v>22</v>
      </c>
      <c r="E42" s="2">
        <v>0</v>
      </c>
      <c r="F42" s="2">
        <v>0</v>
      </c>
      <c r="G42" t="s">
        <v>15</v>
      </c>
      <c r="H42" t="s">
        <v>23</v>
      </c>
      <c r="I42">
        <v>1</v>
      </c>
      <c r="J42">
        <v>2688</v>
      </c>
      <c r="K42">
        <v>2.6850000000000001</v>
      </c>
      <c r="L42">
        <f t="shared" si="8"/>
        <v>2625930000</v>
      </c>
      <c r="M42">
        <v>1001840</v>
      </c>
      <c r="N42">
        <f t="shared" si="0"/>
        <v>918767.33333333326</v>
      </c>
      <c r="O42">
        <v>8979</v>
      </c>
      <c r="P42">
        <f t="shared" si="1"/>
        <v>0.97728768473120886</v>
      </c>
      <c r="Q42">
        <f t="shared" si="9"/>
        <v>25662890.499662232</v>
      </c>
      <c r="R42">
        <v>798</v>
      </c>
      <c r="S42">
        <f t="shared" si="2"/>
        <v>8.6855504222686786E-2</v>
      </c>
      <c r="T42">
        <f t="shared" si="10"/>
        <v>2280764.742034799</v>
      </c>
      <c r="U42">
        <v>4217</v>
      </c>
      <c r="V42">
        <f t="shared" si="3"/>
        <v>0.45898453797878463</v>
      </c>
      <c r="W42">
        <f t="shared" si="11"/>
        <v>12052612.678146299</v>
      </c>
      <c r="X42">
        <v>82546</v>
      </c>
      <c r="Y42">
        <f t="shared" si="4"/>
        <v>8.98442913730063</v>
      </c>
      <c r="Z42">
        <f t="shared" si="12"/>
        <v>235924820.04511842</v>
      </c>
      <c r="AA42">
        <v>34151</v>
      </c>
      <c r="AB42">
        <f t="shared" si="5"/>
        <v>3.7170455196854335</v>
      </c>
      <c r="AC42">
        <f t="shared" si="13"/>
        <v>97607013.415075704</v>
      </c>
      <c r="AD42">
        <v>48921.666666666701</v>
      </c>
      <c r="AE42">
        <f t="shared" si="6"/>
        <v>5.3247067991823869</v>
      </c>
      <c r="AF42">
        <f t="shared" si="14"/>
        <v>139823073.25177005</v>
      </c>
      <c r="AG42">
        <v>630034</v>
      </c>
      <c r="AH42">
        <f t="shared" si="7"/>
        <v>68.573835523103071</v>
      </c>
      <c r="AI42">
        <f t="shared" si="15"/>
        <v>1800700919.1518204</v>
      </c>
      <c r="AJ42">
        <v>156900</v>
      </c>
      <c r="AK42">
        <f t="shared" si="16"/>
        <v>16054637.999777254</v>
      </c>
      <c r="AL42">
        <f t="shared" si="17"/>
        <v>448436075.21962404</v>
      </c>
      <c r="AM42">
        <f t="shared" si="18"/>
        <v>2597986344.7583027</v>
      </c>
      <c r="AN42">
        <f t="shared" si="19"/>
        <v>2600267109.5003376</v>
      </c>
      <c r="AO42">
        <f t="shared" si="20"/>
        <v>2623649235.2579651</v>
      </c>
    </row>
    <row r="43" spans="1:41">
      <c r="A43" t="s">
        <v>203</v>
      </c>
      <c r="B43" t="s">
        <v>78</v>
      </c>
      <c r="C43">
        <v>1</v>
      </c>
      <c r="D43" t="s">
        <v>22</v>
      </c>
      <c r="E43" s="2">
        <v>0</v>
      </c>
      <c r="F43" s="2">
        <v>0</v>
      </c>
      <c r="G43" t="s">
        <v>15</v>
      </c>
      <c r="H43" t="s">
        <v>23</v>
      </c>
      <c r="I43">
        <v>1</v>
      </c>
      <c r="J43">
        <v>2820</v>
      </c>
      <c r="K43">
        <v>2.875</v>
      </c>
      <c r="L43">
        <f t="shared" si="8"/>
        <v>2811750000</v>
      </c>
      <c r="M43">
        <v>918795</v>
      </c>
      <c r="N43">
        <f t="shared" si="0"/>
        <v>845166</v>
      </c>
      <c r="O43">
        <v>5602</v>
      </c>
      <c r="P43">
        <f t="shared" si="1"/>
        <v>0.66282836744497531</v>
      </c>
      <c r="Q43">
        <f t="shared" si="9"/>
        <v>18637076.621634096</v>
      </c>
      <c r="R43">
        <v>1530</v>
      </c>
      <c r="S43">
        <f t="shared" si="2"/>
        <v>0.1810295255606591</v>
      </c>
      <c r="T43">
        <f t="shared" si="10"/>
        <v>5090097.6849518325</v>
      </c>
      <c r="U43">
        <v>3882</v>
      </c>
      <c r="V43">
        <f t="shared" si="3"/>
        <v>0.45931805112841734</v>
      </c>
      <c r="W43">
        <f t="shared" si="11"/>
        <v>12914875.302603275</v>
      </c>
      <c r="X43">
        <v>64024</v>
      </c>
      <c r="Y43">
        <f t="shared" si="4"/>
        <v>7.5753165650298282</v>
      </c>
      <c r="Z43">
        <f t="shared" si="12"/>
        <v>212998963.51722619</v>
      </c>
      <c r="AA43">
        <v>25147</v>
      </c>
      <c r="AB43">
        <f t="shared" si="5"/>
        <v>2.9753918165188851</v>
      </c>
      <c r="AC43">
        <f t="shared" si="13"/>
        <v>83660579.400969744</v>
      </c>
      <c r="AD43">
        <v>48482</v>
      </c>
      <c r="AE43">
        <f t="shared" si="6"/>
        <v>5.7363878811973033</v>
      </c>
      <c r="AF43">
        <f t="shared" si="14"/>
        <v>161292886.24956515</v>
      </c>
      <c r="AG43">
        <v>596271</v>
      </c>
      <c r="AH43">
        <f t="shared" si="7"/>
        <v>70.550755709529255</v>
      </c>
      <c r="AI43">
        <f t="shared" si="15"/>
        <v>1983710873.662689</v>
      </c>
      <c r="AJ43">
        <v>151476</v>
      </c>
      <c r="AK43">
        <f t="shared" si="16"/>
        <v>22852974.833273828</v>
      </c>
      <c r="AL43">
        <f t="shared" si="17"/>
        <v>503939631.97762328</v>
      </c>
      <c r="AM43">
        <f t="shared" si="18"/>
        <v>2788022825.6934142</v>
      </c>
      <c r="AN43">
        <f t="shared" si="19"/>
        <v>2793112923.378366</v>
      </c>
      <c r="AO43">
        <f t="shared" si="20"/>
        <v>2806659902.3150482</v>
      </c>
    </row>
    <row r="44" spans="1:41">
      <c r="A44" t="s">
        <v>204</v>
      </c>
      <c r="B44" t="s">
        <v>79</v>
      </c>
      <c r="C44">
        <v>1</v>
      </c>
      <c r="D44" t="s">
        <v>22</v>
      </c>
      <c r="E44" s="2">
        <v>0</v>
      </c>
      <c r="F44" s="2">
        <v>0</v>
      </c>
      <c r="G44" t="s">
        <v>15</v>
      </c>
      <c r="H44" t="s">
        <v>23</v>
      </c>
      <c r="I44">
        <v>1</v>
      </c>
      <c r="J44">
        <v>2900</v>
      </c>
      <c r="K44">
        <v>2.65</v>
      </c>
      <c r="L44">
        <f t="shared" si="8"/>
        <v>2591700000</v>
      </c>
      <c r="M44">
        <v>1504510</v>
      </c>
      <c r="N44">
        <f t="shared" si="0"/>
        <v>1361130.8333333333</v>
      </c>
      <c r="O44">
        <v>14026</v>
      </c>
      <c r="P44">
        <f t="shared" si="1"/>
        <v>1.0304667014008573</v>
      </c>
      <c r="Q44">
        <f t="shared" si="9"/>
        <v>26706605.50020602</v>
      </c>
      <c r="R44">
        <v>1359</v>
      </c>
      <c r="S44">
        <f t="shared" si="2"/>
        <v>9.9843451247951312E-2</v>
      </c>
      <c r="T44">
        <f t="shared" si="10"/>
        <v>2587642.7259931541</v>
      </c>
      <c r="U44">
        <v>6402</v>
      </c>
      <c r="V44">
        <f t="shared" si="3"/>
        <v>0.47034420521661835</v>
      </c>
      <c r="W44">
        <f t="shared" si="11"/>
        <v>12189910.766599096</v>
      </c>
      <c r="X44">
        <v>176595</v>
      </c>
      <c r="Y44">
        <f t="shared" si="4"/>
        <v>12.974138537992614</v>
      </c>
      <c r="Z44">
        <f t="shared" si="12"/>
        <v>336250748.48915458</v>
      </c>
      <c r="AA44">
        <v>65106</v>
      </c>
      <c r="AB44">
        <f t="shared" si="5"/>
        <v>4.7832286511766871</v>
      </c>
      <c r="AC44">
        <f t="shared" si="13"/>
        <v>123966936.95254621</v>
      </c>
      <c r="AD44">
        <v>78273.166666666701</v>
      </c>
      <c r="AE44">
        <f t="shared" si="6"/>
        <v>5.7505983076571772</v>
      </c>
      <c r="AF44">
        <f t="shared" si="14"/>
        <v>149038256.33955106</v>
      </c>
      <c r="AG44">
        <v>915854</v>
      </c>
      <c r="AH44">
        <f t="shared" si="7"/>
        <v>67.286257688919207</v>
      </c>
      <c r="AI44">
        <f t="shared" si="15"/>
        <v>1743857940.5237191</v>
      </c>
      <c r="AJ44">
        <v>235994</v>
      </c>
      <c r="AK44">
        <f t="shared" si="16"/>
        <v>22901661.905152336</v>
      </c>
      <c r="AL44">
        <f t="shared" si="17"/>
        <v>449351109.25535572</v>
      </c>
      <c r="AM44">
        <f t="shared" si="18"/>
        <v>2562405751.7738008</v>
      </c>
      <c r="AN44">
        <f t="shared" si="19"/>
        <v>2564993394.499794</v>
      </c>
      <c r="AO44">
        <f t="shared" si="20"/>
        <v>2589112357.2740068</v>
      </c>
    </row>
    <row r="45" spans="1:41">
      <c r="A45" t="s">
        <v>205</v>
      </c>
      <c r="B45" t="s">
        <v>80</v>
      </c>
      <c r="C45">
        <v>1</v>
      </c>
      <c r="D45" t="s">
        <v>22</v>
      </c>
      <c r="E45" s="2">
        <v>0</v>
      </c>
      <c r="F45" s="2">
        <v>0</v>
      </c>
      <c r="G45" t="s">
        <v>15</v>
      </c>
      <c r="H45" t="s">
        <v>19</v>
      </c>
      <c r="I45">
        <v>1</v>
      </c>
      <c r="J45">
        <v>1320</v>
      </c>
      <c r="K45">
        <v>2.8</v>
      </c>
      <c r="L45">
        <f t="shared" si="8"/>
        <v>2738400000</v>
      </c>
      <c r="M45">
        <v>1469640</v>
      </c>
      <c r="N45">
        <f t="shared" si="0"/>
        <v>1374159.5</v>
      </c>
      <c r="O45">
        <v>29434</v>
      </c>
      <c r="P45">
        <f t="shared" si="1"/>
        <v>2.1419638695508056</v>
      </c>
      <c r="Q45">
        <f t="shared" si="9"/>
        <v>58655538.603779256</v>
      </c>
      <c r="R45">
        <v>4355</v>
      </c>
      <c r="S45">
        <f t="shared" si="2"/>
        <v>0.31692099788998296</v>
      </c>
      <c r="T45">
        <f t="shared" si="10"/>
        <v>8678564.6062192935</v>
      </c>
      <c r="U45">
        <v>5725</v>
      </c>
      <c r="V45">
        <f t="shared" si="3"/>
        <v>0.41661830377041387</v>
      </c>
      <c r="W45">
        <f t="shared" si="11"/>
        <v>11408675.630449014</v>
      </c>
      <c r="X45">
        <v>49697</v>
      </c>
      <c r="Y45">
        <f t="shared" si="4"/>
        <v>3.6165379637516608</v>
      </c>
      <c r="Z45">
        <f t="shared" si="12"/>
        <v>99035275.599375471</v>
      </c>
      <c r="AA45">
        <v>19061</v>
      </c>
      <c r="AB45">
        <f t="shared" si="5"/>
        <v>1.3871024433480974</v>
      </c>
      <c r="AC45">
        <f t="shared" si="13"/>
        <v>37984413.308644302</v>
      </c>
      <c r="AD45">
        <v>76419.5</v>
      </c>
      <c r="AE45">
        <f t="shared" si="6"/>
        <v>5.5611812165909411</v>
      </c>
      <c r="AF45">
        <f t="shared" si="14"/>
        <v>152287386.43512633</v>
      </c>
      <c r="AG45">
        <v>964159</v>
      </c>
      <c r="AH45">
        <f t="shared" si="7"/>
        <v>70.163543606109769</v>
      </c>
      <c r="AI45">
        <f t="shared" si="15"/>
        <v>1921358478.10971</v>
      </c>
      <c r="AJ45">
        <v>244075</v>
      </c>
      <c r="AK45">
        <f t="shared" si="16"/>
        <v>11394916.761653189</v>
      </c>
      <c r="AL45">
        <f t="shared" si="17"/>
        <v>486388210.39333498</v>
      </c>
      <c r="AM45">
        <f t="shared" si="18"/>
        <v>2671065896.7900014</v>
      </c>
      <c r="AN45">
        <f t="shared" si="19"/>
        <v>2679744461.3962207</v>
      </c>
      <c r="AO45">
        <f t="shared" si="20"/>
        <v>2729721435.3937807</v>
      </c>
    </row>
    <row r="46" spans="1:41">
      <c r="A46" t="s">
        <v>206</v>
      </c>
      <c r="B46" t="s">
        <v>81</v>
      </c>
      <c r="C46">
        <v>1</v>
      </c>
      <c r="D46" t="s">
        <v>22</v>
      </c>
      <c r="E46" s="2">
        <v>0</v>
      </c>
      <c r="F46" s="2">
        <v>0</v>
      </c>
      <c r="G46" t="s">
        <v>15</v>
      </c>
      <c r="H46" t="s">
        <v>24</v>
      </c>
      <c r="I46">
        <v>1</v>
      </c>
      <c r="J46">
        <v>1700</v>
      </c>
      <c r="K46">
        <v>3.0649999999999999</v>
      </c>
      <c r="L46">
        <f t="shared" si="8"/>
        <v>2997570000</v>
      </c>
      <c r="M46">
        <v>1431100</v>
      </c>
      <c r="N46">
        <f t="shared" si="0"/>
        <v>1338243</v>
      </c>
      <c r="O46">
        <v>103906</v>
      </c>
      <c r="P46">
        <f t="shared" si="1"/>
        <v>7.764359686544223</v>
      </c>
      <c r="Q46">
        <f t="shared" si="9"/>
        <v>232742116.65594366</v>
      </c>
      <c r="R46">
        <v>5017</v>
      </c>
      <c r="S46">
        <f t="shared" si="2"/>
        <v>0.37489454456328186</v>
      </c>
      <c r="T46">
        <f t="shared" si="10"/>
        <v>11237726.399465568</v>
      </c>
      <c r="U46">
        <v>3114</v>
      </c>
      <c r="V46">
        <f t="shared" si="3"/>
        <v>0.23269316559100256</v>
      </c>
      <c r="W46">
        <f t="shared" si="11"/>
        <v>6975140.5238062153</v>
      </c>
      <c r="X46">
        <v>114909</v>
      </c>
      <c r="Y46">
        <f t="shared" si="4"/>
        <v>8.586557149934654</v>
      </c>
      <c r="Z46">
        <f t="shared" si="12"/>
        <v>257388061.15929621</v>
      </c>
      <c r="AA46">
        <v>49562</v>
      </c>
      <c r="AB46">
        <f t="shared" si="5"/>
        <v>3.7035127402123531</v>
      </c>
      <c r="AC46">
        <f t="shared" si="13"/>
        <v>111015386.84678343</v>
      </c>
      <c r="AD46">
        <v>43295</v>
      </c>
      <c r="AE46">
        <f t="shared" si="6"/>
        <v>3.2352121400971274</v>
      </c>
      <c r="AF46">
        <f t="shared" si="14"/>
        <v>96977748.547909468</v>
      </c>
      <c r="AG46">
        <v>879706</v>
      </c>
      <c r="AH46">
        <f t="shared" si="7"/>
        <v>65.735894004302651</v>
      </c>
      <c r="AI46">
        <f t="shared" si="15"/>
        <v>1970479437.9047751</v>
      </c>
      <c r="AJ46">
        <v>241216</v>
      </c>
      <c r="AK46">
        <f t="shared" si="16"/>
        <v>3106708.212114796</v>
      </c>
      <c r="AL46">
        <f t="shared" si="17"/>
        <v>540306838.98215795</v>
      </c>
      <c r="AM46">
        <f t="shared" si="18"/>
        <v>2753590156.9445906</v>
      </c>
      <c r="AN46">
        <f t="shared" si="19"/>
        <v>2764827883.3440561</v>
      </c>
      <c r="AO46">
        <f t="shared" si="20"/>
        <v>2986332273.6005344</v>
      </c>
    </row>
    <row r="47" spans="1:41">
      <c r="A47" t="s">
        <v>207</v>
      </c>
      <c r="B47" t="s">
        <v>82</v>
      </c>
      <c r="C47">
        <v>1</v>
      </c>
      <c r="D47" t="s">
        <v>22</v>
      </c>
      <c r="E47" s="2">
        <v>0</v>
      </c>
      <c r="F47" s="2">
        <v>0</v>
      </c>
      <c r="G47" t="s">
        <v>15</v>
      </c>
      <c r="H47" t="s">
        <v>23</v>
      </c>
      <c r="I47">
        <v>1</v>
      </c>
      <c r="J47">
        <v>1800</v>
      </c>
      <c r="K47">
        <v>2.7349999999999999</v>
      </c>
      <c r="L47">
        <f t="shared" si="8"/>
        <v>2674830000</v>
      </c>
      <c r="M47">
        <v>515752</v>
      </c>
      <c r="N47">
        <f t="shared" si="0"/>
        <v>470662.5</v>
      </c>
      <c r="O47">
        <v>7604</v>
      </c>
      <c r="P47">
        <f t="shared" si="1"/>
        <v>1.6155950389079223</v>
      </c>
      <c r="Q47">
        <f t="shared" si="9"/>
        <v>43214420.779220775</v>
      </c>
      <c r="R47">
        <v>1268</v>
      </c>
      <c r="S47">
        <f t="shared" si="2"/>
        <v>0.26940748413141052</v>
      </c>
      <c r="T47">
        <f t="shared" si="10"/>
        <v>7206192.2077922076</v>
      </c>
      <c r="U47">
        <v>2256</v>
      </c>
      <c r="V47">
        <f t="shared" si="3"/>
        <v>0.47932435662497014</v>
      </c>
      <c r="W47">
        <f t="shared" si="11"/>
        <v>12821111.688311689</v>
      </c>
      <c r="X47">
        <v>54254</v>
      </c>
      <c r="Y47">
        <f t="shared" si="4"/>
        <v>11.527155870714154</v>
      </c>
      <c r="Z47">
        <f t="shared" si="12"/>
        <v>308331823.37662339</v>
      </c>
      <c r="AA47">
        <v>18450</v>
      </c>
      <c r="AB47">
        <f t="shared" si="5"/>
        <v>3.920006373994104</v>
      </c>
      <c r="AC47">
        <f t="shared" si="13"/>
        <v>104853506.49350649</v>
      </c>
      <c r="AD47">
        <v>26639.5</v>
      </c>
      <c r="AE47">
        <f t="shared" si="6"/>
        <v>5.6600005311661752</v>
      </c>
      <c r="AF47">
        <f t="shared" si="14"/>
        <v>151395392.20779222</v>
      </c>
      <c r="AG47">
        <v>316862</v>
      </c>
      <c r="AH47">
        <f t="shared" si="7"/>
        <v>67.32255065997397</v>
      </c>
      <c r="AI47">
        <f t="shared" si="15"/>
        <v>1800763781.8181818</v>
      </c>
      <c r="AJ47">
        <v>82927</v>
      </c>
      <c r="AK47">
        <f t="shared" si="16"/>
        <v>5132907.566741189</v>
      </c>
      <c r="AL47">
        <f t="shared" si="17"/>
        <v>471283833.76623374</v>
      </c>
      <c r="AM47">
        <f t="shared" si="18"/>
        <v>2624409387.0129871</v>
      </c>
      <c r="AN47">
        <f t="shared" si="19"/>
        <v>2631615579.2207794</v>
      </c>
      <c r="AO47">
        <f t="shared" si="20"/>
        <v>2667623807.7922077</v>
      </c>
    </row>
    <row r="48" spans="1:41">
      <c r="A48" t="s">
        <v>208</v>
      </c>
      <c r="B48" t="s">
        <v>83</v>
      </c>
      <c r="C48">
        <v>1</v>
      </c>
      <c r="D48" t="s">
        <v>22</v>
      </c>
      <c r="E48" s="2">
        <v>0</v>
      </c>
      <c r="F48" s="2">
        <v>0</v>
      </c>
      <c r="G48" t="s">
        <v>15</v>
      </c>
      <c r="H48" t="s">
        <v>23</v>
      </c>
      <c r="I48">
        <v>1</v>
      </c>
      <c r="J48">
        <v>2300</v>
      </c>
      <c r="K48">
        <v>2.86</v>
      </c>
      <c r="L48">
        <f t="shared" si="8"/>
        <v>2797080000</v>
      </c>
      <c r="M48">
        <v>808164</v>
      </c>
      <c r="N48">
        <f t="shared" si="0"/>
        <v>742592.16666666674</v>
      </c>
      <c r="O48">
        <v>5905</v>
      </c>
      <c r="P48">
        <f t="shared" si="1"/>
        <v>0.7951874885115271</v>
      </c>
      <c r="Q48">
        <f t="shared" si="9"/>
        <v>22242030.203658219</v>
      </c>
      <c r="R48">
        <v>950</v>
      </c>
      <c r="S48">
        <f t="shared" si="2"/>
        <v>0.12793024794004246</v>
      </c>
      <c r="T48">
        <f t="shared" si="10"/>
        <v>3578311.3790813391</v>
      </c>
      <c r="U48">
        <v>3054</v>
      </c>
      <c r="V48">
        <f t="shared" si="3"/>
        <v>0.41126208127251535</v>
      </c>
      <c r="W48">
        <f t="shared" si="11"/>
        <v>11503329.422857273</v>
      </c>
      <c r="X48">
        <v>62326</v>
      </c>
      <c r="Y48">
        <f t="shared" si="4"/>
        <v>8.3930322453800894</v>
      </c>
      <c r="Z48">
        <f t="shared" si="12"/>
        <v>234759826.32907742</v>
      </c>
      <c r="AA48">
        <v>23318</v>
      </c>
      <c r="AB48">
        <f t="shared" si="5"/>
        <v>3.1400816015430628</v>
      </c>
      <c r="AC48">
        <f t="shared" si="13"/>
        <v>87830594.460440695</v>
      </c>
      <c r="AD48">
        <v>42253.833333333299</v>
      </c>
      <c r="AE48">
        <f t="shared" si="6"/>
        <v>5.690045657632167</v>
      </c>
      <c r="AF48">
        <f t="shared" si="14"/>
        <v>159155129.08049783</v>
      </c>
      <c r="AG48">
        <v>519007</v>
      </c>
      <c r="AH48">
        <f t="shared" si="7"/>
        <v>69.891257044860637</v>
      </c>
      <c r="AI48">
        <f t="shared" si="15"/>
        <v>1954914372.5503881</v>
      </c>
      <c r="AJ48">
        <v>132631</v>
      </c>
      <c r="AK48">
        <f t="shared" si="16"/>
        <v>16679211.118910529</v>
      </c>
      <c r="AL48">
        <f t="shared" si="17"/>
        <v>499573701.59888113</v>
      </c>
      <c r="AM48">
        <f t="shared" si="18"/>
        <v>2771259658.4172606</v>
      </c>
      <c r="AN48">
        <f t="shared" si="19"/>
        <v>2774837969.7963419</v>
      </c>
      <c r="AO48">
        <f t="shared" si="20"/>
        <v>2793501688.6209188</v>
      </c>
    </row>
    <row r="49" spans="1:41">
      <c r="A49" t="s">
        <v>209</v>
      </c>
      <c r="B49" t="s">
        <v>84</v>
      </c>
      <c r="C49">
        <v>1</v>
      </c>
      <c r="D49" t="s">
        <v>22</v>
      </c>
      <c r="E49" s="2">
        <v>0</v>
      </c>
      <c r="F49" s="2">
        <v>0</v>
      </c>
      <c r="G49" t="s">
        <v>15</v>
      </c>
      <c r="H49" t="s">
        <v>23</v>
      </c>
      <c r="I49">
        <v>1</v>
      </c>
      <c r="J49">
        <v>3600</v>
      </c>
      <c r="K49">
        <v>2.875</v>
      </c>
      <c r="L49">
        <f t="shared" si="8"/>
        <v>2811750000</v>
      </c>
      <c r="M49">
        <v>1035623</v>
      </c>
      <c r="N49">
        <f t="shared" si="0"/>
        <v>947846.66666666674</v>
      </c>
      <c r="O49">
        <v>10091</v>
      </c>
      <c r="P49">
        <f t="shared" si="1"/>
        <v>1.0646236733086223</v>
      </c>
      <c r="Q49">
        <f t="shared" si="9"/>
        <v>29934556.134255186</v>
      </c>
      <c r="R49">
        <v>1767</v>
      </c>
      <c r="S49">
        <f t="shared" si="2"/>
        <v>0.18642255779767472</v>
      </c>
      <c r="T49">
        <f t="shared" si="10"/>
        <v>5241736.2688761186</v>
      </c>
      <c r="U49">
        <v>4599</v>
      </c>
      <c r="V49">
        <f t="shared" si="3"/>
        <v>0.48520506129683422</v>
      </c>
      <c r="W49">
        <f t="shared" si="11"/>
        <v>13642753.311013736</v>
      </c>
      <c r="X49">
        <v>94390</v>
      </c>
      <c r="Y49">
        <f t="shared" si="4"/>
        <v>9.9583617603409813</v>
      </c>
      <c r="Z49">
        <f t="shared" si="12"/>
        <v>280004236.79638755</v>
      </c>
      <c r="AA49">
        <v>34979</v>
      </c>
      <c r="AB49">
        <f t="shared" si="5"/>
        <v>3.6903648269410665</v>
      </c>
      <c r="AC49">
        <f t="shared" si="13"/>
        <v>103763833.02151543</v>
      </c>
      <c r="AD49">
        <v>52797.333333333299</v>
      </c>
      <c r="AE49">
        <f t="shared" si="6"/>
        <v>5.5702399122220854</v>
      </c>
      <c r="AF49">
        <f t="shared" si="14"/>
        <v>156621220.73190448</v>
      </c>
      <c r="AG49">
        <v>655773</v>
      </c>
      <c r="AH49">
        <f t="shared" si="7"/>
        <v>69.18555743896691</v>
      </c>
      <c r="AI49">
        <f t="shared" si="15"/>
        <v>1945324911.2901523</v>
      </c>
      <c r="AJ49">
        <v>170243</v>
      </c>
      <c r="AK49">
        <f t="shared" si="16"/>
        <v>15990908.73781918</v>
      </c>
      <c r="AL49">
        <f t="shared" si="17"/>
        <v>505019189.37310535</v>
      </c>
      <c r="AM49">
        <f t="shared" si="18"/>
        <v>2776573707.5968685</v>
      </c>
      <c r="AN49">
        <f t="shared" si="19"/>
        <v>2781815443.8657446</v>
      </c>
      <c r="AO49">
        <f t="shared" si="20"/>
        <v>2806508263.7311239</v>
      </c>
    </row>
    <row r="50" spans="1:41">
      <c r="A50" t="s">
        <v>210</v>
      </c>
      <c r="B50" t="s">
        <v>85</v>
      </c>
      <c r="C50">
        <v>1</v>
      </c>
      <c r="D50" t="s">
        <v>22</v>
      </c>
      <c r="E50" s="2">
        <v>0</v>
      </c>
      <c r="F50" s="2">
        <v>0</v>
      </c>
      <c r="G50" t="s">
        <v>15</v>
      </c>
      <c r="H50" t="s">
        <v>23</v>
      </c>
      <c r="I50">
        <v>1</v>
      </c>
      <c r="J50">
        <v>2800</v>
      </c>
      <c r="K50">
        <v>2.76</v>
      </c>
      <c r="L50">
        <f t="shared" si="8"/>
        <v>2699280000</v>
      </c>
      <c r="M50">
        <v>1131998</v>
      </c>
      <c r="N50">
        <f t="shared" si="0"/>
        <v>1041680.1666666667</v>
      </c>
      <c r="O50">
        <v>8243</v>
      </c>
      <c r="P50">
        <f t="shared" si="1"/>
        <v>0.79131774452203085</v>
      </c>
      <c r="Q50">
        <f t="shared" si="9"/>
        <v>21359881.614334274</v>
      </c>
      <c r="R50">
        <v>1449</v>
      </c>
      <c r="S50">
        <f t="shared" si="2"/>
        <v>0.13910219723552381</v>
      </c>
      <c r="T50">
        <f t="shared" si="10"/>
        <v>3754757.7895390471</v>
      </c>
      <c r="U50">
        <v>3231</v>
      </c>
      <c r="V50">
        <f t="shared" si="3"/>
        <v>0.31017198017113695</v>
      </c>
      <c r="W50">
        <f t="shared" si="11"/>
        <v>8372410.2263634661</v>
      </c>
      <c r="X50">
        <v>89757</v>
      </c>
      <c r="Y50">
        <f t="shared" si="4"/>
        <v>8.6165603293781317</v>
      </c>
      <c r="Z50">
        <f t="shared" si="12"/>
        <v>232585089.65883803</v>
      </c>
      <c r="AA50">
        <v>32319</v>
      </c>
      <c r="AB50">
        <f t="shared" si="5"/>
        <v>3.1025837905140747</v>
      </c>
      <c r="AC50">
        <f t="shared" si="13"/>
        <v>83747423.740588322</v>
      </c>
      <c r="AD50">
        <v>57998.833333333299</v>
      </c>
      <c r="AE50">
        <f t="shared" si="6"/>
        <v>5.5678158411066958</v>
      </c>
      <c r="AF50">
        <f t="shared" si="14"/>
        <v>150290939.43582481</v>
      </c>
      <c r="AG50">
        <v>701709</v>
      </c>
      <c r="AH50">
        <f t="shared" si="7"/>
        <v>67.363190973044979</v>
      </c>
      <c r="AI50">
        <f t="shared" si="15"/>
        <v>1818321141.2972085</v>
      </c>
      <c r="AJ50">
        <v>172401</v>
      </c>
      <c r="AK50">
        <f t="shared" si="16"/>
        <v>21786570.716183431</v>
      </c>
      <c r="AL50">
        <f t="shared" si="17"/>
        <v>446738438.69863439</v>
      </c>
      <c r="AM50">
        <f t="shared" si="18"/>
        <v>2674165360.596127</v>
      </c>
      <c r="AN50">
        <f t="shared" si="19"/>
        <v>2677920118.3856659</v>
      </c>
      <c r="AO50">
        <f t="shared" si="20"/>
        <v>2695525242.2104611</v>
      </c>
    </row>
    <row r="51" spans="1:41">
      <c r="A51" t="s">
        <v>211</v>
      </c>
      <c r="B51" t="s">
        <v>86</v>
      </c>
      <c r="C51">
        <v>1</v>
      </c>
      <c r="D51" t="s">
        <v>22</v>
      </c>
      <c r="E51" s="2">
        <v>0</v>
      </c>
      <c r="F51" s="2">
        <v>0</v>
      </c>
      <c r="G51" t="s">
        <v>15</v>
      </c>
      <c r="H51" t="s">
        <v>23</v>
      </c>
      <c r="I51">
        <v>1</v>
      </c>
      <c r="J51">
        <v>3150</v>
      </c>
      <c r="K51">
        <v>2.77</v>
      </c>
      <c r="L51">
        <f t="shared" si="8"/>
        <v>2709060000</v>
      </c>
      <c r="M51">
        <v>876259</v>
      </c>
      <c r="N51">
        <f t="shared" si="0"/>
        <v>786087</v>
      </c>
      <c r="O51">
        <v>6427</v>
      </c>
      <c r="P51">
        <f t="shared" si="1"/>
        <v>0.81759398132776662</v>
      </c>
      <c r="Q51">
        <f t="shared" si="9"/>
        <v>22149111.510557994</v>
      </c>
      <c r="R51">
        <v>1260</v>
      </c>
      <c r="S51">
        <f t="shared" si="2"/>
        <v>0.16028760175400433</v>
      </c>
      <c r="T51">
        <f t="shared" si="10"/>
        <v>4342287.3040770292</v>
      </c>
      <c r="U51">
        <v>3199</v>
      </c>
      <c r="V51">
        <f t="shared" si="3"/>
        <v>0.40695241111988872</v>
      </c>
      <c r="W51">
        <f t="shared" si="11"/>
        <v>11024584.988684459</v>
      </c>
      <c r="X51">
        <v>128043</v>
      </c>
      <c r="Y51">
        <f t="shared" si="4"/>
        <v>16.28865507253014</v>
      </c>
      <c r="Z51">
        <f t="shared" si="12"/>
        <v>441269439.107885</v>
      </c>
      <c r="AA51">
        <v>47144</v>
      </c>
      <c r="AB51">
        <f t="shared" si="5"/>
        <v>5.9973005532466512</v>
      </c>
      <c r="AC51">
        <f t="shared" si="13"/>
        <v>162470470.36778373</v>
      </c>
      <c r="AD51">
        <v>43028</v>
      </c>
      <c r="AE51">
        <f t="shared" si="6"/>
        <v>5.4736943875169031</v>
      </c>
      <c r="AF51">
        <f t="shared" si="14"/>
        <v>148285665.17446542</v>
      </c>
      <c r="AG51">
        <v>518708</v>
      </c>
      <c r="AH51">
        <f t="shared" si="7"/>
        <v>65.986080421123873</v>
      </c>
      <c r="AI51">
        <f t="shared" si="15"/>
        <v>1787602510.2564983</v>
      </c>
      <c r="AJ51">
        <v>133558</v>
      </c>
      <c r="AK51">
        <f t="shared" si="16"/>
        <v>16335492.071884235</v>
      </c>
      <c r="AL51">
        <f t="shared" si="17"/>
        <v>460275561.71263486</v>
      </c>
      <c r="AM51">
        <f t="shared" si="18"/>
        <v>2682568601.1853647</v>
      </c>
      <c r="AN51">
        <f t="shared" si="19"/>
        <v>2686910888.4894419</v>
      </c>
      <c r="AO51">
        <f t="shared" si="20"/>
        <v>2704717712.6959229</v>
      </c>
    </row>
    <row r="52" spans="1:41">
      <c r="A52" t="s">
        <v>212</v>
      </c>
      <c r="B52" t="s">
        <v>87</v>
      </c>
      <c r="C52">
        <v>1</v>
      </c>
      <c r="D52" t="s">
        <v>22</v>
      </c>
      <c r="E52" s="2">
        <v>0</v>
      </c>
      <c r="F52" s="2">
        <v>0</v>
      </c>
      <c r="G52" t="s">
        <v>15</v>
      </c>
      <c r="H52" t="s">
        <v>23</v>
      </c>
      <c r="I52">
        <v>1</v>
      </c>
      <c r="J52">
        <v>3104</v>
      </c>
      <c r="K52">
        <v>2.75</v>
      </c>
      <c r="L52">
        <f t="shared" si="8"/>
        <v>2689500000</v>
      </c>
      <c r="M52">
        <v>1458848</v>
      </c>
      <c r="N52">
        <f t="shared" si="0"/>
        <v>1326851.3333333333</v>
      </c>
      <c r="O52">
        <v>8650</v>
      </c>
      <c r="P52">
        <f t="shared" si="1"/>
        <v>0.65191930570468337</v>
      </c>
      <c r="Q52">
        <f t="shared" si="9"/>
        <v>17533369.726927459</v>
      </c>
      <c r="R52">
        <v>1967</v>
      </c>
      <c r="S52">
        <f t="shared" si="2"/>
        <v>0.14824569645330776</v>
      </c>
      <c r="T52">
        <f t="shared" si="10"/>
        <v>3987068.0061117122</v>
      </c>
      <c r="U52">
        <v>6715</v>
      </c>
      <c r="V52">
        <f t="shared" si="3"/>
        <v>0.50608533385051424</v>
      </c>
      <c r="W52">
        <f t="shared" si="11"/>
        <v>13611165.053909581</v>
      </c>
      <c r="X52">
        <v>140390</v>
      </c>
      <c r="Y52">
        <f t="shared" si="4"/>
        <v>10.580688014783872</v>
      </c>
      <c r="Z52">
        <f t="shared" si="12"/>
        <v>284567604.15761226</v>
      </c>
      <c r="AA52">
        <v>54525</v>
      </c>
      <c r="AB52">
        <f t="shared" si="5"/>
        <v>4.1093526177511972</v>
      </c>
      <c r="AC52">
        <f t="shared" si="13"/>
        <v>110521038.65441845</v>
      </c>
      <c r="AD52">
        <v>77471.666666666701</v>
      </c>
      <c r="AE52">
        <f t="shared" si="6"/>
        <v>5.8387601323835856</v>
      </c>
      <c r="AF52">
        <f t="shared" si="14"/>
        <v>157033453.76045653</v>
      </c>
      <c r="AG52">
        <v>916324</v>
      </c>
      <c r="AH52">
        <f t="shared" si="7"/>
        <v>69.060035361911943</v>
      </c>
      <c r="AI52">
        <f t="shared" si="15"/>
        <v>1857369651.0586216</v>
      </c>
      <c r="AJ52">
        <v>235107</v>
      </c>
      <c r="AK52">
        <f t="shared" si="16"/>
        <v>36063819.239999995</v>
      </c>
      <c r="AL52">
        <f t="shared" si="17"/>
        <v>476556989.17788833</v>
      </c>
      <c r="AM52">
        <f t="shared" si="18"/>
        <v>2667979562.2669611</v>
      </c>
      <c r="AN52">
        <f t="shared" si="19"/>
        <v>2671966630.2730727</v>
      </c>
      <c r="AO52">
        <f t="shared" si="20"/>
        <v>2685512931.9938884</v>
      </c>
    </row>
    <row r="53" spans="1:41">
      <c r="A53" t="s">
        <v>213</v>
      </c>
      <c r="B53" t="s">
        <v>88</v>
      </c>
      <c r="C53">
        <v>1</v>
      </c>
      <c r="D53" t="s">
        <v>22</v>
      </c>
      <c r="E53" s="2">
        <v>0.7142857142857143</v>
      </c>
      <c r="F53" s="2">
        <v>1</v>
      </c>
      <c r="G53" t="s">
        <v>15</v>
      </c>
      <c r="H53" t="s">
        <v>16</v>
      </c>
      <c r="I53">
        <v>1</v>
      </c>
      <c r="J53">
        <v>2060</v>
      </c>
      <c r="K53">
        <v>3.04</v>
      </c>
      <c r="L53">
        <f t="shared" si="8"/>
        <v>2973120000</v>
      </c>
      <c r="M53">
        <v>900171</v>
      </c>
      <c r="N53">
        <f t="shared" si="0"/>
        <v>824659.5</v>
      </c>
      <c r="O53">
        <v>72391</v>
      </c>
      <c r="P53">
        <f t="shared" si="1"/>
        <v>8.7782897062363325</v>
      </c>
      <c r="Q53">
        <f t="shared" si="9"/>
        <v>260989086.91405365</v>
      </c>
      <c r="R53">
        <v>1292</v>
      </c>
      <c r="S53">
        <f t="shared" si="2"/>
        <v>0.15667072288623365</v>
      </c>
      <c r="T53">
        <f t="shared" si="10"/>
        <v>4658008.5962751899</v>
      </c>
      <c r="U53">
        <v>2896</v>
      </c>
      <c r="V53">
        <f t="shared" si="3"/>
        <v>0.3511752426304432</v>
      </c>
      <c r="W53">
        <f t="shared" si="11"/>
        <v>10440861.373694234</v>
      </c>
      <c r="X53">
        <v>68153</v>
      </c>
      <c r="Y53">
        <f t="shared" si="4"/>
        <v>8.2643806322488249</v>
      </c>
      <c r="Z53">
        <f t="shared" si="12"/>
        <v>245709953.45351624</v>
      </c>
      <c r="AA53">
        <v>30310</v>
      </c>
      <c r="AB53">
        <f t="shared" si="5"/>
        <v>3.6754563550168284</v>
      </c>
      <c r="AC53">
        <f t="shared" si="13"/>
        <v>109275727.98227632</v>
      </c>
      <c r="AD53">
        <v>45201.5</v>
      </c>
      <c r="AE53">
        <f t="shared" si="6"/>
        <v>5.4812319508839709</v>
      </c>
      <c r="AF53">
        <f t="shared" si="14"/>
        <v>162963603.37812153</v>
      </c>
      <c r="AG53">
        <v>560471</v>
      </c>
      <c r="AH53">
        <f t="shared" si="7"/>
        <v>67.963929355085341</v>
      </c>
      <c r="AI53">
        <f t="shared" si="15"/>
        <v>2020649176.4419134</v>
      </c>
      <c r="AJ53">
        <v>158303</v>
      </c>
      <c r="AK53">
        <f t="shared" si="16"/>
        <v>1803346.7258153637</v>
      </c>
      <c r="AL53">
        <f t="shared" si="17"/>
        <v>570725026.94748557</v>
      </c>
      <c r="AM53">
        <f t="shared" si="18"/>
        <v>2707472904.4896712</v>
      </c>
      <c r="AN53">
        <f t="shared" si="19"/>
        <v>2712130913.0859466</v>
      </c>
      <c r="AO53">
        <f t="shared" si="20"/>
        <v>2968461991.4037247</v>
      </c>
    </row>
    <row r="54" spans="1:41">
      <c r="A54" t="s">
        <v>214</v>
      </c>
      <c r="B54" t="s">
        <v>89</v>
      </c>
      <c r="C54">
        <v>1</v>
      </c>
      <c r="D54" t="s">
        <v>22</v>
      </c>
      <c r="E54" s="2">
        <v>0</v>
      </c>
      <c r="F54" s="2">
        <v>0</v>
      </c>
      <c r="G54" t="s">
        <v>15</v>
      </c>
      <c r="H54" t="s">
        <v>19</v>
      </c>
      <c r="I54">
        <v>1</v>
      </c>
      <c r="J54">
        <v>152</v>
      </c>
      <c r="K54">
        <v>2.95</v>
      </c>
      <c r="L54">
        <f t="shared" si="8"/>
        <v>2885100000</v>
      </c>
      <c r="M54">
        <v>878433</v>
      </c>
      <c r="N54">
        <f t="shared" si="0"/>
        <v>810493</v>
      </c>
      <c r="O54">
        <v>63554</v>
      </c>
      <c r="P54">
        <f t="shared" si="1"/>
        <v>7.8414002341784572</v>
      </c>
      <c r="Q54">
        <f t="shared" si="9"/>
        <v>226232238.15628266</v>
      </c>
      <c r="R54">
        <v>7145</v>
      </c>
      <c r="S54">
        <f t="shared" si="2"/>
        <v>0.88156220966744936</v>
      </c>
      <c r="T54">
        <f t="shared" si="10"/>
        <v>25433951.311115582</v>
      </c>
      <c r="U54">
        <v>2760</v>
      </c>
      <c r="V54">
        <f t="shared" si="3"/>
        <v>0.34053347777217075</v>
      </c>
      <c r="W54">
        <f t="shared" si="11"/>
        <v>9824731.367204899</v>
      </c>
      <c r="X54">
        <v>60830</v>
      </c>
      <c r="Y54">
        <f t="shared" si="4"/>
        <v>7.5053084974207058</v>
      </c>
      <c r="Z54">
        <f t="shared" si="12"/>
        <v>216535655.45908478</v>
      </c>
      <c r="AA54">
        <v>24667</v>
      </c>
      <c r="AB54">
        <f t="shared" si="5"/>
        <v>3.0434562667413534</v>
      </c>
      <c r="AC54">
        <f t="shared" si="13"/>
        <v>87806756.751754791</v>
      </c>
      <c r="AD54">
        <v>43273</v>
      </c>
      <c r="AE54">
        <f t="shared" si="6"/>
        <v>5.3390960810272263</v>
      </c>
      <c r="AF54">
        <f t="shared" si="14"/>
        <v>154038261.03371653</v>
      </c>
      <c r="AG54">
        <v>552191</v>
      </c>
      <c r="AH54">
        <f t="shared" si="7"/>
        <v>68.130261458149548</v>
      </c>
      <c r="AI54">
        <f t="shared" si="15"/>
        <v>1965626173.3290725</v>
      </c>
      <c r="AJ54">
        <v>161559</v>
      </c>
      <c r="AK54">
        <f t="shared" si="16"/>
        <v>2060333.5523649182</v>
      </c>
      <c r="AL54">
        <f t="shared" si="17"/>
        <v>575099193.82400596</v>
      </c>
      <c r="AM54">
        <f t="shared" si="18"/>
        <v>2633433810.5326018</v>
      </c>
      <c r="AN54">
        <f t="shared" si="19"/>
        <v>2658867761.8437176</v>
      </c>
      <c r="AO54">
        <f t="shared" si="20"/>
        <v>2859666048.6888843</v>
      </c>
    </row>
    <row r="55" spans="1:41">
      <c r="A55" t="s">
        <v>215</v>
      </c>
      <c r="B55" t="s">
        <v>90</v>
      </c>
      <c r="C55">
        <v>1</v>
      </c>
      <c r="D55" t="s">
        <v>22</v>
      </c>
      <c r="E55" s="2">
        <v>0</v>
      </c>
      <c r="F55" s="2">
        <v>0</v>
      </c>
      <c r="G55" t="s">
        <v>15</v>
      </c>
      <c r="H55" t="s">
        <v>16</v>
      </c>
      <c r="I55">
        <v>1</v>
      </c>
      <c r="J55">
        <v>1800</v>
      </c>
      <c r="K55">
        <v>3.105</v>
      </c>
      <c r="L55">
        <f t="shared" si="8"/>
        <v>3036690000</v>
      </c>
      <c r="M55">
        <v>1141124</v>
      </c>
      <c r="N55">
        <f t="shared" si="0"/>
        <v>1060251</v>
      </c>
      <c r="O55">
        <v>86796</v>
      </c>
      <c r="P55">
        <f t="shared" si="1"/>
        <v>8.1863634177190114</v>
      </c>
      <c r="Q55">
        <f t="shared" si="9"/>
        <v>248594479.26953146</v>
      </c>
      <c r="R55">
        <v>7847</v>
      </c>
      <c r="S55">
        <f t="shared" si="2"/>
        <v>0.74010776693443336</v>
      </c>
      <c r="T55">
        <f t="shared" si="10"/>
        <v>22474778.547721244</v>
      </c>
      <c r="U55">
        <v>4176</v>
      </c>
      <c r="V55">
        <f t="shared" si="3"/>
        <v>0.39386899894458954</v>
      </c>
      <c r="W55">
        <f t="shared" si="11"/>
        <v>11960580.504050456</v>
      </c>
      <c r="X55">
        <v>62166</v>
      </c>
      <c r="Y55">
        <f t="shared" si="4"/>
        <v>5.8633285891736957</v>
      </c>
      <c r="Z55">
        <f t="shared" si="12"/>
        <v>178051112.93457869</v>
      </c>
      <c r="AA55">
        <v>26431</v>
      </c>
      <c r="AB55">
        <f t="shared" si="5"/>
        <v>2.4929002660690722</v>
      </c>
      <c r="AC55">
        <f t="shared" si="13"/>
        <v>75701653.089692906</v>
      </c>
      <c r="AD55">
        <v>54442</v>
      </c>
      <c r="AE55">
        <f t="shared" si="6"/>
        <v>5.1348218487886355</v>
      </c>
      <c r="AF55">
        <f t="shared" si="14"/>
        <v>155928621.59997961</v>
      </c>
      <c r="AG55">
        <v>713230</v>
      </c>
      <c r="AH55">
        <f t="shared" si="7"/>
        <v>67.269920047234095</v>
      </c>
      <c r="AI55">
        <f t="shared" si="15"/>
        <v>2042778935.0823531</v>
      </c>
      <c r="AJ55">
        <v>196592</v>
      </c>
      <c r="AK55">
        <f t="shared" si="16"/>
        <v>2401457.0324899768</v>
      </c>
      <c r="AL55">
        <f t="shared" si="17"/>
        <v>563063803.26922584</v>
      </c>
      <c r="AM55">
        <f t="shared" si="18"/>
        <v>2765620742.1827474</v>
      </c>
      <c r="AN55">
        <f t="shared" si="19"/>
        <v>2788095520.7304688</v>
      </c>
      <c r="AO55">
        <f t="shared" si="20"/>
        <v>3014215221.4522786</v>
      </c>
    </row>
    <row r="56" spans="1:41">
      <c r="A56" t="s">
        <v>216</v>
      </c>
      <c r="B56" t="s">
        <v>91</v>
      </c>
      <c r="C56">
        <v>1</v>
      </c>
      <c r="D56" t="s">
        <v>22</v>
      </c>
      <c r="E56" s="2">
        <v>0</v>
      </c>
      <c r="F56" s="2">
        <v>0</v>
      </c>
      <c r="G56" t="s">
        <v>15</v>
      </c>
      <c r="H56" t="s">
        <v>19</v>
      </c>
      <c r="I56">
        <v>1</v>
      </c>
      <c r="J56">
        <v>747</v>
      </c>
      <c r="K56">
        <v>3.02</v>
      </c>
      <c r="L56">
        <f t="shared" si="8"/>
        <v>2953560000</v>
      </c>
      <c r="M56">
        <v>1237978</v>
      </c>
      <c r="N56">
        <f t="shared" si="0"/>
        <v>1134779</v>
      </c>
      <c r="O56">
        <v>71869</v>
      </c>
      <c r="P56">
        <f t="shared" si="1"/>
        <v>6.3333036652951815</v>
      </c>
      <c r="Q56">
        <f t="shared" si="9"/>
        <v>187057923.73669237</v>
      </c>
      <c r="R56">
        <v>7576</v>
      </c>
      <c r="S56">
        <f t="shared" si="2"/>
        <v>0.6676189813170671</v>
      </c>
      <c r="T56">
        <f t="shared" si="10"/>
        <v>19718527.184588365</v>
      </c>
      <c r="U56">
        <v>4952</v>
      </c>
      <c r="V56">
        <f t="shared" si="3"/>
        <v>0.43638452949869533</v>
      </c>
      <c r="W56">
        <f t="shared" si="11"/>
        <v>12888878.909461666</v>
      </c>
      <c r="X56">
        <v>102682</v>
      </c>
      <c r="Y56">
        <f t="shared" si="4"/>
        <v>9.0486341393346184</v>
      </c>
      <c r="Z56">
        <f t="shared" si="12"/>
        <v>267256838.48573157</v>
      </c>
      <c r="AA56">
        <v>43493</v>
      </c>
      <c r="AB56">
        <f t="shared" si="5"/>
        <v>3.8327286634666309</v>
      </c>
      <c r="AC56">
        <f t="shared" si="13"/>
        <v>113201940.71268502</v>
      </c>
      <c r="AD56">
        <v>59706</v>
      </c>
      <c r="AE56">
        <f t="shared" si="6"/>
        <v>5.2614650077239711</v>
      </c>
      <c r="AF56">
        <f t="shared" si="14"/>
        <v>155400525.88213211</v>
      </c>
      <c r="AG56">
        <v>770954</v>
      </c>
      <c r="AH56">
        <f t="shared" si="7"/>
        <v>67.938691146029313</v>
      </c>
      <c r="AI56">
        <f t="shared" si="15"/>
        <v>2006610006.2126634</v>
      </c>
      <c r="AJ56">
        <v>219662</v>
      </c>
      <c r="AK56">
        <f t="shared" si="16"/>
        <v>3468363.6157174855</v>
      </c>
      <c r="AL56">
        <f t="shared" si="17"/>
        <v>571727972.33646369</v>
      </c>
      <c r="AM56">
        <f t="shared" si="18"/>
        <v>2746783549.0787191</v>
      </c>
      <c r="AN56">
        <f t="shared" si="19"/>
        <v>2766502076.2633076</v>
      </c>
      <c r="AO56">
        <f t="shared" si="20"/>
        <v>2933841472.8154116</v>
      </c>
    </row>
    <row r="57" spans="1:41">
      <c r="A57" t="s">
        <v>217</v>
      </c>
      <c r="B57" t="s">
        <v>92</v>
      </c>
      <c r="C57">
        <v>1</v>
      </c>
      <c r="D57" t="s">
        <v>22</v>
      </c>
      <c r="E57" s="2">
        <v>0</v>
      </c>
      <c r="F57" s="2">
        <v>0</v>
      </c>
      <c r="G57" t="s">
        <v>15</v>
      </c>
      <c r="H57" t="s">
        <v>16</v>
      </c>
      <c r="I57">
        <v>1</v>
      </c>
      <c r="J57">
        <v>1799</v>
      </c>
      <c r="K57">
        <v>2.99</v>
      </c>
      <c r="L57">
        <f t="shared" si="8"/>
        <v>2924220000</v>
      </c>
      <c r="M57">
        <v>735468</v>
      </c>
      <c r="N57">
        <f t="shared" si="0"/>
        <v>674844.33333333326</v>
      </c>
      <c r="O57">
        <v>58394</v>
      </c>
      <c r="P57">
        <f t="shared" si="1"/>
        <v>8.6529584847468541</v>
      </c>
      <c r="Q57">
        <f t="shared" si="9"/>
        <v>253031542.60266444</v>
      </c>
      <c r="R57">
        <v>5788</v>
      </c>
      <c r="S57">
        <f t="shared" si="2"/>
        <v>0.85767927714687797</v>
      </c>
      <c r="T57">
        <f t="shared" si="10"/>
        <v>25080428.958184432</v>
      </c>
      <c r="U57">
        <v>2291</v>
      </c>
      <c r="V57">
        <f t="shared" si="3"/>
        <v>0.33948569867717643</v>
      </c>
      <c r="W57">
        <f t="shared" si="11"/>
        <v>9927308.6978577282</v>
      </c>
      <c r="X57">
        <v>61688</v>
      </c>
      <c r="Y57">
        <f t="shared" si="4"/>
        <v>9.1410710519413634</v>
      </c>
      <c r="Z57">
        <f t="shared" si="12"/>
        <v>267305027.91507971</v>
      </c>
      <c r="AA57">
        <v>26826</v>
      </c>
      <c r="AB57">
        <f t="shared" si="5"/>
        <v>3.9751389579720366</v>
      </c>
      <c r="AC57">
        <f t="shared" si="13"/>
        <v>116241808.4368099</v>
      </c>
      <c r="AD57">
        <v>33797.666666666701</v>
      </c>
      <c r="AE57">
        <f t="shared" si="6"/>
        <v>5.0082167097301014</v>
      </c>
      <c r="AF57">
        <f t="shared" si="14"/>
        <v>146451274.66926956</v>
      </c>
      <c r="AG57">
        <v>456493</v>
      </c>
      <c r="AH57">
        <f t="shared" si="7"/>
        <v>67.644192512544876</v>
      </c>
      <c r="AI57">
        <f t="shared" si="15"/>
        <v>1978065006.2903397</v>
      </c>
      <c r="AJ57">
        <v>136728</v>
      </c>
      <c r="AK57">
        <f t="shared" si="16"/>
        <v>1580130.0819947252</v>
      </c>
      <c r="AL57">
        <f t="shared" si="17"/>
        <v>592466636.24648249</v>
      </c>
      <c r="AM57">
        <f t="shared" si="18"/>
        <v>2646108028.4391513</v>
      </c>
      <c r="AN57">
        <f t="shared" si="19"/>
        <v>2671188457.3973355</v>
      </c>
      <c r="AO57">
        <f t="shared" si="20"/>
        <v>2899139571.0418158</v>
      </c>
    </row>
    <row r="58" spans="1:41">
      <c r="A58" t="s">
        <v>218</v>
      </c>
      <c r="B58" t="s">
        <v>93</v>
      </c>
      <c r="C58">
        <v>1</v>
      </c>
      <c r="D58" t="s">
        <v>22</v>
      </c>
      <c r="E58" s="2">
        <v>1</v>
      </c>
      <c r="F58" s="2">
        <v>1</v>
      </c>
      <c r="G58" t="s">
        <v>15</v>
      </c>
      <c r="H58" t="s">
        <v>16</v>
      </c>
      <c r="I58">
        <v>1</v>
      </c>
      <c r="J58">
        <v>1870</v>
      </c>
      <c r="K58">
        <v>3.0150000000000001</v>
      </c>
      <c r="L58">
        <f t="shared" si="8"/>
        <v>2948670000</v>
      </c>
      <c r="M58">
        <v>790645</v>
      </c>
      <c r="N58">
        <f t="shared" si="0"/>
        <v>741271.66666666674</v>
      </c>
      <c r="O58">
        <v>67587</v>
      </c>
      <c r="P58">
        <f t="shared" si="1"/>
        <v>9.1177098814424742</v>
      </c>
      <c r="Q58">
        <f t="shared" si="9"/>
        <v>268851175.96112984</v>
      </c>
      <c r="R58">
        <v>7372</v>
      </c>
      <c r="S58">
        <f t="shared" si="2"/>
        <v>0.99450718697373652</v>
      </c>
      <c r="T58">
        <f t="shared" si="10"/>
        <v>29324735.070138477</v>
      </c>
      <c r="U58">
        <v>3064</v>
      </c>
      <c r="V58">
        <f t="shared" si="3"/>
        <v>0.41334373587730994</v>
      </c>
      <c r="W58">
        <f t="shared" si="11"/>
        <v>12188142.736693474</v>
      </c>
      <c r="X58">
        <v>30506</v>
      </c>
      <c r="Y58">
        <f t="shared" si="4"/>
        <v>4.1153603154938692</v>
      </c>
      <c r="Z58">
        <f t="shared" si="12"/>
        <v>121348395.01487307</v>
      </c>
      <c r="AA58">
        <v>11600</v>
      </c>
      <c r="AB58">
        <f t="shared" si="5"/>
        <v>1.5648783734258469</v>
      </c>
      <c r="AC58">
        <f t="shared" si="13"/>
        <v>46143099.133695923</v>
      </c>
      <c r="AD58">
        <v>37773.333333333299</v>
      </c>
      <c r="AE58">
        <f t="shared" si="6"/>
        <v>5.0957476228912872</v>
      </c>
      <c r="AF58">
        <f t="shared" si="14"/>
        <v>150256781.43190852</v>
      </c>
      <c r="AG58">
        <v>498099</v>
      </c>
      <c r="AH58">
        <f t="shared" si="7"/>
        <v>67.195202838365603</v>
      </c>
      <c r="AI58">
        <f t="shared" si="15"/>
        <v>1981364787.534035</v>
      </c>
      <c r="AJ58">
        <v>141851</v>
      </c>
      <c r="AK58">
        <f t="shared" si="16"/>
        <v>1555774.4416579127</v>
      </c>
      <c r="AL58">
        <f t="shared" si="17"/>
        <v>564262478.89775002</v>
      </c>
      <c r="AM58">
        <f t="shared" si="18"/>
        <v>2650494088.9687319</v>
      </c>
      <c r="AN58">
        <f t="shared" si="19"/>
        <v>2679818824.0388703</v>
      </c>
      <c r="AO58">
        <f t="shared" si="20"/>
        <v>2919345264.9298615</v>
      </c>
    </row>
    <row r="59" spans="1:41">
      <c r="A59" t="s">
        <v>219</v>
      </c>
      <c r="B59" t="s">
        <v>94</v>
      </c>
      <c r="C59">
        <v>1</v>
      </c>
      <c r="D59" t="s">
        <v>22</v>
      </c>
      <c r="E59" s="2">
        <v>0</v>
      </c>
      <c r="F59" s="2">
        <v>0</v>
      </c>
      <c r="G59" t="s">
        <v>15</v>
      </c>
      <c r="H59" t="s">
        <v>16</v>
      </c>
      <c r="I59">
        <v>1</v>
      </c>
      <c r="J59">
        <v>2520</v>
      </c>
      <c r="K59">
        <v>2.76</v>
      </c>
      <c r="L59">
        <f t="shared" si="8"/>
        <v>2699280000</v>
      </c>
      <c r="M59">
        <v>958986</v>
      </c>
      <c r="N59">
        <f t="shared" si="0"/>
        <v>879983.5</v>
      </c>
      <c r="O59">
        <v>23487</v>
      </c>
      <c r="P59">
        <f t="shared" si="1"/>
        <v>2.669027316989466</v>
      </c>
      <c r="Q59">
        <f t="shared" si="9"/>
        <v>72044520.562033266</v>
      </c>
      <c r="R59">
        <v>2524</v>
      </c>
      <c r="S59">
        <f t="shared" si="2"/>
        <v>0.28682355975992735</v>
      </c>
      <c r="T59">
        <f t="shared" si="10"/>
        <v>7742170.9838877665</v>
      </c>
      <c r="U59">
        <v>2841</v>
      </c>
      <c r="V59">
        <f t="shared" si="3"/>
        <v>0.32284696247145545</v>
      </c>
      <c r="W59">
        <f t="shared" si="11"/>
        <v>8714543.4885995016</v>
      </c>
      <c r="X59">
        <v>78179</v>
      </c>
      <c r="Y59">
        <f t="shared" si="4"/>
        <v>8.8841438504244685</v>
      </c>
      <c r="Z59">
        <f t="shared" si="12"/>
        <v>239807918.12573758</v>
      </c>
      <c r="AA59">
        <v>30773</v>
      </c>
      <c r="AB59">
        <f t="shared" si="5"/>
        <v>3.4969973868828221</v>
      </c>
      <c r="AC59">
        <f t="shared" si="13"/>
        <v>94393751.06465064</v>
      </c>
      <c r="AD59">
        <v>48229.5</v>
      </c>
      <c r="AE59">
        <f t="shared" si="6"/>
        <v>5.480727763645568</v>
      </c>
      <c r="AF59">
        <f t="shared" si="14"/>
        <v>147940188.37853208</v>
      </c>
      <c r="AG59">
        <v>592021</v>
      </c>
      <c r="AH59">
        <f t="shared" si="7"/>
        <v>67.276375068396163</v>
      </c>
      <c r="AI59">
        <f t="shared" si="15"/>
        <v>1815977736.9462039</v>
      </c>
      <c r="AJ59">
        <v>150701</v>
      </c>
      <c r="AK59">
        <f t="shared" si="16"/>
        <v>5646289.1571294768</v>
      </c>
      <c r="AL59">
        <f t="shared" si="17"/>
        <v>462263434.80303895</v>
      </c>
      <c r="AM59">
        <f t="shared" si="18"/>
        <v>2619493308.4540792</v>
      </c>
      <c r="AN59">
        <f t="shared" si="19"/>
        <v>2627235479.4379668</v>
      </c>
      <c r="AO59">
        <f t="shared" si="20"/>
        <v>2691537829.0161123</v>
      </c>
    </row>
    <row r="60" spans="1:41">
      <c r="A60" t="s">
        <v>220</v>
      </c>
      <c r="B60" t="s">
        <v>95</v>
      </c>
      <c r="C60">
        <v>1</v>
      </c>
      <c r="D60" t="s">
        <v>22</v>
      </c>
      <c r="E60" s="2">
        <v>0</v>
      </c>
      <c r="F60" s="2">
        <v>0</v>
      </c>
      <c r="G60" t="s">
        <v>15</v>
      </c>
      <c r="H60" t="s">
        <v>16</v>
      </c>
      <c r="I60">
        <v>1</v>
      </c>
      <c r="J60">
        <v>2600</v>
      </c>
      <c r="K60">
        <v>2.6749999999999998</v>
      </c>
      <c r="L60">
        <f t="shared" si="8"/>
        <v>2616149999.9999995</v>
      </c>
      <c r="M60">
        <v>140007</v>
      </c>
      <c r="N60">
        <f t="shared" si="0"/>
        <v>128327.5</v>
      </c>
      <c r="O60">
        <v>4290</v>
      </c>
      <c r="P60">
        <f t="shared" si="1"/>
        <v>3.3430090978161346</v>
      </c>
      <c r="Q60">
        <f t="shared" si="9"/>
        <v>87458132.512516797</v>
      </c>
      <c r="R60">
        <v>300</v>
      </c>
      <c r="S60">
        <f t="shared" si="2"/>
        <v>0.23377685998714226</v>
      </c>
      <c r="T60">
        <f t="shared" si="10"/>
        <v>6115953.3225536207</v>
      </c>
      <c r="U60">
        <v>348</v>
      </c>
      <c r="V60">
        <f t="shared" si="3"/>
        <v>0.27118115758508504</v>
      </c>
      <c r="W60">
        <f t="shared" si="11"/>
        <v>7094505.8541622004</v>
      </c>
      <c r="X60">
        <v>13969</v>
      </c>
      <c r="Y60">
        <f t="shared" si="4"/>
        <v>10.8854298572013</v>
      </c>
      <c r="Z60">
        <f t="shared" si="12"/>
        <v>284779173.20917177</v>
      </c>
      <c r="AA60">
        <v>4825</v>
      </c>
      <c r="AB60">
        <f t="shared" si="5"/>
        <v>3.7599111647932046</v>
      </c>
      <c r="AC60">
        <f t="shared" si="13"/>
        <v>98364915.937737405</v>
      </c>
      <c r="AD60">
        <v>6854.5</v>
      </c>
      <c r="AE60">
        <f t="shared" si="6"/>
        <v>5.3414116226062225</v>
      </c>
      <c r="AF60">
        <f t="shared" si="14"/>
        <v>139739340.16481265</v>
      </c>
      <c r="AG60">
        <v>82817</v>
      </c>
      <c r="AH60">
        <f t="shared" si="7"/>
        <v>64.535660711850539</v>
      </c>
      <c r="AI60">
        <f t="shared" si="15"/>
        <v>1688349687.7130775</v>
      </c>
      <c r="AJ60">
        <v>21320</v>
      </c>
      <c r="AK60">
        <f t="shared" si="16"/>
        <v>637748.78787878784</v>
      </c>
      <c r="AL60">
        <f t="shared" si="17"/>
        <v>434640416.12281072</v>
      </c>
      <c r="AM60">
        <f t="shared" si="18"/>
        <v>2522575914.1649289</v>
      </c>
      <c r="AN60">
        <f t="shared" si="19"/>
        <v>2528691867.4874825</v>
      </c>
      <c r="AO60">
        <f t="shared" si="20"/>
        <v>2610034046.6774459</v>
      </c>
    </row>
    <row r="61" spans="1:41">
      <c r="A61" t="s">
        <v>221</v>
      </c>
      <c r="B61" t="s">
        <v>96</v>
      </c>
      <c r="C61">
        <v>2</v>
      </c>
      <c r="D61" t="s">
        <v>22</v>
      </c>
      <c r="E61" s="2">
        <v>0</v>
      </c>
      <c r="F61" s="2">
        <v>0</v>
      </c>
      <c r="G61" t="s">
        <v>15</v>
      </c>
      <c r="H61" t="s">
        <v>16</v>
      </c>
      <c r="I61">
        <v>1</v>
      </c>
      <c r="J61">
        <v>2260</v>
      </c>
      <c r="K61">
        <v>2.7749999999999999</v>
      </c>
      <c r="L61">
        <f t="shared" si="8"/>
        <v>2713949999.9999995</v>
      </c>
      <c r="M61">
        <v>1058888</v>
      </c>
      <c r="N61">
        <f t="shared" si="0"/>
        <v>954769.83333333326</v>
      </c>
      <c r="O61">
        <v>19435</v>
      </c>
      <c r="P61">
        <f t="shared" si="1"/>
        <v>2.035569131059336</v>
      </c>
      <c r="Q61">
        <f t="shared" si="9"/>
        <v>55244328.432384834</v>
      </c>
      <c r="R61">
        <v>3391</v>
      </c>
      <c r="S61">
        <f t="shared" si="2"/>
        <v>0.35516413292627769</v>
      </c>
      <c r="T61">
        <f t="shared" si="10"/>
        <v>9638976.9855527114</v>
      </c>
      <c r="U61">
        <v>4521</v>
      </c>
      <c r="V61">
        <f t="shared" si="3"/>
        <v>0.47351726480675366</v>
      </c>
      <c r="W61">
        <f t="shared" si="11"/>
        <v>12851021.808222888</v>
      </c>
      <c r="X61">
        <v>114286</v>
      </c>
      <c r="Y61">
        <f t="shared" si="4"/>
        <v>11.970005336364665</v>
      </c>
      <c r="Z61">
        <f t="shared" si="12"/>
        <v>324859959.82626873</v>
      </c>
      <c r="AA61">
        <v>48456</v>
      </c>
      <c r="AB61">
        <f t="shared" si="5"/>
        <v>5.0751498746905677</v>
      </c>
      <c r="AC61">
        <f t="shared" si="13"/>
        <v>137737030.02416465</v>
      </c>
      <c r="AD61">
        <v>55662.166666666701</v>
      </c>
      <c r="AE61">
        <f t="shared" si="6"/>
        <v>5.8299042055336585</v>
      </c>
      <c r="AF61">
        <f t="shared" si="14"/>
        <v>158220685.18608069</v>
      </c>
      <c r="AG61">
        <v>655547</v>
      </c>
      <c r="AH61">
        <f t="shared" si="7"/>
        <v>68.660212871548978</v>
      </c>
      <c r="AI61">
        <f t="shared" si="15"/>
        <v>1863403847.2274032</v>
      </c>
      <c r="AJ61">
        <v>170137</v>
      </c>
      <c r="AK61">
        <f t="shared" si="16"/>
        <v>8358202.9911928633</v>
      </c>
      <c r="AL61">
        <f t="shared" si="17"/>
        <v>483617407.07489878</v>
      </c>
      <c r="AM61">
        <f t="shared" si="18"/>
        <v>2649066694.5820618</v>
      </c>
      <c r="AN61">
        <f t="shared" si="19"/>
        <v>2658705671.5676146</v>
      </c>
      <c r="AO61">
        <f t="shared" si="20"/>
        <v>2704311023.0144467</v>
      </c>
    </row>
    <row r="62" spans="1:41">
      <c r="A62" t="s">
        <v>222</v>
      </c>
      <c r="B62" t="s">
        <v>97</v>
      </c>
      <c r="C62">
        <v>1</v>
      </c>
      <c r="D62" t="s">
        <v>22</v>
      </c>
      <c r="E62" s="2">
        <v>0</v>
      </c>
      <c r="F62" s="2">
        <v>0</v>
      </c>
      <c r="G62" t="s">
        <v>15</v>
      </c>
      <c r="H62" t="s">
        <v>19</v>
      </c>
      <c r="I62">
        <v>1</v>
      </c>
      <c r="J62">
        <v>300</v>
      </c>
      <c r="K62">
        <v>3.15</v>
      </c>
      <c r="L62">
        <f t="shared" si="8"/>
        <v>3080700000</v>
      </c>
      <c r="M62">
        <v>697065</v>
      </c>
      <c r="N62">
        <f t="shared" si="0"/>
        <v>654104.83333333326</v>
      </c>
      <c r="O62">
        <v>56432</v>
      </c>
      <c r="P62">
        <f t="shared" si="1"/>
        <v>8.6273632488574084</v>
      </c>
      <c r="Q62">
        <f t="shared" si="9"/>
        <v>265783179.6075502</v>
      </c>
      <c r="R62">
        <v>4046</v>
      </c>
      <c r="S62">
        <f t="shared" si="2"/>
        <v>0.61855528255027425</v>
      </c>
      <c r="T62">
        <f t="shared" si="10"/>
        <v>19055832.589526299</v>
      </c>
      <c r="U62">
        <v>2688</v>
      </c>
      <c r="V62">
        <f t="shared" si="3"/>
        <v>0.41094330190191231</v>
      </c>
      <c r="W62">
        <f t="shared" si="11"/>
        <v>12659930.301692212</v>
      </c>
      <c r="X62">
        <v>24424</v>
      </c>
      <c r="Y62">
        <f t="shared" si="4"/>
        <v>3.7339580378170782</v>
      </c>
      <c r="Z62">
        <f t="shared" si="12"/>
        <v>115032045.27103074</v>
      </c>
      <c r="AA62">
        <v>10794</v>
      </c>
      <c r="AB62">
        <f t="shared" si="5"/>
        <v>1.6501941966998663</v>
      </c>
      <c r="AC62">
        <f t="shared" si="13"/>
        <v>50837532.617732786</v>
      </c>
      <c r="AD62">
        <v>32166.166666666701</v>
      </c>
      <c r="AE62">
        <f t="shared" si="6"/>
        <v>4.9175858405979325</v>
      </c>
      <c r="AF62">
        <f t="shared" si="14"/>
        <v>151496066.99130049</v>
      </c>
      <c r="AG62">
        <v>442007</v>
      </c>
      <c r="AH62">
        <f t="shared" si="7"/>
        <v>67.574336325803031</v>
      </c>
      <c r="AI62">
        <f t="shared" si="15"/>
        <v>2081762579.189014</v>
      </c>
      <c r="AJ62">
        <v>122320</v>
      </c>
      <c r="AK62">
        <f t="shared" si="16"/>
        <v>1417814.4175881296</v>
      </c>
      <c r="AL62">
        <f t="shared" si="17"/>
        <v>576102185.45498192</v>
      </c>
      <c r="AM62">
        <f t="shared" si="18"/>
        <v>2795860987.8029237</v>
      </c>
      <c r="AN62">
        <f t="shared" si="19"/>
        <v>2814916820.3924499</v>
      </c>
      <c r="AO62">
        <f t="shared" si="20"/>
        <v>3061644167.4104738</v>
      </c>
    </row>
    <row r="63" spans="1:41">
      <c r="A63" t="s">
        <v>223</v>
      </c>
      <c r="B63" t="s">
        <v>98</v>
      </c>
      <c r="C63">
        <v>1</v>
      </c>
      <c r="D63" t="s">
        <v>22</v>
      </c>
      <c r="E63" s="2">
        <v>0</v>
      </c>
      <c r="F63" s="2">
        <v>0</v>
      </c>
      <c r="G63" t="s">
        <v>15</v>
      </c>
      <c r="H63" t="s">
        <v>16</v>
      </c>
      <c r="I63">
        <v>1</v>
      </c>
      <c r="J63">
        <v>2220</v>
      </c>
      <c r="K63">
        <v>2.66</v>
      </c>
      <c r="L63">
        <f t="shared" si="8"/>
        <v>2601480000</v>
      </c>
      <c r="M63">
        <v>886665</v>
      </c>
      <c r="N63">
        <f t="shared" si="0"/>
        <v>819597</v>
      </c>
      <c r="O63">
        <v>21423</v>
      </c>
      <c r="P63">
        <f t="shared" si="1"/>
        <v>2.6138455850863291</v>
      </c>
      <c r="Q63">
        <f t="shared" si="9"/>
        <v>67998670.126903832</v>
      </c>
      <c r="R63">
        <v>599</v>
      </c>
      <c r="S63">
        <f t="shared" si="2"/>
        <v>7.3084698943505166E-2</v>
      </c>
      <c r="T63">
        <f t="shared" si="10"/>
        <v>1901283.826075498</v>
      </c>
      <c r="U63">
        <v>3755</v>
      </c>
      <c r="V63">
        <f t="shared" si="3"/>
        <v>0.45815199421178943</v>
      </c>
      <c r="W63">
        <f t="shared" si="11"/>
        <v>11918732.49902086</v>
      </c>
      <c r="X63">
        <v>50200</v>
      </c>
      <c r="Y63">
        <f t="shared" si="4"/>
        <v>6.124961413963204</v>
      </c>
      <c r="Z63">
        <f t="shared" si="12"/>
        <v>159339646.19196996</v>
      </c>
      <c r="AA63">
        <v>21483</v>
      </c>
      <c r="AB63">
        <f t="shared" si="5"/>
        <v>2.6211662560990341</v>
      </c>
      <c r="AC63">
        <f t="shared" si="13"/>
        <v>68189115.919165149</v>
      </c>
      <c r="AD63">
        <v>45585</v>
      </c>
      <c r="AE63">
        <f t="shared" si="6"/>
        <v>5.5618798019026423</v>
      </c>
      <c r="AF63">
        <f t="shared" si="14"/>
        <v>144691190.67053685</v>
      </c>
      <c r="AG63">
        <v>564001</v>
      </c>
      <c r="AH63">
        <f t="shared" si="7"/>
        <v>68.814429530610781</v>
      </c>
      <c r="AI63">
        <f t="shared" si="15"/>
        <v>1790193621.3529332</v>
      </c>
      <c r="AJ63">
        <v>142734</v>
      </c>
      <c r="AK63">
        <f t="shared" si="16"/>
        <v>5460689.8285954343</v>
      </c>
      <c r="AL63">
        <f t="shared" si="17"/>
        <v>453051495.21045101</v>
      </c>
      <c r="AM63">
        <f t="shared" si="18"/>
        <v>2531580046.0470204</v>
      </c>
      <c r="AN63">
        <f t="shared" si="19"/>
        <v>2533481329.873096</v>
      </c>
      <c r="AO63">
        <f t="shared" si="20"/>
        <v>2599578716.1739244</v>
      </c>
    </row>
    <row r="64" spans="1:41">
      <c r="A64" t="s">
        <v>224</v>
      </c>
      <c r="B64" t="s">
        <v>99</v>
      </c>
      <c r="C64">
        <v>1</v>
      </c>
      <c r="D64" t="s">
        <v>22</v>
      </c>
      <c r="E64" s="2">
        <v>0</v>
      </c>
      <c r="F64" s="2">
        <v>0</v>
      </c>
      <c r="G64" t="s">
        <v>15</v>
      </c>
      <c r="H64" t="s">
        <v>23</v>
      </c>
      <c r="I64">
        <v>1</v>
      </c>
      <c r="J64">
        <v>2201</v>
      </c>
      <c r="K64">
        <v>2.7149999999999999</v>
      </c>
      <c r="L64">
        <f t="shared" si="8"/>
        <v>2655270000</v>
      </c>
      <c r="M64">
        <v>837621</v>
      </c>
      <c r="N64">
        <f t="shared" si="0"/>
        <v>756828.33333333326</v>
      </c>
      <c r="O64">
        <v>6626</v>
      </c>
      <c r="P64">
        <f t="shared" si="1"/>
        <v>0.87549576412088181</v>
      </c>
      <c r="Q64">
        <f t="shared" si="9"/>
        <v>23246776.375972535</v>
      </c>
      <c r="R64">
        <v>1224</v>
      </c>
      <c r="S64">
        <f t="shared" si="2"/>
        <v>0.16172756041110159</v>
      </c>
      <c r="T64">
        <f t="shared" si="10"/>
        <v>4294303.3933278574</v>
      </c>
      <c r="U64">
        <v>3389</v>
      </c>
      <c r="V64">
        <f t="shared" si="3"/>
        <v>0.44778978940622821</v>
      </c>
      <c r="W64">
        <f t="shared" si="11"/>
        <v>11890027.941166757</v>
      </c>
      <c r="X64">
        <v>89571</v>
      </c>
      <c r="Y64">
        <f t="shared" si="4"/>
        <v>11.835048458809462</v>
      </c>
      <c r="Z64">
        <f t="shared" si="12"/>
        <v>314252491.21223003</v>
      </c>
      <c r="AA64">
        <v>37452</v>
      </c>
      <c r="AB64">
        <f t="shared" si="5"/>
        <v>4.948546235716158</v>
      </c>
      <c r="AC64">
        <f t="shared" si="13"/>
        <v>131397263.63310042</v>
      </c>
      <c r="AD64">
        <v>43340.666666666701</v>
      </c>
      <c r="AE64">
        <f t="shared" si="6"/>
        <v>5.726617881201598</v>
      </c>
      <c r="AF64">
        <f t="shared" si="14"/>
        <v>152057166.61418167</v>
      </c>
      <c r="AG64">
        <v>524304</v>
      </c>
      <c r="AH64">
        <f t="shared" si="7"/>
        <v>69.276476171390698</v>
      </c>
      <c r="AI64">
        <f t="shared" si="15"/>
        <v>1839477488.8360858</v>
      </c>
      <c r="AJ64">
        <v>132488</v>
      </c>
      <c r="AK64">
        <f t="shared" si="16"/>
        <v>15132911.594727837</v>
      </c>
      <c r="AL64">
        <f t="shared" si="17"/>
        <v>464823258.14969057</v>
      </c>
      <c r="AM64">
        <f t="shared" si="18"/>
        <v>2627728920.2306995</v>
      </c>
      <c r="AN64">
        <f t="shared" si="19"/>
        <v>2632023223.6240273</v>
      </c>
      <c r="AO64">
        <f t="shared" si="20"/>
        <v>2650975696.6066723</v>
      </c>
    </row>
    <row r="65" spans="1:41">
      <c r="A65" t="s">
        <v>225</v>
      </c>
      <c r="B65" t="s">
        <v>100</v>
      </c>
      <c r="C65">
        <v>1</v>
      </c>
      <c r="D65" t="s">
        <v>22</v>
      </c>
      <c r="E65" s="2">
        <v>0</v>
      </c>
      <c r="F65" s="2">
        <v>0</v>
      </c>
      <c r="G65" t="s">
        <v>15</v>
      </c>
      <c r="H65" t="s">
        <v>23</v>
      </c>
      <c r="I65">
        <v>1</v>
      </c>
      <c r="J65">
        <v>1948</v>
      </c>
      <c r="K65">
        <v>2.9049999999999998</v>
      </c>
      <c r="L65">
        <f t="shared" si="8"/>
        <v>2841090000</v>
      </c>
      <c r="M65">
        <v>1096760</v>
      </c>
      <c r="N65">
        <f t="shared" si="0"/>
        <v>1018195.5</v>
      </c>
      <c r="O65">
        <v>15848</v>
      </c>
      <c r="P65">
        <f t="shared" si="1"/>
        <v>1.5564790848122978</v>
      </c>
      <c r="Q65">
        <f t="shared" si="9"/>
        <v>44220971.630693711</v>
      </c>
      <c r="R65">
        <v>1915</v>
      </c>
      <c r="S65">
        <f t="shared" si="2"/>
        <v>0.18807782984701857</v>
      </c>
      <c r="T65">
        <f t="shared" si="10"/>
        <v>5343460.4160006596</v>
      </c>
      <c r="U65">
        <v>5180</v>
      </c>
      <c r="V65">
        <f t="shared" si="3"/>
        <v>0.50874316376373685</v>
      </c>
      <c r="W65">
        <f t="shared" si="11"/>
        <v>14453851.151375152</v>
      </c>
      <c r="X65">
        <v>55624</v>
      </c>
      <c r="Y65">
        <f t="shared" si="4"/>
        <v>5.462998019535541</v>
      </c>
      <c r="Z65">
        <f t="shared" si="12"/>
        <v>155208690.43322232</v>
      </c>
      <c r="AA65">
        <v>22995</v>
      </c>
      <c r="AB65">
        <f t="shared" si="5"/>
        <v>2.258407152653886</v>
      </c>
      <c r="AC65">
        <f t="shared" si="13"/>
        <v>64163379.773334295</v>
      </c>
      <c r="AD65">
        <v>55569.5</v>
      </c>
      <c r="AE65">
        <f t="shared" si="6"/>
        <v>5.4576454128897645</v>
      </c>
      <c r="AF65">
        <f t="shared" si="14"/>
        <v>155056618.06106982</v>
      </c>
      <c r="AG65">
        <v>705101</v>
      </c>
      <c r="AH65">
        <f t="shared" si="7"/>
        <v>69.250060523740288</v>
      </c>
      <c r="AI65">
        <f t="shared" si="15"/>
        <v>1967456544.5339329</v>
      </c>
      <c r="AJ65">
        <v>176742</v>
      </c>
      <c r="AK65">
        <f t="shared" si="16"/>
        <v>11355244.135600707</v>
      </c>
      <c r="AL65">
        <f t="shared" si="17"/>
        <v>493166517.41242224</v>
      </c>
      <c r="AM65">
        <f t="shared" si="18"/>
        <v>2791525567.9533052</v>
      </c>
      <c r="AN65">
        <f t="shared" si="19"/>
        <v>2796869028.3693061</v>
      </c>
      <c r="AO65">
        <f t="shared" si="20"/>
        <v>2835746539.5839992</v>
      </c>
    </row>
    <row r="66" spans="1:41">
      <c r="A66" t="s">
        <v>226</v>
      </c>
      <c r="B66" t="s">
        <v>101</v>
      </c>
      <c r="C66">
        <v>1</v>
      </c>
      <c r="D66" t="s">
        <v>22</v>
      </c>
      <c r="E66" s="2">
        <v>1</v>
      </c>
      <c r="F66" s="2">
        <v>1</v>
      </c>
      <c r="G66" t="s">
        <v>15</v>
      </c>
      <c r="H66" t="s">
        <v>23</v>
      </c>
      <c r="I66">
        <v>1</v>
      </c>
      <c r="J66">
        <v>2195</v>
      </c>
      <c r="K66">
        <v>2.7149999999999999</v>
      </c>
      <c r="L66">
        <f t="shared" si="8"/>
        <v>2655270000</v>
      </c>
      <c r="M66">
        <v>1255875</v>
      </c>
      <c r="N66">
        <f t="shared" ref="N66:N129" si="21">M66-AD66-AA66</f>
        <v>1179537.1666666667</v>
      </c>
      <c r="O66">
        <v>11187</v>
      </c>
      <c r="P66">
        <f t="shared" ref="P66:P129" si="22">O66/N66*100</f>
        <v>0.9484228489055665</v>
      </c>
      <c r="Q66">
        <f t="shared" si="9"/>
        <v>25183187.380134836</v>
      </c>
      <c r="R66">
        <v>2035</v>
      </c>
      <c r="S66">
        <f t="shared" ref="S66:S129" si="23">R66/N66*100</f>
        <v>0.17252529699855437</v>
      </c>
      <c r="T66">
        <f t="shared" si="10"/>
        <v>4581012.453613515</v>
      </c>
      <c r="U66">
        <v>5250</v>
      </c>
      <c r="V66">
        <f t="shared" ref="V66:V129" si="24">U66/N66*100</f>
        <v>0.44508983255155304</v>
      </c>
      <c r="W66">
        <f t="shared" si="11"/>
        <v>11818336.796791622</v>
      </c>
      <c r="X66">
        <v>89277</v>
      </c>
      <c r="Y66">
        <f t="shared" ref="Y66:Y129" si="25">X66/N66*100</f>
        <v>7.5688161868009534</v>
      </c>
      <c r="Z66">
        <f t="shared" si="12"/>
        <v>200972505.56326967</v>
      </c>
      <c r="AA66">
        <v>35756</v>
      </c>
      <c r="AB66">
        <f t="shared" ref="AB66:AB129" si="26">AA66/N66*100</f>
        <v>3.0313584862311105</v>
      </c>
      <c r="AC66">
        <f t="shared" si="13"/>
        <v>80490752.477348804</v>
      </c>
      <c r="AD66">
        <v>40581.833333333299</v>
      </c>
      <c r="AE66">
        <f t="shared" ref="AE66:AE129" si="27">AD66/N66*100</f>
        <v>3.4404878862796862</v>
      </c>
      <c r="AF66">
        <f t="shared" si="14"/>
        <v>91354242.698018625</v>
      </c>
      <c r="AG66">
        <v>805811</v>
      </c>
      <c r="AH66">
        <f t="shared" ref="AH66:AH129" si="28">AG66/N66*100</f>
        <v>68.315863439657036</v>
      </c>
      <c r="AI66">
        <f t="shared" si="15"/>
        <v>1813970627.1541815</v>
      </c>
      <c r="AJ66">
        <v>201466</v>
      </c>
      <c r="AK66">
        <f t="shared" si="16"/>
        <v>21242212.82020798</v>
      </c>
      <c r="AL66">
        <f t="shared" si="17"/>
        <v>453522484.01950878</v>
      </c>
      <c r="AM66">
        <f t="shared" si="18"/>
        <v>2625505800.1662517</v>
      </c>
      <c r="AN66">
        <f t="shared" si="19"/>
        <v>2630086812.6198649</v>
      </c>
      <c r="AO66">
        <f t="shared" si="20"/>
        <v>2650688987.5463867</v>
      </c>
    </row>
    <row r="67" spans="1:41">
      <c r="A67" t="s">
        <v>227</v>
      </c>
      <c r="B67" t="s">
        <v>102</v>
      </c>
      <c r="C67">
        <v>1</v>
      </c>
      <c r="D67" t="s">
        <v>22</v>
      </c>
      <c r="E67" s="2">
        <v>0</v>
      </c>
      <c r="F67" s="2">
        <v>0</v>
      </c>
      <c r="G67" t="s">
        <v>15</v>
      </c>
      <c r="H67" t="s">
        <v>23</v>
      </c>
      <c r="I67">
        <v>1</v>
      </c>
      <c r="J67">
        <v>2195</v>
      </c>
      <c r="K67">
        <v>2.74</v>
      </c>
      <c r="L67">
        <f t="shared" ref="L67:L130" si="29">K67*0.978*10^9</f>
        <v>2679720000</v>
      </c>
      <c r="M67">
        <v>1138894</v>
      </c>
      <c r="N67">
        <f t="shared" si="21"/>
        <v>1033012</v>
      </c>
      <c r="O67">
        <v>6222</v>
      </c>
      <c r="P67">
        <f t="shared" si="22"/>
        <v>0.60231633320813305</v>
      </c>
      <c r="Q67">
        <f t="shared" ref="Q67:Q130" si="30">(O67/N67)*L67</f>
        <v>16140391.244244983</v>
      </c>
      <c r="R67">
        <v>1481</v>
      </c>
      <c r="S67">
        <f t="shared" si="23"/>
        <v>0.14336716320817183</v>
      </c>
      <c r="T67">
        <f t="shared" ref="T67:T130" si="31">R67/N67*L67</f>
        <v>3841838.5459220223</v>
      </c>
      <c r="U67">
        <v>4705</v>
      </c>
      <c r="V67">
        <f t="shared" si="24"/>
        <v>0.45546421532373293</v>
      </c>
      <c r="W67">
        <f t="shared" ref="W67:W130" si="32">U67/N67*L67</f>
        <v>12205165.670873135</v>
      </c>
      <c r="X67">
        <v>113762</v>
      </c>
      <c r="Y67">
        <f t="shared" si="25"/>
        <v>11.012650385474709</v>
      </c>
      <c r="Z67">
        <f t="shared" ref="Z67:Z130" si="33">X67/N67*L67</f>
        <v>295108194.90964288</v>
      </c>
      <c r="AA67">
        <v>45467</v>
      </c>
      <c r="AB67">
        <f t="shared" si="26"/>
        <v>4.4014009517798431</v>
      </c>
      <c r="AC67">
        <f t="shared" ref="AC67:AC130" si="34">AA67/N67*L67</f>
        <v>117945221.58503482</v>
      </c>
      <c r="AD67">
        <v>60415</v>
      </c>
      <c r="AE67">
        <f t="shared" si="27"/>
        <v>5.848431576787104</v>
      </c>
      <c r="AF67">
        <f t="shared" ref="AF67:AF130" si="35">AD67/N67*L67</f>
        <v>156721590.64947939</v>
      </c>
      <c r="AG67">
        <v>708290</v>
      </c>
      <c r="AH67">
        <f t="shared" si="28"/>
        <v>68.565515211827162</v>
      </c>
      <c r="AI67">
        <f t="shared" ref="AI67:AI130" si="36">AG67/N67*L67</f>
        <v>1837363824.234375</v>
      </c>
      <c r="AJ67">
        <v>182522</v>
      </c>
      <c r="AK67">
        <f t="shared" ref="AK67:AK130" si="37">AJ67/P67*100</f>
        <v>30303345.590485375</v>
      </c>
      <c r="AL67">
        <f t="shared" ref="AL67:AL130" si="38">(AJ67/N67)*L67</f>
        <v>473477417.33881122</v>
      </c>
      <c r="AM67">
        <f t="shared" ref="AM67:AM130" si="39">L67-Q67-T67</f>
        <v>2659737770.2098331</v>
      </c>
      <c r="AN67">
        <f t="shared" ref="AN67:AN130" si="40">L67-Q67</f>
        <v>2663579608.7557549</v>
      </c>
      <c r="AO67">
        <f t="shared" ref="AO67:AO130" si="41">L67-T67</f>
        <v>2675878161.4540782</v>
      </c>
    </row>
    <row r="68" spans="1:41">
      <c r="A68" t="s">
        <v>228</v>
      </c>
      <c r="B68" t="s">
        <v>103</v>
      </c>
      <c r="C68">
        <v>1</v>
      </c>
      <c r="D68" t="s">
        <v>22</v>
      </c>
      <c r="E68" s="2">
        <v>0</v>
      </c>
      <c r="F68" s="2">
        <v>0</v>
      </c>
      <c r="G68" t="s">
        <v>15</v>
      </c>
      <c r="H68" t="s">
        <v>23</v>
      </c>
      <c r="I68">
        <v>1</v>
      </c>
      <c r="J68">
        <v>2067</v>
      </c>
      <c r="K68">
        <v>2.71</v>
      </c>
      <c r="L68">
        <f t="shared" si="29"/>
        <v>2650379999.9999995</v>
      </c>
      <c r="M68">
        <v>993813</v>
      </c>
      <c r="N68">
        <f t="shared" si="21"/>
        <v>906370.5</v>
      </c>
      <c r="O68">
        <v>7059</v>
      </c>
      <c r="P68">
        <f t="shared" si="22"/>
        <v>0.77882058164955725</v>
      </c>
      <c r="Q68">
        <f t="shared" si="30"/>
        <v>20641704.931923531</v>
      </c>
      <c r="R68">
        <v>1337</v>
      </c>
      <c r="S68">
        <f t="shared" si="23"/>
        <v>0.14751142055042613</v>
      </c>
      <c r="T68">
        <f t="shared" si="31"/>
        <v>3909613.1879843832</v>
      </c>
      <c r="U68">
        <v>4954</v>
      </c>
      <c r="V68">
        <f t="shared" si="24"/>
        <v>0.54657560015468287</v>
      </c>
      <c r="W68">
        <f t="shared" si="32"/>
        <v>14486330.391379682</v>
      </c>
      <c r="X68">
        <v>93990</v>
      </c>
      <c r="Y68">
        <f t="shared" si="25"/>
        <v>10.369931501521728</v>
      </c>
      <c r="Z68">
        <f t="shared" si="33"/>
        <v>274842590.53003156</v>
      </c>
      <c r="AA68">
        <v>34946</v>
      </c>
      <c r="AB68">
        <f t="shared" si="26"/>
        <v>3.8555976832873533</v>
      </c>
      <c r="AC68">
        <f t="shared" si="34"/>
        <v>102187989.87831134</v>
      </c>
      <c r="AD68">
        <v>52496.5</v>
      </c>
      <c r="AE68">
        <f t="shared" si="27"/>
        <v>5.7919471121357109</v>
      </c>
      <c r="AF68">
        <f t="shared" si="35"/>
        <v>153508607.87062243</v>
      </c>
      <c r="AG68">
        <v>625203</v>
      </c>
      <c r="AH68">
        <f t="shared" si="28"/>
        <v>68.978745446812312</v>
      </c>
      <c r="AI68">
        <f t="shared" si="36"/>
        <v>1828198873.5732241</v>
      </c>
      <c r="AJ68">
        <v>158903</v>
      </c>
      <c r="AK68">
        <f t="shared" si="37"/>
        <v>20403030.395452615</v>
      </c>
      <c r="AL68">
        <f t="shared" si="38"/>
        <v>464659135.68457925</v>
      </c>
      <c r="AM68">
        <f t="shared" si="39"/>
        <v>2625828681.8800917</v>
      </c>
      <c r="AN68">
        <f t="shared" si="40"/>
        <v>2629738295.0680761</v>
      </c>
      <c r="AO68">
        <f t="shared" si="41"/>
        <v>2646470386.8120151</v>
      </c>
    </row>
    <row r="69" spans="1:41">
      <c r="A69" t="s">
        <v>229</v>
      </c>
      <c r="B69" t="s">
        <v>104</v>
      </c>
      <c r="C69">
        <v>1</v>
      </c>
      <c r="D69" t="s">
        <v>22</v>
      </c>
      <c r="E69" s="2">
        <v>0</v>
      </c>
      <c r="F69" s="2">
        <v>0</v>
      </c>
      <c r="G69" t="s">
        <v>15</v>
      </c>
      <c r="H69" t="s">
        <v>23</v>
      </c>
      <c r="I69">
        <v>1</v>
      </c>
      <c r="J69">
        <v>2201</v>
      </c>
      <c r="K69">
        <v>2.895</v>
      </c>
      <c r="L69">
        <f t="shared" si="29"/>
        <v>2831310000</v>
      </c>
      <c r="M69">
        <v>885229</v>
      </c>
      <c r="N69">
        <f t="shared" si="21"/>
        <v>807766.33333333326</v>
      </c>
      <c r="O69">
        <v>7537</v>
      </c>
      <c r="P69">
        <f t="shared" si="22"/>
        <v>0.93306686463370814</v>
      </c>
      <c r="Q69">
        <f t="shared" si="30"/>
        <v>26418015.445060641</v>
      </c>
      <c r="R69">
        <v>1526</v>
      </c>
      <c r="S69">
        <f t="shared" si="23"/>
        <v>0.18891601903025587</v>
      </c>
      <c r="T69">
        <f t="shared" si="31"/>
        <v>5348798.1384055382</v>
      </c>
      <c r="U69">
        <v>4311</v>
      </c>
      <c r="V69">
        <f t="shared" si="24"/>
        <v>0.5336939436693533</v>
      </c>
      <c r="W69">
        <f t="shared" si="32"/>
        <v>15110529.996504765</v>
      </c>
      <c r="X69">
        <v>81881</v>
      </c>
      <c r="Y69">
        <f t="shared" si="25"/>
        <v>10.136718580744681</v>
      </c>
      <c r="Z69">
        <f t="shared" si="33"/>
        <v>287001926.84848219</v>
      </c>
      <c r="AA69">
        <v>30410</v>
      </c>
      <c r="AB69">
        <f t="shared" si="26"/>
        <v>3.7647025810682049</v>
      </c>
      <c r="AC69">
        <f t="shared" si="34"/>
        <v>106590400.6480422</v>
      </c>
      <c r="AD69">
        <v>47052.666666666701</v>
      </c>
      <c r="AE69">
        <f t="shared" si="27"/>
        <v>5.8250343849438355</v>
      </c>
      <c r="AF69">
        <f t="shared" si="35"/>
        <v>164924781.04435331</v>
      </c>
      <c r="AG69">
        <v>556925</v>
      </c>
      <c r="AH69">
        <f t="shared" si="28"/>
        <v>68.946300064498857</v>
      </c>
      <c r="AI69">
        <f t="shared" si="36"/>
        <v>1952083488.3561625</v>
      </c>
      <c r="AJ69">
        <v>142342</v>
      </c>
      <c r="AK69">
        <f t="shared" si="37"/>
        <v>15255283.988235813</v>
      </c>
      <c r="AL69">
        <f t="shared" si="38"/>
        <v>498924393.58907014</v>
      </c>
      <c r="AM69">
        <f t="shared" si="39"/>
        <v>2799543186.4165339</v>
      </c>
      <c r="AN69">
        <f t="shared" si="40"/>
        <v>2804891984.5549393</v>
      </c>
      <c r="AO69">
        <f t="shared" si="41"/>
        <v>2825961201.8615947</v>
      </c>
    </row>
    <row r="70" spans="1:41">
      <c r="A70" t="s">
        <v>230</v>
      </c>
      <c r="B70" t="s">
        <v>105</v>
      </c>
      <c r="C70">
        <v>1</v>
      </c>
      <c r="D70" t="s">
        <v>22</v>
      </c>
      <c r="E70" s="2">
        <v>0</v>
      </c>
      <c r="F70" s="2">
        <v>0</v>
      </c>
      <c r="G70" t="s">
        <v>15</v>
      </c>
      <c r="H70" t="s">
        <v>16</v>
      </c>
      <c r="I70">
        <v>1</v>
      </c>
      <c r="J70">
        <v>2477</v>
      </c>
      <c r="K70">
        <v>2.86</v>
      </c>
      <c r="L70">
        <f t="shared" si="29"/>
        <v>2797080000</v>
      </c>
      <c r="M70">
        <v>982588</v>
      </c>
      <c r="N70">
        <f t="shared" si="21"/>
        <v>901595.5</v>
      </c>
      <c r="O70">
        <v>58374</v>
      </c>
      <c r="P70">
        <f t="shared" si="22"/>
        <v>6.4745221110797475</v>
      </c>
      <c r="Q70">
        <f t="shared" si="30"/>
        <v>181097563.06458941</v>
      </c>
      <c r="R70">
        <v>3739</v>
      </c>
      <c r="S70">
        <f t="shared" si="23"/>
        <v>0.41470925708923789</v>
      </c>
      <c r="T70">
        <f t="shared" si="31"/>
        <v>11599749.688191656</v>
      </c>
      <c r="U70">
        <v>2632</v>
      </c>
      <c r="V70">
        <f t="shared" si="24"/>
        <v>0.29192692288282274</v>
      </c>
      <c r="W70">
        <f t="shared" si="32"/>
        <v>8165429.5745708579</v>
      </c>
      <c r="X70">
        <v>81186</v>
      </c>
      <c r="Y70">
        <f t="shared" si="25"/>
        <v>9.0047033287100486</v>
      </c>
      <c r="Z70">
        <f t="shared" si="33"/>
        <v>251868755.86668301</v>
      </c>
      <c r="AA70">
        <v>31336</v>
      </c>
      <c r="AB70">
        <f t="shared" si="26"/>
        <v>3.4756162824681356</v>
      </c>
      <c r="AC70">
        <f t="shared" si="34"/>
        <v>97215767.913659737</v>
      </c>
      <c r="AD70">
        <v>49656.5</v>
      </c>
      <c r="AE70">
        <f t="shared" si="27"/>
        <v>5.5076250935147746</v>
      </c>
      <c r="AF70">
        <f t="shared" si="35"/>
        <v>154052679.96568304</v>
      </c>
      <c r="AG70">
        <v>606191</v>
      </c>
      <c r="AH70">
        <f t="shared" si="28"/>
        <v>67.235362199567334</v>
      </c>
      <c r="AI70">
        <f t="shared" si="36"/>
        <v>1880626869.0116577</v>
      </c>
      <c r="AJ70">
        <v>169932</v>
      </c>
      <c r="AK70">
        <f t="shared" si="37"/>
        <v>2624626.1435913248</v>
      </c>
      <c r="AL70">
        <f t="shared" si="38"/>
        <v>527191405.19223976</v>
      </c>
      <c r="AM70">
        <f t="shared" si="39"/>
        <v>2604382687.2472186</v>
      </c>
      <c r="AN70">
        <f t="shared" si="40"/>
        <v>2615982436.9354105</v>
      </c>
      <c r="AO70">
        <f t="shared" si="41"/>
        <v>2785480250.3118081</v>
      </c>
    </row>
    <row r="71" spans="1:41">
      <c r="A71" t="s">
        <v>231</v>
      </c>
      <c r="B71" t="s">
        <v>106</v>
      </c>
      <c r="C71">
        <v>1</v>
      </c>
      <c r="D71" t="s">
        <v>22</v>
      </c>
      <c r="E71" s="2">
        <v>0</v>
      </c>
      <c r="F71" s="2">
        <v>0</v>
      </c>
      <c r="G71" t="s">
        <v>15</v>
      </c>
      <c r="H71" t="s">
        <v>16</v>
      </c>
      <c r="I71">
        <v>1</v>
      </c>
      <c r="J71">
        <v>2652</v>
      </c>
      <c r="K71">
        <v>2.7</v>
      </c>
      <c r="L71">
        <f t="shared" si="29"/>
        <v>2640600000</v>
      </c>
      <c r="M71">
        <v>1687921</v>
      </c>
      <c r="N71">
        <f t="shared" si="21"/>
        <v>1563077</v>
      </c>
      <c r="O71">
        <v>51267</v>
      </c>
      <c r="P71">
        <f t="shared" si="22"/>
        <v>3.2798768070926769</v>
      </c>
      <c r="Q71">
        <f t="shared" si="30"/>
        <v>86608426.968089223</v>
      </c>
      <c r="R71">
        <v>5467</v>
      </c>
      <c r="S71">
        <f t="shared" si="23"/>
        <v>0.34975884105517513</v>
      </c>
      <c r="T71">
        <f t="shared" si="31"/>
        <v>9235731.9569029547</v>
      </c>
      <c r="U71">
        <v>7650</v>
      </c>
      <c r="V71">
        <f t="shared" si="24"/>
        <v>0.48941926725298879</v>
      </c>
      <c r="W71">
        <f t="shared" si="32"/>
        <v>12923605.171082422</v>
      </c>
      <c r="X71">
        <v>93314</v>
      </c>
      <c r="Y71">
        <f t="shared" si="25"/>
        <v>5.9698914384895945</v>
      </c>
      <c r="Z71">
        <f t="shared" si="33"/>
        <v>157640953.32475623</v>
      </c>
      <c r="AA71">
        <v>39758</v>
      </c>
      <c r="AB71">
        <f t="shared" si="26"/>
        <v>2.543572709469847</v>
      </c>
      <c r="AC71">
        <f t="shared" si="34"/>
        <v>67165580.966260776</v>
      </c>
      <c r="AD71">
        <v>85086</v>
      </c>
      <c r="AE71">
        <f t="shared" si="27"/>
        <v>5.4434938265997133</v>
      </c>
      <c r="AF71">
        <f t="shared" si="35"/>
        <v>143740897.98519203</v>
      </c>
      <c r="AG71">
        <v>1072836</v>
      </c>
      <c r="AH71">
        <f t="shared" si="28"/>
        <v>68.636158039559149</v>
      </c>
      <c r="AI71">
        <f t="shared" si="36"/>
        <v>1812406389.1925988</v>
      </c>
      <c r="AJ71">
        <v>275682</v>
      </c>
      <c r="AK71">
        <f t="shared" si="37"/>
        <v>8405254.7157820817</v>
      </c>
      <c r="AL71">
        <f t="shared" si="38"/>
        <v>465726185.72213656</v>
      </c>
      <c r="AM71">
        <f t="shared" si="39"/>
        <v>2544755841.0750079</v>
      </c>
      <c r="AN71">
        <f t="shared" si="40"/>
        <v>2553991573.0319109</v>
      </c>
      <c r="AO71">
        <f t="shared" si="41"/>
        <v>2631364268.043097</v>
      </c>
    </row>
    <row r="72" spans="1:41">
      <c r="A72" t="s">
        <v>232</v>
      </c>
      <c r="B72" t="s">
        <v>107</v>
      </c>
      <c r="C72">
        <v>1</v>
      </c>
      <c r="D72" t="s">
        <v>22</v>
      </c>
      <c r="E72" s="2">
        <v>1</v>
      </c>
      <c r="F72" s="2">
        <v>1</v>
      </c>
      <c r="G72" t="s">
        <v>15</v>
      </c>
      <c r="H72" t="s">
        <v>16</v>
      </c>
      <c r="I72">
        <v>1</v>
      </c>
      <c r="J72">
        <v>1890</v>
      </c>
      <c r="K72">
        <v>3.1749999999999998</v>
      </c>
      <c r="L72">
        <f t="shared" si="29"/>
        <v>3105149999.9999995</v>
      </c>
      <c r="M72">
        <v>1145651</v>
      </c>
      <c r="N72">
        <f t="shared" si="21"/>
        <v>1052721.5</v>
      </c>
      <c r="O72">
        <v>120250</v>
      </c>
      <c r="P72">
        <f t="shared" si="22"/>
        <v>11.422774209513152</v>
      </c>
      <c r="Q72">
        <f t="shared" si="30"/>
        <v>354694273.36669761</v>
      </c>
      <c r="R72">
        <v>8109</v>
      </c>
      <c r="S72">
        <f t="shared" si="23"/>
        <v>0.77028919804525697</v>
      </c>
      <c r="T72">
        <f t="shared" si="31"/>
        <v>23918635.033102293</v>
      </c>
      <c r="U72">
        <v>4776</v>
      </c>
      <c r="V72">
        <f t="shared" si="24"/>
        <v>0.45368124427970746</v>
      </c>
      <c r="W72">
        <f t="shared" si="32"/>
        <v>14087483.156751333</v>
      </c>
      <c r="X72">
        <v>107322</v>
      </c>
      <c r="Y72">
        <f t="shared" si="25"/>
        <v>10.194719116119504</v>
      </c>
      <c r="Z72">
        <f t="shared" si="33"/>
        <v>316561320.63418478</v>
      </c>
      <c r="AA72">
        <v>39624</v>
      </c>
      <c r="AB72">
        <f t="shared" si="26"/>
        <v>3.7639584638482257</v>
      </c>
      <c r="AC72">
        <f t="shared" si="34"/>
        <v>116876556.24018316</v>
      </c>
      <c r="AD72">
        <v>53305.5</v>
      </c>
      <c r="AE72">
        <f t="shared" si="27"/>
        <v>5.0635899428291342</v>
      </c>
      <c r="AF72">
        <f t="shared" si="35"/>
        <v>157232063.10975882</v>
      </c>
      <c r="AG72">
        <v>684516</v>
      </c>
      <c r="AH72">
        <f t="shared" si="28"/>
        <v>65.023465370470717</v>
      </c>
      <c r="AI72">
        <f t="shared" si="36"/>
        <v>2019076134.9511714</v>
      </c>
      <c r="AJ72">
        <v>210150</v>
      </c>
      <c r="AK72">
        <f t="shared" si="37"/>
        <v>1839745.7232848231</v>
      </c>
      <c r="AL72">
        <f t="shared" si="38"/>
        <v>619866956.74022031</v>
      </c>
      <c r="AM72">
        <f t="shared" si="39"/>
        <v>2726537091.6001992</v>
      </c>
      <c r="AN72">
        <f t="shared" si="40"/>
        <v>2750455726.6333017</v>
      </c>
      <c r="AO72">
        <f t="shared" si="41"/>
        <v>3081231364.966897</v>
      </c>
    </row>
    <row r="73" spans="1:41">
      <c r="A73" t="s">
        <v>233</v>
      </c>
      <c r="B73" t="s">
        <v>108</v>
      </c>
      <c r="C73">
        <v>1</v>
      </c>
      <c r="D73" t="s">
        <v>22</v>
      </c>
      <c r="E73" s="2">
        <v>0</v>
      </c>
      <c r="F73" s="2">
        <v>0</v>
      </c>
      <c r="G73" t="s">
        <v>15</v>
      </c>
      <c r="H73" t="s">
        <v>24</v>
      </c>
      <c r="I73">
        <v>1</v>
      </c>
      <c r="J73">
        <v>250</v>
      </c>
      <c r="K73">
        <v>3.335</v>
      </c>
      <c r="L73">
        <f t="shared" si="29"/>
        <v>3261630000</v>
      </c>
      <c r="M73">
        <v>1052951</v>
      </c>
      <c r="N73">
        <f t="shared" si="21"/>
        <v>972282.33333333326</v>
      </c>
      <c r="O73">
        <v>74013</v>
      </c>
      <c r="P73">
        <f t="shared" si="22"/>
        <v>7.6122950569570511</v>
      </c>
      <c r="Q73">
        <f t="shared" si="30"/>
        <v>248284899.26622826</v>
      </c>
      <c r="R73">
        <v>7072</v>
      </c>
      <c r="S73">
        <f t="shared" si="23"/>
        <v>0.72736074261008554</v>
      </c>
      <c r="T73">
        <f t="shared" si="31"/>
        <v>23723816.189193334</v>
      </c>
      <c r="U73">
        <v>3479</v>
      </c>
      <c r="V73">
        <f t="shared" si="24"/>
        <v>0.35781787663185627</v>
      </c>
      <c r="W73">
        <f t="shared" si="32"/>
        <v>11670695.209587615</v>
      </c>
      <c r="X73">
        <v>66957</v>
      </c>
      <c r="Y73">
        <f t="shared" si="25"/>
        <v>6.8865799268868075</v>
      </c>
      <c r="Z73">
        <f t="shared" si="33"/>
        <v>224614756.86931816</v>
      </c>
      <c r="AA73">
        <v>28939</v>
      </c>
      <c r="AB73">
        <f t="shared" si="26"/>
        <v>2.9763988306551563</v>
      </c>
      <c r="AC73">
        <f t="shared" si="34"/>
        <v>97079117.180297777</v>
      </c>
      <c r="AD73">
        <v>51729.666666666701</v>
      </c>
      <c r="AE73">
        <f t="shared" si="27"/>
        <v>5.3204367592815158</v>
      </c>
      <c r="AF73">
        <f t="shared" si="35"/>
        <v>173532961.47175372</v>
      </c>
      <c r="AG73">
        <v>668308</v>
      </c>
      <c r="AH73">
        <f t="shared" si="28"/>
        <v>68.736001579788038</v>
      </c>
      <c r="AI73">
        <f t="shared" si="36"/>
        <v>2241914048.3268409</v>
      </c>
      <c r="AJ73">
        <v>193081</v>
      </c>
      <c r="AK73">
        <f t="shared" si="37"/>
        <v>2536436.1017974317</v>
      </c>
      <c r="AL73">
        <f t="shared" si="38"/>
        <v>647711842.99005067</v>
      </c>
      <c r="AM73">
        <f t="shared" si="39"/>
        <v>2989621284.5445786</v>
      </c>
      <c r="AN73">
        <f t="shared" si="40"/>
        <v>3013345100.7337718</v>
      </c>
      <c r="AO73">
        <f t="shared" si="41"/>
        <v>3237906183.8108068</v>
      </c>
    </row>
    <row r="74" spans="1:41">
      <c r="A74" t="s">
        <v>234</v>
      </c>
      <c r="B74" t="s">
        <v>109</v>
      </c>
      <c r="C74">
        <v>1</v>
      </c>
      <c r="D74" t="s">
        <v>22</v>
      </c>
      <c r="E74" s="2">
        <v>0</v>
      </c>
      <c r="F74" s="2">
        <v>0</v>
      </c>
      <c r="G74" t="s">
        <v>15</v>
      </c>
      <c r="H74" t="s">
        <v>24</v>
      </c>
      <c r="I74">
        <v>1</v>
      </c>
      <c r="J74">
        <v>1098</v>
      </c>
      <c r="K74">
        <v>3.03</v>
      </c>
      <c r="L74">
        <f t="shared" si="29"/>
        <v>2963339999.9999995</v>
      </c>
      <c r="M74">
        <v>856688</v>
      </c>
      <c r="N74">
        <f t="shared" si="21"/>
        <v>792028.33333333326</v>
      </c>
      <c r="O74">
        <v>97398</v>
      </c>
      <c r="P74">
        <f t="shared" si="22"/>
        <v>12.2972873445184</v>
      </c>
      <c r="Q74">
        <f t="shared" si="30"/>
        <v>364410434.79505152</v>
      </c>
      <c r="R74">
        <v>10901</v>
      </c>
      <c r="S74">
        <f t="shared" si="23"/>
        <v>1.3763396511488437</v>
      </c>
      <c r="T74">
        <f t="shared" si="31"/>
        <v>40785623.418354139</v>
      </c>
      <c r="U74">
        <v>2116</v>
      </c>
      <c r="V74">
        <f t="shared" si="24"/>
        <v>0.2671621596028762</v>
      </c>
      <c r="W74">
        <f t="shared" si="32"/>
        <v>7916923.1403758693</v>
      </c>
      <c r="X74">
        <v>58095</v>
      </c>
      <c r="Y74">
        <f t="shared" si="25"/>
        <v>7.3349648686810456</v>
      </c>
      <c r="Z74">
        <f t="shared" si="33"/>
        <v>217359947.93957287</v>
      </c>
      <c r="AA74">
        <v>25402</v>
      </c>
      <c r="AB74">
        <f t="shared" si="26"/>
        <v>3.2072084963290455</v>
      </c>
      <c r="AC74">
        <f t="shared" si="34"/>
        <v>95040492.255117118</v>
      </c>
      <c r="AD74">
        <v>39257.666666666701</v>
      </c>
      <c r="AE74">
        <f t="shared" si="27"/>
        <v>4.9565987748754825</v>
      </c>
      <c r="AF74">
        <f t="shared" si="35"/>
        <v>146880874.13539511</v>
      </c>
      <c r="AG74">
        <v>532789</v>
      </c>
      <c r="AH74">
        <f t="shared" si="28"/>
        <v>67.268931877437055</v>
      </c>
      <c r="AI74">
        <f t="shared" si="36"/>
        <v>1993407165.896843</v>
      </c>
      <c r="AJ74">
        <v>165856</v>
      </c>
      <c r="AK74">
        <f t="shared" si="37"/>
        <v>1348720.2124615835</v>
      </c>
      <c r="AL74">
        <f t="shared" si="38"/>
        <v>620543102.2543385</v>
      </c>
      <c r="AM74">
        <f t="shared" si="39"/>
        <v>2558143941.7865939</v>
      </c>
      <c r="AN74">
        <f t="shared" si="40"/>
        <v>2598929565.2049479</v>
      </c>
      <c r="AO74">
        <f t="shared" si="41"/>
        <v>2922554376.5816455</v>
      </c>
    </row>
    <row r="75" spans="1:41">
      <c r="A75" t="s">
        <v>235</v>
      </c>
      <c r="B75" t="s">
        <v>110</v>
      </c>
      <c r="C75">
        <v>1</v>
      </c>
      <c r="D75" t="s">
        <v>22</v>
      </c>
      <c r="E75" s="2">
        <v>0</v>
      </c>
      <c r="F75" s="2">
        <v>0</v>
      </c>
      <c r="G75" t="s">
        <v>15</v>
      </c>
      <c r="H75" t="s">
        <v>19</v>
      </c>
      <c r="I75">
        <v>1</v>
      </c>
      <c r="J75">
        <v>30</v>
      </c>
      <c r="K75">
        <v>3.03</v>
      </c>
      <c r="L75">
        <f t="shared" si="29"/>
        <v>2963339999.9999995</v>
      </c>
      <c r="M75">
        <v>990239</v>
      </c>
      <c r="N75">
        <f t="shared" si="21"/>
        <v>908707.5</v>
      </c>
      <c r="O75">
        <v>36256</v>
      </c>
      <c r="P75">
        <f t="shared" si="22"/>
        <v>3.9898427161655423</v>
      </c>
      <c r="Q75">
        <f t="shared" si="30"/>
        <v>118232605.14521997</v>
      </c>
      <c r="R75">
        <v>7997</v>
      </c>
      <c r="S75">
        <f t="shared" si="23"/>
        <v>0.88004115735811572</v>
      </c>
      <c r="T75">
        <f t="shared" si="31"/>
        <v>26078611.632455982</v>
      </c>
      <c r="U75">
        <v>3200</v>
      </c>
      <c r="V75">
        <f t="shared" si="24"/>
        <v>0.35214851863773544</v>
      </c>
      <c r="W75">
        <f t="shared" si="32"/>
        <v>10435357.912199467</v>
      </c>
      <c r="X75">
        <v>71778</v>
      </c>
      <c r="Y75">
        <f t="shared" si="25"/>
        <v>7.898911365868555</v>
      </c>
      <c r="Z75">
        <f t="shared" si="33"/>
        <v>234071600.0693292</v>
      </c>
      <c r="AA75">
        <v>32714</v>
      </c>
      <c r="AB75">
        <f t="shared" si="26"/>
        <v>3.6000583245983995</v>
      </c>
      <c r="AC75">
        <f t="shared" si="34"/>
        <v>106681968.35615419</v>
      </c>
      <c r="AD75">
        <v>48817.5</v>
      </c>
      <c r="AE75">
        <f t="shared" si="27"/>
        <v>5.3721907214367661</v>
      </c>
      <c r="AF75">
        <f t="shared" si="35"/>
        <v>159196276.52462423</v>
      </c>
      <c r="AG75">
        <v>616374</v>
      </c>
      <c r="AH75">
        <f t="shared" si="28"/>
        <v>67.829747195879861</v>
      </c>
      <c r="AI75">
        <f t="shared" si="36"/>
        <v>2010026030.5543861</v>
      </c>
      <c r="AJ75">
        <v>165083</v>
      </c>
      <c r="AK75">
        <f t="shared" si="37"/>
        <v>4137581.6477962276</v>
      </c>
      <c r="AL75">
        <f t="shared" si="38"/>
        <v>538343809.44363272</v>
      </c>
      <c r="AM75">
        <f t="shared" si="39"/>
        <v>2819028783.2223239</v>
      </c>
      <c r="AN75">
        <f t="shared" si="40"/>
        <v>2845107394.8547797</v>
      </c>
      <c r="AO75">
        <f t="shared" si="41"/>
        <v>2937261388.3675437</v>
      </c>
    </row>
    <row r="76" spans="1:41">
      <c r="A76" t="s">
        <v>236</v>
      </c>
      <c r="B76" t="s">
        <v>111</v>
      </c>
      <c r="C76">
        <v>1</v>
      </c>
      <c r="D76" t="s">
        <v>22</v>
      </c>
      <c r="E76" s="2">
        <v>1</v>
      </c>
      <c r="F76" s="2">
        <v>1</v>
      </c>
      <c r="G76" t="s">
        <v>15</v>
      </c>
      <c r="H76" t="s">
        <v>19</v>
      </c>
      <c r="I76">
        <v>1</v>
      </c>
      <c r="J76">
        <v>579</v>
      </c>
      <c r="K76">
        <v>2.9350000000000001</v>
      </c>
      <c r="L76">
        <f t="shared" si="29"/>
        <v>2870430000</v>
      </c>
      <c r="M76">
        <v>927371</v>
      </c>
      <c r="N76">
        <f t="shared" si="21"/>
        <v>856508</v>
      </c>
      <c r="O76">
        <v>55253</v>
      </c>
      <c r="P76">
        <f t="shared" si="22"/>
        <v>6.4509613453698043</v>
      </c>
      <c r="Q76">
        <f t="shared" si="30"/>
        <v>185170329.74589849</v>
      </c>
      <c r="R76">
        <v>10642</v>
      </c>
      <c r="S76">
        <f t="shared" si="23"/>
        <v>1.2424869353234296</v>
      </c>
      <c r="T76">
        <f t="shared" si="31"/>
        <v>35664717.73760432</v>
      </c>
      <c r="U76">
        <v>3673</v>
      </c>
      <c r="V76">
        <f t="shared" si="24"/>
        <v>0.42883428993074207</v>
      </c>
      <c r="W76">
        <f t="shared" si="32"/>
        <v>12309388.108459</v>
      </c>
      <c r="X76">
        <v>55521</v>
      </c>
      <c r="Y76">
        <f t="shared" si="25"/>
        <v>6.4822511873794522</v>
      </c>
      <c r="Z76">
        <f t="shared" si="33"/>
        <v>186068482.75789601</v>
      </c>
      <c r="AA76">
        <v>24344</v>
      </c>
      <c r="AB76">
        <f t="shared" si="26"/>
        <v>2.8422384846376216</v>
      </c>
      <c r="AC76">
        <f t="shared" si="34"/>
        <v>81584466.134583682</v>
      </c>
      <c r="AD76">
        <v>46519</v>
      </c>
      <c r="AE76">
        <f t="shared" si="27"/>
        <v>5.4312394046523789</v>
      </c>
      <c r="AF76">
        <f t="shared" si="35"/>
        <v>155899925.24296328</v>
      </c>
      <c r="AG76">
        <v>593119</v>
      </c>
      <c r="AH76">
        <f t="shared" si="28"/>
        <v>69.248506727316027</v>
      </c>
      <c r="AI76">
        <f t="shared" si="36"/>
        <v>1987729911.6528974</v>
      </c>
      <c r="AJ76">
        <v>173323</v>
      </c>
      <c r="AK76">
        <f t="shared" si="37"/>
        <v>2686777.8416375578</v>
      </c>
      <c r="AL76">
        <f t="shared" si="38"/>
        <v>580860352.60616362</v>
      </c>
      <c r="AM76">
        <f t="shared" si="39"/>
        <v>2649594952.5164976</v>
      </c>
      <c r="AN76">
        <f t="shared" si="40"/>
        <v>2685259670.2541018</v>
      </c>
      <c r="AO76">
        <f t="shared" si="41"/>
        <v>2834765282.2623959</v>
      </c>
    </row>
    <row r="77" spans="1:41">
      <c r="A77" t="s">
        <v>237</v>
      </c>
      <c r="B77" t="s">
        <v>112</v>
      </c>
      <c r="C77">
        <v>1</v>
      </c>
      <c r="D77" t="s">
        <v>22</v>
      </c>
      <c r="E77" s="2">
        <v>1</v>
      </c>
      <c r="F77" s="2">
        <v>1</v>
      </c>
      <c r="G77" t="s">
        <v>15</v>
      </c>
      <c r="H77" t="s">
        <v>19</v>
      </c>
      <c r="I77">
        <v>1</v>
      </c>
      <c r="J77">
        <v>686</v>
      </c>
      <c r="K77">
        <v>3.1749999999999998</v>
      </c>
      <c r="L77">
        <f t="shared" si="29"/>
        <v>3105149999.9999995</v>
      </c>
      <c r="M77">
        <v>1045810</v>
      </c>
      <c r="N77">
        <f t="shared" si="21"/>
        <v>951096.66666666674</v>
      </c>
      <c r="O77">
        <v>87302</v>
      </c>
      <c r="P77">
        <f t="shared" si="22"/>
        <v>9.1790880001682265</v>
      </c>
      <c r="Q77">
        <f t="shared" si="30"/>
        <v>285024451.03722364</v>
      </c>
      <c r="R77">
        <v>15953</v>
      </c>
      <c r="S77">
        <f t="shared" si="23"/>
        <v>1.6773268752913302</v>
      </c>
      <c r="T77">
        <f t="shared" si="31"/>
        <v>52083515.468108729</v>
      </c>
      <c r="U77">
        <v>2727</v>
      </c>
      <c r="V77">
        <f t="shared" si="24"/>
        <v>0.28672164413711887</v>
      </c>
      <c r="W77">
        <f t="shared" si="32"/>
        <v>8903137.1329237465</v>
      </c>
      <c r="X77">
        <v>122606</v>
      </c>
      <c r="Y77">
        <f t="shared" si="25"/>
        <v>12.891013531747561</v>
      </c>
      <c r="Z77">
        <f t="shared" si="33"/>
        <v>400285306.6810593</v>
      </c>
      <c r="AA77">
        <v>47240</v>
      </c>
      <c r="AB77">
        <f t="shared" si="26"/>
        <v>4.9668978617665918</v>
      </c>
      <c r="AC77">
        <f t="shared" si="34"/>
        <v>154229628.95464531</v>
      </c>
      <c r="AD77">
        <v>47473.333333333299</v>
      </c>
      <c r="AE77">
        <f t="shared" si="27"/>
        <v>4.9914309446288279</v>
      </c>
      <c r="AF77">
        <f t="shared" si="35"/>
        <v>154991417.97714204</v>
      </c>
      <c r="AG77">
        <v>623261</v>
      </c>
      <c r="AH77">
        <f t="shared" si="28"/>
        <v>65.530773247724554</v>
      </c>
      <c r="AI77">
        <f t="shared" si="36"/>
        <v>2034828805.5017185</v>
      </c>
      <c r="AJ77">
        <v>189776</v>
      </c>
      <c r="AK77">
        <f t="shared" si="37"/>
        <v>2067482.085328324</v>
      </c>
      <c r="AL77">
        <f t="shared" si="38"/>
        <v>619582600.85725582</v>
      </c>
      <c r="AM77">
        <f t="shared" si="39"/>
        <v>2768042033.4946671</v>
      </c>
      <c r="AN77">
        <f t="shared" si="40"/>
        <v>2820125548.9627757</v>
      </c>
      <c r="AO77">
        <f t="shared" si="41"/>
        <v>3053066484.5318909</v>
      </c>
    </row>
    <row r="78" spans="1:41">
      <c r="A78" t="s">
        <v>238</v>
      </c>
      <c r="B78" t="s">
        <v>113</v>
      </c>
      <c r="C78">
        <v>1</v>
      </c>
      <c r="D78" t="s">
        <v>22</v>
      </c>
      <c r="E78" s="2">
        <v>0</v>
      </c>
      <c r="F78" s="2">
        <v>0</v>
      </c>
      <c r="G78" t="s">
        <v>15</v>
      </c>
      <c r="H78" t="s">
        <v>19</v>
      </c>
      <c r="I78">
        <v>1</v>
      </c>
      <c r="J78">
        <v>1052</v>
      </c>
      <c r="K78">
        <v>3.06</v>
      </c>
      <c r="L78">
        <f t="shared" si="29"/>
        <v>2992680000</v>
      </c>
      <c r="M78">
        <v>889920</v>
      </c>
      <c r="N78">
        <f t="shared" si="21"/>
        <v>807076.16666666674</v>
      </c>
      <c r="O78">
        <v>82078</v>
      </c>
      <c r="P78">
        <f t="shared" si="22"/>
        <v>10.169796035359735</v>
      </c>
      <c r="Q78">
        <f t="shared" si="30"/>
        <v>304349451.99100369</v>
      </c>
      <c r="R78">
        <v>14600</v>
      </c>
      <c r="S78">
        <f t="shared" si="23"/>
        <v>1.8089990267337426</v>
      </c>
      <c r="T78">
        <f t="shared" si="31"/>
        <v>54137552.073255368</v>
      </c>
      <c r="U78">
        <v>1846</v>
      </c>
      <c r="V78">
        <f t="shared" si="24"/>
        <v>0.22872686324318414</v>
      </c>
      <c r="W78">
        <f t="shared" si="32"/>
        <v>6845063.0909061236</v>
      </c>
      <c r="X78">
        <v>103842</v>
      </c>
      <c r="Y78">
        <f t="shared" si="25"/>
        <v>12.866443625622281</v>
      </c>
      <c r="Z78">
        <f t="shared" si="33"/>
        <v>385051485.0952729</v>
      </c>
      <c r="AA78">
        <v>42958</v>
      </c>
      <c r="AB78">
        <f t="shared" si="26"/>
        <v>5.3226698760567199</v>
      </c>
      <c r="AC78">
        <f t="shared" si="34"/>
        <v>159290476.84677425</v>
      </c>
      <c r="AD78">
        <v>39885.833333333299</v>
      </c>
      <c r="AE78">
        <f t="shared" si="27"/>
        <v>4.9420160055112472</v>
      </c>
      <c r="AF78">
        <f t="shared" si="35"/>
        <v>147898724.593734</v>
      </c>
      <c r="AG78">
        <v>522362</v>
      </c>
      <c r="AH78">
        <f t="shared" si="28"/>
        <v>64.722763671417198</v>
      </c>
      <c r="AI78">
        <f t="shared" si="36"/>
        <v>1936945203.8417685</v>
      </c>
      <c r="AJ78">
        <v>164695</v>
      </c>
      <c r="AK78">
        <f t="shared" si="37"/>
        <v>1619452.3412993334</v>
      </c>
      <c r="AL78">
        <f t="shared" si="38"/>
        <v>610697543.74690366</v>
      </c>
      <c r="AM78">
        <f t="shared" si="39"/>
        <v>2634192995.9357409</v>
      </c>
      <c r="AN78">
        <f t="shared" si="40"/>
        <v>2688330548.0089965</v>
      </c>
      <c r="AO78">
        <f t="shared" si="41"/>
        <v>2938542447.9267445</v>
      </c>
    </row>
    <row r="79" spans="1:41">
      <c r="A79" t="s">
        <v>239</v>
      </c>
      <c r="B79" t="s">
        <v>114</v>
      </c>
      <c r="C79">
        <v>1</v>
      </c>
      <c r="D79" t="s">
        <v>22</v>
      </c>
      <c r="E79" s="2">
        <v>0</v>
      </c>
      <c r="F79" s="2">
        <v>0</v>
      </c>
      <c r="G79" t="s">
        <v>15</v>
      </c>
      <c r="H79" t="s">
        <v>19</v>
      </c>
      <c r="I79">
        <v>1</v>
      </c>
      <c r="J79">
        <v>30</v>
      </c>
      <c r="K79">
        <v>3.0049999999999999</v>
      </c>
      <c r="L79">
        <f t="shared" si="29"/>
        <v>2938890000</v>
      </c>
      <c r="M79">
        <v>802214</v>
      </c>
      <c r="N79">
        <f t="shared" si="21"/>
        <v>730704.5</v>
      </c>
      <c r="O79">
        <v>57986</v>
      </c>
      <c r="P79">
        <f t="shared" si="22"/>
        <v>7.9356292454747441</v>
      </c>
      <c r="Q79">
        <f t="shared" si="30"/>
        <v>233219414.3323327</v>
      </c>
      <c r="R79">
        <v>6972</v>
      </c>
      <c r="S79">
        <f t="shared" si="23"/>
        <v>0.95414767529144828</v>
      </c>
      <c r="T79">
        <f t="shared" si="31"/>
        <v>28041350.614372842</v>
      </c>
      <c r="U79">
        <v>3314</v>
      </c>
      <c r="V79">
        <f t="shared" si="24"/>
        <v>0.45353491048707106</v>
      </c>
      <c r="W79">
        <f t="shared" si="32"/>
        <v>13328892.130813481</v>
      </c>
      <c r="X79">
        <v>81618</v>
      </c>
      <c r="Y79">
        <f t="shared" si="25"/>
        <v>11.169768353691541</v>
      </c>
      <c r="Z79">
        <f t="shared" si="33"/>
        <v>328267205.16980535</v>
      </c>
      <c r="AA79">
        <v>33240</v>
      </c>
      <c r="AB79">
        <f t="shared" si="26"/>
        <v>4.5490345276373692</v>
      </c>
      <c r="AC79">
        <f t="shared" si="34"/>
        <v>133691120.82928187</v>
      </c>
      <c r="AD79">
        <v>38269.5</v>
      </c>
      <c r="AE79">
        <f t="shared" si="27"/>
        <v>5.2373428656864709</v>
      </c>
      <c r="AF79">
        <f t="shared" si="35"/>
        <v>153919745.74537313</v>
      </c>
      <c r="AG79">
        <v>483094</v>
      </c>
      <c r="AH79">
        <f t="shared" si="28"/>
        <v>66.11345626036244</v>
      </c>
      <c r="AI79">
        <f t="shared" si="36"/>
        <v>1943001754.6901655</v>
      </c>
      <c r="AJ79">
        <v>141314</v>
      </c>
      <c r="AK79">
        <f t="shared" si="37"/>
        <v>1780753.556254958</v>
      </c>
      <c r="AL79">
        <f t="shared" si="38"/>
        <v>568364231.31375265</v>
      </c>
      <c r="AM79">
        <f t="shared" si="39"/>
        <v>2677629235.0532947</v>
      </c>
      <c r="AN79">
        <f t="shared" si="40"/>
        <v>2705670585.6676674</v>
      </c>
      <c r="AO79">
        <f t="shared" si="41"/>
        <v>2910848649.3856273</v>
      </c>
    </row>
    <row r="80" spans="1:41">
      <c r="A80" t="s">
        <v>240</v>
      </c>
      <c r="B80" t="s">
        <v>115</v>
      </c>
      <c r="C80">
        <v>1</v>
      </c>
      <c r="D80" t="s">
        <v>22</v>
      </c>
      <c r="E80" s="2">
        <v>0</v>
      </c>
      <c r="F80" s="2">
        <v>0</v>
      </c>
      <c r="G80" t="s">
        <v>15</v>
      </c>
      <c r="H80" t="s">
        <v>24</v>
      </c>
      <c r="I80">
        <v>1</v>
      </c>
      <c r="J80">
        <v>1098</v>
      </c>
      <c r="K80">
        <v>2.92</v>
      </c>
      <c r="L80">
        <f t="shared" si="29"/>
        <v>2855760000</v>
      </c>
      <c r="M80">
        <v>811469</v>
      </c>
      <c r="N80">
        <f t="shared" si="21"/>
        <v>734251</v>
      </c>
      <c r="O80">
        <v>10701</v>
      </c>
      <c r="P80">
        <f t="shared" si="22"/>
        <v>1.4574035309451399</v>
      </c>
      <c r="Q80">
        <f t="shared" si="30"/>
        <v>41619947.075318925</v>
      </c>
      <c r="R80">
        <v>1272</v>
      </c>
      <c r="S80">
        <f t="shared" si="23"/>
        <v>0.17323776201871022</v>
      </c>
      <c r="T80">
        <f t="shared" si="31"/>
        <v>4947254.7126255194</v>
      </c>
      <c r="U80">
        <v>3317</v>
      </c>
      <c r="V80">
        <f t="shared" si="24"/>
        <v>0.45175287469816178</v>
      </c>
      <c r="W80">
        <f t="shared" si="32"/>
        <v>12900977.894480225</v>
      </c>
      <c r="X80">
        <v>84718</v>
      </c>
      <c r="Y80">
        <f t="shared" si="25"/>
        <v>11.538016291431678</v>
      </c>
      <c r="Z80">
        <f t="shared" si="33"/>
        <v>329498054.04418927</v>
      </c>
      <c r="AA80">
        <v>35999</v>
      </c>
      <c r="AB80">
        <f t="shared" si="26"/>
        <v>4.9028193356222873</v>
      </c>
      <c r="AC80">
        <f t="shared" si="34"/>
        <v>140012753.45896703</v>
      </c>
      <c r="AD80">
        <v>41219</v>
      </c>
      <c r="AE80">
        <f t="shared" si="27"/>
        <v>5.6137478873028428</v>
      </c>
      <c r="AF80">
        <f t="shared" si="35"/>
        <v>160315166.66643968</v>
      </c>
      <c r="AG80">
        <v>484981</v>
      </c>
      <c r="AH80">
        <f t="shared" si="28"/>
        <v>66.051118759116434</v>
      </c>
      <c r="AI80">
        <f t="shared" si="36"/>
        <v>1886261429.0753434</v>
      </c>
      <c r="AJ80">
        <v>122715</v>
      </c>
      <c r="AK80">
        <f t="shared" si="37"/>
        <v>8420111.341463415</v>
      </c>
      <c r="AL80">
        <f t="shared" si="38"/>
        <v>477281731.17911994</v>
      </c>
      <c r="AM80">
        <f t="shared" si="39"/>
        <v>2809192798.2120557</v>
      </c>
      <c r="AN80">
        <f t="shared" si="40"/>
        <v>2814140052.9246812</v>
      </c>
      <c r="AO80">
        <f t="shared" si="41"/>
        <v>2850812745.2873745</v>
      </c>
    </row>
    <row r="81" spans="1:41">
      <c r="A81" t="s">
        <v>241</v>
      </c>
      <c r="B81" t="s">
        <v>116</v>
      </c>
      <c r="C81">
        <v>1</v>
      </c>
      <c r="D81" t="s">
        <v>22</v>
      </c>
      <c r="E81" s="2">
        <v>1</v>
      </c>
      <c r="F81" s="2">
        <v>1</v>
      </c>
      <c r="G81" t="s">
        <v>15</v>
      </c>
      <c r="H81" t="s">
        <v>19</v>
      </c>
      <c r="I81">
        <v>1</v>
      </c>
      <c r="J81">
        <v>747</v>
      </c>
      <c r="K81">
        <v>3.1150000000000002</v>
      </c>
      <c r="L81">
        <f t="shared" si="29"/>
        <v>3046470000</v>
      </c>
      <c r="M81">
        <v>961929</v>
      </c>
      <c r="N81">
        <f t="shared" si="21"/>
        <v>879785.33333333326</v>
      </c>
      <c r="O81">
        <v>70204</v>
      </c>
      <c r="P81">
        <f t="shared" si="22"/>
        <v>7.9796738295250815</v>
      </c>
      <c r="Q81">
        <f t="shared" si="30"/>
        <v>243098369.31433275</v>
      </c>
      <c r="R81">
        <v>12788</v>
      </c>
      <c r="S81">
        <f t="shared" si="23"/>
        <v>1.4535363929685881</v>
      </c>
      <c r="T81">
        <f t="shared" si="31"/>
        <v>44281550.150870144</v>
      </c>
      <c r="U81">
        <v>3015</v>
      </c>
      <c r="V81">
        <f t="shared" si="24"/>
        <v>0.34269723371913458</v>
      </c>
      <c r="W81">
        <f t="shared" si="32"/>
        <v>10440168.416083319</v>
      </c>
      <c r="X81">
        <v>87243</v>
      </c>
      <c r="Y81">
        <f t="shared" si="25"/>
        <v>9.9163962724240307</v>
      </c>
      <c r="Z81">
        <f t="shared" si="33"/>
        <v>302100037.5205164</v>
      </c>
      <c r="AA81">
        <v>35203</v>
      </c>
      <c r="AB81">
        <f t="shared" si="26"/>
        <v>4.0013169879319053</v>
      </c>
      <c r="AC81">
        <f t="shared" si="34"/>
        <v>121898921.64224911</v>
      </c>
      <c r="AD81">
        <v>46940.666666666701</v>
      </c>
      <c r="AE81">
        <f t="shared" si="27"/>
        <v>5.335468197545163</v>
      </c>
      <c r="AF81">
        <f t="shared" si="35"/>
        <v>162543437.99775413</v>
      </c>
      <c r="AG81">
        <v>589894</v>
      </c>
      <c r="AH81">
        <f t="shared" si="28"/>
        <v>67.049765169988433</v>
      </c>
      <c r="AI81">
        <f t="shared" si="36"/>
        <v>2042650980.9741468</v>
      </c>
      <c r="AJ81">
        <v>175371</v>
      </c>
      <c r="AK81">
        <f t="shared" si="37"/>
        <v>2197721.4074981483</v>
      </c>
      <c r="AL81">
        <f t="shared" si="38"/>
        <v>607264602.08853984</v>
      </c>
      <c r="AM81">
        <f t="shared" si="39"/>
        <v>2759090080.5347967</v>
      </c>
      <c r="AN81">
        <f t="shared" si="40"/>
        <v>2803371630.685667</v>
      </c>
      <c r="AO81">
        <f t="shared" si="41"/>
        <v>3002188449.8491297</v>
      </c>
    </row>
    <row r="82" spans="1:41">
      <c r="A82" t="s">
        <v>242</v>
      </c>
      <c r="B82" t="s">
        <v>117</v>
      </c>
      <c r="C82">
        <v>1</v>
      </c>
      <c r="D82" t="s">
        <v>22</v>
      </c>
      <c r="E82" s="2">
        <v>1</v>
      </c>
      <c r="F82" s="2">
        <v>1</v>
      </c>
      <c r="G82" t="s">
        <v>15</v>
      </c>
      <c r="H82" t="s">
        <v>19</v>
      </c>
      <c r="I82">
        <v>1</v>
      </c>
      <c r="J82">
        <v>91</v>
      </c>
      <c r="K82">
        <v>3.1</v>
      </c>
      <c r="L82">
        <f t="shared" si="29"/>
        <v>3031800000</v>
      </c>
      <c r="M82">
        <v>699791</v>
      </c>
      <c r="N82">
        <f t="shared" si="21"/>
        <v>647107</v>
      </c>
      <c r="O82">
        <v>48577</v>
      </c>
      <c r="P82">
        <f t="shared" si="22"/>
        <v>7.5067956303980639</v>
      </c>
      <c r="Q82">
        <f t="shared" si="30"/>
        <v>227591029.92240849</v>
      </c>
      <c r="R82">
        <v>8722</v>
      </c>
      <c r="S82">
        <f t="shared" si="23"/>
        <v>1.3478451013510904</v>
      </c>
      <c r="T82">
        <f t="shared" si="31"/>
        <v>40863967.782762356</v>
      </c>
      <c r="U82">
        <v>2522</v>
      </c>
      <c r="V82">
        <f t="shared" si="24"/>
        <v>0.38973461884974203</v>
      </c>
      <c r="W82">
        <f t="shared" si="32"/>
        <v>11815974.174286479</v>
      </c>
      <c r="X82">
        <v>47039</v>
      </c>
      <c r="Y82">
        <f t="shared" si="25"/>
        <v>7.2691224171582132</v>
      </c>
      <c r="Z82">
        <f t="shared" si="33"/>
        <v>220385253.44340271</v>
      </c>
      <c r="AA82">
        <v>20189</v>
      </c>
      <c r="AB82">
        <f t="shared" si="26"/>
        <v>3.119885892132213</v>
      </c>
      <c r="AC82">
        <f t="shared" si="34"/>
        <v>94588700.477664426</v>
      </c>
      <c r="AD82">
        <v>32495</v>
      </c>
      <c r="AE82">
        <f t="shared" si="27"/>
        <v>5.0215806659485986</v>
      </c>
      <c r="AF82">
        <f t="shared" si="35"/>
        <v>152244282.63022962</v>
      </c>
      <c r="AG82">
        <v>446030</v>
      </c>
      <c r="AH82">
        <f t="shared" si="28"/>
        <v>68.926777179044578</v>
      </c>
      <c r="AI82">
        <f t="shared" si="36"/>
        <v>2089722030.5142734</v>
      </c>
      <c r="AJ82">
        <v>131512</v>
      </c>
      <c r="AK82">
        <f t="shared" si="37"/>
        <v>1751905.9592811412</v>
      </c>
      <c r="AL82">
        <f t="shared" si="38"/>
        <v>616154796.03836763</v>
      </c>
      <c r="AM82">
        <f t="shared" si="39"/>
        <v>2763345002.2948289</v>
      </c>
      <c r="AN82">
        <f t="shared" si="40"/>
        <v>2804208970.0775914</v>
      </c>
      <c r="AO82">
        <f t="shared" si="41"/>
        <v>2990936032.2172375</v>
      </c>
    </row>
    <row r="83" spans="1:41">
      <c r="A83" t="s">
        <v>243</v>
      </c>
      <c r="B83" t="s">
        <v>118</v>
      </c>
      <c r="C83">
        <v>1</v>
      </c>
      <c r="D83" t="s">
        <v>22</v>
      </c>
      <c r="E83" s="2">
        <v>0</v>
      </c>
      <c r="F83" s="2">
        <v>0</v>
      </c>
      <c r="G83" t="s">
        <v>15</v>
      </c>
      <c r="H83" t="s">
        <v>19</v>
      </c>
      <c r="I83">
        <v>1</v>
      </c>
      <c r="J83">
        <v>1220</v>
      </c>
      <c r="K83">
        <v>2.915</v>
      </c>
      <c r="L83">
        <f t="shared" si="29"/>
        <v>2850870000</v>
      </c>
      <c r="M83">
        <v>846341</v>
      </c>
      <c r="N83">
        <f t="shared" si="21"/>
        <v>765276</v>
      </c>
      <c r="O83">
        <v>30584</v>
      </c>
      <c r="P83">
        <f t="shared" si="22"/>
        <v>3.9964666342600577</v>
      </c>
      <c r="Q83">
        <f t="shared" si="30"/>
        <v>113934068.33612971</v>
      </c>
      <c r="R83">
        <v>858</v>
      </c>
      <c r="S83">
        <f t="shared" si="23"/>
        <v>0.11211641290201181</v>
      </c>
      <c r="T83">
        <f t="shared" si="31"/>
        <v>3196293.1804995844</v>
      </c>
      <c r="U83">
        <v>2895</v>
      </c>
      <c r="V83">
        <f t="shared" si="24"/>
        <v>0.37829488968685809</v>
      </c>
      <c r="W83">
        <f t="shared" si="32"/>
        <v>10784695.521615731</v>
      </c>
      <c r="X83">
        <v>102703</v>
      </c>
      <c r="Y83">
        <f t="shared" si="25"/>
        <v>13.420386893094779</v>
      </c>
      <c r="Z83">
        <f t="shared" si="33"/>
        <v>382597783.81917113</v>
      </c>
      <c r="AA83">
        <v>39116</v>
      </c>
      <c r="AB83">
        <f t="shared" si="26"/>
        <v>5.1113585164045388</v>
      </c>
      <c r="AC83">
        <f t="shared" si="34"/>
        <v>145718186.53662208</v>
      </c>
      <c r="AD83">
        <v>41949</v>
      </c>
      <c r="AE83">
        <f t="shared" si="27"/>
        <v>5.4815517538770324</v>
      </c>
      <c r="AF83">
        <f t="shared" si="35"/>
        <v>156271914.48575416</v>
      </c>
      <c r="AG83">
        <v>507314</v>
      </c>
      <c r="AH83">
        <f t="shared" si="28"/>
        <v>66.291638572227541</v>
      </c>
      <c r="AI83">
        <f t="shared" si="36"/>
        <v>1889888436.5640633</v>
      </c>
      <c r="AJ83">
        <v>136680</v>
      </c>
      <c r="AK83">
        <f t="shared" si="37"/>
        <v>3420021.0462987181</v>
      </c>
      <c r="AL83">
        <f t="shared" si="38"/>
        <v>509171738.82364005</v>
      </c>
      <c r="AM83">
        <f t="shared" si="39"/>
        <v>2733739638.4833708</v>
      </c>
      <c r="AN83">
        <f t="shared" si="40"/>
        <v>2736935931.6638703</v>
      </c>
      <c r="AO83">
        <f t="shared" si="41"/>
        <v>2847673706.8195004</v>
      </c>
    </row>
    <row r="84" spans="1:41">
      <c r="A84" t="s">
        <v>244</v>
      </c>
      <c r="B84" t="s">
        <v>119</v>
      </c>
      <c r="C84">
        <v>1</v>
      </c>
      <c r="D84" t="s">
        <v>22</v>
      </c>
      <c r="E84" s="2">
        <v>0</v>
      </c>
      <c r="F84" s="2">
        <v>0</v>
      </c>
      <c r="G84" t="s">
        <v>15</v>
      </c>
      <c r="H84" t="s">
        <v>19</v>
      </c>
      <c r="I84">
        <v>1</v>
      </c>
      <c r="J84">
        <v>91</v>
      </c>
      <c r="K84">
        <v>3.0449999999999999</v>
      </c>
      <c r="L84">
        <f t="shared" si="29"/>
        <v>2978010000</v>
      </c>
      <c r="M84">
        <v>1179326</v>
      </c>
      <c r="N84">
        <f t="shared" si="21"/>
        <v>1087187.5</v>
      </c>
      <c r="O84">
        <v>91494</v>
      </c>
      <c r="P84">
        <f t="shared" si="22"/>
        <v>8.4156596723196326</v>
      </c>
      <c r="Q84">
        <f t="shared" si="30"/>
        <v>250619186.60764587</v>
      </c>
      <c r="R84">
        <v>13587</v>
      </c>
      <c r="S84">
        <f t="shared" si="23"/>
        <v>1.2497384305835011</v>
      </c>
      <c r="T84">
        <f t="shared" si="31"/>
        <v>37217335.436619721</v>
      </c>
      <c r="U84">
        <v>2949</v>
      </c>
      <c r="V84">
        <f t="shared" si="24"/>
        <v>0.27125035929864905</v>
      </c>
      <c r="W84">
        <f t="shared" si="32"/>
        <v>8077862.8249496985</v>
      </c>
      <c r="X84">
        <v>97833</v>
      </c>
      <c r="Y84">
        <f t="shared" si="25"/>
        <v>8.9987237711986197</v>
      </c>
      <c r="Z84">
        <f t="shared" si="33"/>
        <v>267982893.77867204</v>
      </c>
      <c r="AA84">
        <v>38068</v>
      </c>
      <c r="AB84">
        <f t="shared" si="26"/>
        <v>3.5015119287151482</v>
      </c>
      <c r="AC84">
        <f t="shared" si="34"/>
        <v>104275375.38832998</v>
      </c>
      <c r="AD84">
        <v>54070.5</v>
      </c>
      <c r="AE84">
        <f t="shared" si="27"/>
        <v>4.97342914630641</v>
      </c>
      <c r="AF84">
        <f t="shared" si="35"/>
        <v>148109217.31991953</v>
      </c>
      <c r="AG84">
        <v>706945</v>
      </c>
      <c r="AH84">
        <f t="shared" si="28"/>
        <v>65.025122161540665</v>
      </c>
      <c r="AI84">
        <f t="shared" si="36"/>
        <v>1936454640.4828973</v>
      </c>
      <c r="AJ84">
        <v>202689</v>
      </c>
      <c r="AK84">
        <f t="shared" si="37"/>
        <v>2408474.2954456029</v>
      </c>
      <c r="AL84">
        <f t="shared" si="38"/>
        <v>555203098.72032201</v>
      </c>
      <c r="AM84">
        <f t="shared" si="39"/>
        <v>2690173477.9557343</v>
      </c>
      <c r="AN84">
        <f t="shared" si="40"/>
        <v>2727390813.392354</v>
      </c>
      <c r="AO84">
        <f t="shared" si="41"/>
        <v>2940792664.5633802</v>
      </c>
    </row>
    <row r="85" spans="1:41">
      <c r="A85" t="s">
        <v>245</v>
      </c>
      <c r="B85" t="s">
        <v>120</v>
      </c>
      <c r="C85">
        <v>1</v>
      </c>
      <c r="D85" t="s">
        <v>22</v>
      </c>
      <c r="E85" s="2">
        <v>0</v>
      </c>
      <c r="F85" s="2">
        <v>0</v>
      </c>
      <c r="G85" t="s">
        <v>15</v>
      </c>
      <c r="H85" t="s">
        <v>19</v>
      </c>
      <c r="I85">
        <v>1</v>
      </c>
      <c r="J85">
        <v>39</v>
      </c>
      <c r="K85">
        <v>3.05</v>
      </c>
      <c r="L85">
        <f t="shared" si="29"/>
        <v>2982900000</v>
      </c>
      <c r="M85">
        <v>1539868</v>
      </c>
      <c r="N85">
        <f t="shared" si="21"/>
        <v>1416371.8333333333</v>
      </c>
      <c r="O85">
        <v>132827</v>
      </c>
      <c r="P85">
        <f t="shared" si="22"/>
        <v>9.377975251555295</v>
      </c>
      <c r="Q85">
        <f t="shared" si="30"/>
        <v>279735623.77864289</v>
      </c>
      <c r="R85">
        <v>15556</v>
      </c>
      <c r="S85">
        <f t="shared" si="23"/>
        <v>1.0982991636730044</v>
      </c>
      <c r="T85">
        <f t="shared" si="31"/>
        <v>32761165.753202051</v>
      </c>
      <c r="U85">
        <v>3898</v>
      </c>
      <c r="V85">
        <f t="shared" si="24"/>
        <v>0.27521021727933731</v>
      </c>
      <c r="W85">
        <f t="shared" si="32"/>
        <v>8209245.5712253526</v>
      </c>
      <c r="X85">
        <v>117403</v>
      </c>
      <c r="Y85">
        <f t="shared" si="25"/>
        <v>8.2889956745115558</v>
      </c>
      <c r="Z85">
        <f t="shared" si="33"/>
        <v>247252451.97500518</v>
      </c>
      <c r="AA85">
        <v>49966</v>
      </c>
      <c r="AB85">
        <f t="shared" si="26"/>
        <v>3.5277459508926037</v>
      </c>
      <c r="AC85">
        <f t="shared" si="34"/>
        <v>105229133.96917547</v>
      </c>
      <c r="AD85">
        <v>73530.166666666701</v>
      </c>
      <c r="AE85">
        <f t="shared" si="27"/>
        <v>5.1914451372291515</v>
      </c>
      <c r="AF85">
        <f t="shared" si="35"/>
        <v>154855616.99840835</v>
      </c>
      <c r="AG85">
        <v>952963</v>
      </c>
      <c r="AH85">
        <f t="shared" si="28"/>
        <v>67.281979037755036</v>
      </c>
      <c r="AI85">
        <f t="shared" si="36"/>
        <v>2006954152.717195</v>
      </c>
      <c r="AJ85">
        <v>288321</v>
      </c>
      <c r="AK85">
        <f t="shared" si="37"/>
        <v>3074448.2925798218</v>
      </c>
      <c r="AL85">
        <f t="shared" si="38"/>
        <v>607208284.33588123</v>
      </c>
      <c r="AM85">
        <f t="shared" si="39"/>
        <v>2670403210.4681554</v>
      </c>
      <c r="AN85">
        <f t="shared" si="40"/>
        <v>2703164376.2213573</v>
      </c>
      <c r="AO85">
        <f t="shared" si="41"/>
        <v>2950138834.246798</v>
      </c>
    </row>
    <row r="86" spans="1:41">
      <c r="A86" t="s">
        <v>246</v>
      </c>
      <c r="B86" t="s">
        <v>121</v>
      </c>
      <c r="C86">
        <v>1</v>
      </c>
      <c r="D86" t="s">
        <v>22</v>
      </c>
      <c r="E86" s="2">
        <v>1</v>
      </c>
      <c r="F86" s="2">
        <v>1</v>
      </c>
      <c r="G86" t="s">
        <v>15</v>
      </c>
      <c r="H86" t="s">
        <v>19</v>
      </c>
      <c r="I86">
        <v>1</v>
      </c>
      <c r="J86">
        <v>915</v>
      </c>
      <c r="K86">
        <v>3.18</v>
      </c>
      <c r="L86">
        <f t="shared" si="29"/>
        <v>3110040000</v>
      </c>
      <c r="M86">
        <v>498783</v>
      </c>
      <c r="N86">
        <f t="shared" si="21"/>
        <v>462649.83333333331</v>
      </c>
      <c r="O86">
        <v>45833</v>
      </c>
      <c r="P86">
        <f t="shared" si="22"/>
        <v>9.9066284472165602</v>
      </c>
      <c r="Q86">
        <f t="shared" si="30"/>
        <v>308100107.35981393</v>
      </c>
      <c r="R86">
        <v>7746</v>
      </c>
      <c r="S86">
        <f t="shared" si="23"/>
        <v>1.674268408180557</v>
      </c>
      <c r="T86">
        <f t="shared" si="31"/>
        <v>52070417.201778598</v>
      </c>
      <c r="U86">
        <v>734</v>
      </c>
      <c r="V86">
        <f t="shared" si="24"/>
        <v>0.15865130539691827</v>
      </c>
      <c r="W86">
        <f t="shared" si="32"/>
        <v>4934119.0583663173</v>
      </c>
      <c r="X86">
        <v>36139</v>
      </c>
      <c r="Y86">
        <f t="shared" si="25"/>
        <v>7.8113072557755165</v>
      </c>
      <c r="Z86">
        <f t="shared" si="33"/>
        <v>242934780.17752087</v>
      </c>
      <c r="AA86">
        <v>13184</v>
      </c>
      <c r="AB86">
        <f t="shared" si="26"/>
        <v>2.8496714037506412</v>
      </c>
      <c r="AC86">
        <f t="shared" si="34"/>
        <v>88625920.525206432</v>
      </c>
      <c r="AD86">
        <v>22949.166666666701</v>
      </c>
      <c r="AE86">
        <f t="shared" si="27"/>
        <v>4.9603749992344897</v>
      </c>
      <c r="AF86">
        <f t="shared" si="35"/>
        <v>154269646.62619233</v>
      </c>
      <c r="AG86">
        <v>312574</v>
      </c>
      <c r="AH86">
        <f t="shared" si="28"/>
        <v>67.561680017896904</v>
      </c>
      <c r="AI86">
        <f t="shared" si="36"/>
        <v>2101195273.228601</v>
      </c>
      <c r="AJ86">
        <v>95528</v>
      </c>
      <c r="AK86">
        <f t="shared" si="37"/>
        <v>964283.66632484598</v>
      </c>
      <c r="AL86">
        <f t="shared" si="38"/>
        <v>642161478.75697207</v>
      </c>
      <c r="AM86">
        <f t="shared" si="39"/>
        <v>2749869475.4384079</v>
      </c>
      <c r="AN86">
        <f t="shared" si="40"/>
        <v>2801939892.6401863</v>
      </c>
      <c r="AO86">
        <f t="shared" si="41"/>
        <v>3057969582.7982216</v>
      </c>
    </row>
    <row r="87" spans="1:41">
      <c r="A87" t="s">
        <v>247</v>
      </c>
      <c r="B87" t="s">
        <v>122</v>
      </c>
      <c r="C87">
        <v>1</v>
      </c>
      <c r="D87" t="s">
        <v>22</v>
      </c>
      <c r="E87" s="2">
        <v>0</v>
      </c>
      <c r="F87" s="2">
        <v>0</v>
      </c>
      <c r="G87" t="s">
        <v>15</v>
      </c>
      <c r="H87" t="s">
        <v>19</v>
      </c>
      <c r="I87">
        <v>1</v>
      </c>
      <c r="J87">
        <v>1151</v>
      </c>
      <c r="K87">
        <v>3.0449999999999999</v>
      </c>
      <c r="L87">
        <f t="shared" si="29"/>
        <v>2978010000</v>
      </c>
      <c r="M87">
        <v>421310</v>
      </c>
      <c r="N87">
        <f t="shared" si="21"/>
        <v>388358.33333333331</v>
      </c>
      <c r="O87">
        <v>41437</v>
      </c>
      <c r="P87">
        <f t="shared" si="22"/>
        <v>10.669785206960926</v>
      </c>
      <c r="Q87">
        <f t="shared" si="30"/>
        <v>317747270.44181705</v>
      </c>
      <c r="R87">
        <v>5232</v>
      </c>
      <c r="S87">
        <f t="shared" si="23"/>
        <v>1.3472094071197134</v>
      </c>
      <c r="T87">
        <f t="shared" si="31"/>
        <v>40120030.864965774</v>
      </c>
      <c r="U87">
        <v>1318</v>
      </c>
      <c r="V87">
        <f t="shared" si="24"/>
        <v>0.33937729330729782</v>
      </c>
      <c r="W87">
        <f t="shared" si="32"/>
        <v>10106689.732420661</v>
      </c>
      <c r="X87">
        <v>35034</v>
      </c>
      <c r="Y87">
        <f t="shared" si="25"/>
        <v>9.0210501469862461</v>
      </c>
      <c r="Z87">
        <f t="shared" si="33"/>
        <v>268647775.48226506</v>
      </c>
      <c r="AA87">
        <v>13682</v>
      </c>
      <c r="AB87">
        <f t="shared" si="26"/>
        <v>3.5230349977469269</v>
      </c>
      <c r="AC87">
        <f t="shared" si="34"/>
        <v>104916334.53640325</v>
      </c>
      <c r="AD87">
        <v>19269.666666666701</v>
      </c>
      <c r="AE87">
        <f t="shared" si="27"/>
        <v>4.9618264918567565</v>
      </c>
      <c r="AF87">
        <f t="shared" si="35"/>
        <v>147763689.11014339</v>
      </c>
      <c r="AG87">
        <v>259815</v>
      </c>
      <c r="AH87">
        <f t="shared" si="28"/>
        <v>66.900843293350221</v>
      </c>
      <c r="AI87">
        <f t="shared" si="36"/>
        <v>1992313803.3602989</v>
      </c>
      <c r="AJ87">
        <v>79754</v>
      </c>
      <c r="AK87">
        <f t="shared" si="37"/>
        <v>747475.21578943136</v>
      </c>
      <c r="AL87">
        <f t="shared" si="38"/>
        <v>611569751.83571875</v>
      </c>
      <c r="AM87">
        <f t="shared" si="39"/>
        <v>2620142698.6932168</v>
      </c>
      <c r="AN87">
        <f t="shared" si="40"/>
        <v>2660262729.5581827</v>
      </c>
      <c r="AO87">
        <f t="shared" si="41"/>
        <v>2937889969.1350341</v>
      </c>
    </row>
    <row r="88" spans="1:41">
      <c r="A88" t="s">
        <v>248</v>
      </c>
      <c r="B88" t="s">
        <v>123</v>
      </c>
      <c r="C88">
        <v>1</v>
      </c>
      <c r="D88" t="s">
        <v>22</v>
      </c>
      <c r="E88" s="2">
        <v>1</v>
      </c>
      <c r="F88" s="2">
        <v>1</v>
      </c>
      <c r="G88" t="s">
        <v>15</v>
      </c>
      <c r="H88" t="s">
        <v>19</v>
      </c>
      <c r="I88">
        <v>1</v>
      </c>
      <c r="J88">
        <v>122</v>
      </c>
      <c r="K88">
        <v>3.0049999999999999</v>
      </c>
      <c r="L88">
        <f t="shared" si="29"/>
        <v>2938890000</v>
      </c>
      <c r="M88">
        <v>1142947</v>
      </c>
      <c r="N88">
        <f t="shared" si="21"/>
        <v>1061666.5</v>
      </c>
      <c r="O88">
        <v>95732</v>
      </c>
      <c r="P88">
        <f t="shared" si="22"/>
        <v>9.0171442727071067</v>
      </c>
      <c r="Q88">
        <f t="shared" si="30"/>
        <v>265003951.3161619</v>
      </c>
      <c r="R88">
        <v>9494</v>
      </c>
      <c r="S88">
        <f t="shared" si="23"/>
        <v>0.89425445749677501</v>
      </c>
      <c r="T88">
        <f t="shared" si="31"/>
        <v>26281154.825926974</v>
      </c>
      <c r="U88">
        <v>4236</v>
      </c>
      <c r="V88">
        <f t="shared" si="24"/>
        <v>0.39899535306049499</v>
      </c>
      <c r="W88">
        <f t="shared" si="32"/>
        <v>11726034.531559581</v>
      </c>
      <c r="X88">
        <v>58285</v>
      </c>
      <c r="Y88">
        <f t="shared" si="25"/>
        <v>5.4899537660837936</v>
      </c>
      <c r="Z88">
        <f t="shared" si="33"/>
        <v>161343702.23605999</v>
      </c>
      <c r="AA88">
        <v>25942</v>
      </c>
      <c r="AB88">
        <f t="shared" si="26"/>
        <v>2.4435168671141079</v>
      </c>
      <c r="AC88">
        <f t="shared" si="34"/>
        <v>71812272.855929807</v>
      </c>
      <c r="AD88">
        <v>55338.5</v>
      </c>
      <c r="AE88">
        <f t="shared" si="27"/>
        <v>5.2124184006936272</v>
      </c>
      <c r="AF88">
        <f t="shared" si="35"/>
        <v>153187243.13614494</v>
      </c>
      <c r="AG88">
        <v>734300</v>
      </c>
      <c r="AH88">
        <f t="shared" si="28"/>
        <v>69.164846022738786</v>
      </c>
      <c r="AI88">
        <f t="shared" si="36"/>
        <v>2032678743.2776678</v>
      </c>
      <c r="AJ88">
        <v>216676</v>
      </c>
      <c r="AK88">
        <f t="shared" si="37"/>
        <v>2402933.7165629049</v>
      </c>
      <c r="AL88">
        <f t="shared" si="38"/>
        <v>599799399.94339085</v>
      </c>
      <c r="AM88">
        <f t="shared" si="39"/>
        <v>2647604893.8579111</v>
      </c>
      <c r="AN88">
        <f t="shared" si="40"/>
        <v>2673886048.6838379</v>
      </c>
      <c r="AO88">
        <f t="shared" si="41"/>
        <v>2912608845.1740732</v>
      </c>
    </row>
    <row r="89" spans="1:41">
      <c r="A89" t="s">
        <v>249</v>
      </c>
      <c r="B89" t="s">
        <v>124</v>
      </c>
      <c r="C89">
        <v>1</v>
      </c>
      <c r="D89" t="s">
        <v>22</v>
      </c>
      <c r="E89" s="2">
        <v>0</v>
      </c>
      <c r="F89" s="2">
        <v>0</v>
      </c>
      <c r="G89" t="s">
        <v>15</v>
      </c>
      <c r="H89" t="s">
        <v>19</v>
      </c>
      <c r="I89">
        <v>1</v>
      </c>
      <c r="J89">
        <v>1067</v>
      </c>
      <c r="K89">
        <v>2.84</v>
      </c>
      <c r="L89">
        <f t="shared" si="29"/>
        <v>2777520000</v>
      </c>
      <c r="M89">
        <v>857270</v>
      </c>
      <c r="N89">
        <f t="shared" si="21"/>
        <v>776585</v>
      </c>
      <c r="O89">
        <v>47087</v>
      </c>
      <c r="P89">
        <f t="shared" si="22"/>
        <v>6.0633414243128572</v>
      </c>
      <c r="Q89">
        <f t="shared" si="30"/>
        <v>168410520.72857445</v>
      </c>
      <c r="R89">
        <v>5305</v>
      </c>
      <c r="S89">
        <f t="shared" si="23"/>
        <v>0.68311904041412086</v>
      </c>
      <c r="T89">
        <f t="shared" si="31"/>
        <v>18973767.971310288</v>
      </c>
      <c r="U89">
        <v>2398</v>
      </c>
      <c r="V89">
        <f t="shared" si="24"/>
        <v>0.30878783391386649</v>
      </c>
      <c r="W89">
        <f t="shared" si="32"/>
        <v>8576643.8445244245</v>
      </c>
      <c r="X89">
        <v>101977</v>
      </c>
      <c r="Y89">
        <f t="shared" si="25"/>
        <v>13.131466613442186</v>
      </c>
      <c r="Z89">
        <f t="shared" si="33"/>
        <v>364729111.48167938</v>
      </c>
      <c r="AA89">
        <v>39570</v>
      </c>
      <c r="AB89">
        <f t="shared" si="26"/>
        <v>5.0953855662934515</v>
      </c>
      <c r="AC89">
        <f t="shared" si="34"/>
        <v>141525353.18091387</v>
      </c>
      <c r="AD89">
        <v>41115</v>
      </c>
      <c r="AE89">
        <f t="shared" si="27"/>
        <v>5.2943335243405425</v>
      </c>
      <c r="AF89">
        <f t="shared" si="35"/>
        <v>147051172.50526342</v>
      </c>
      <c r="AG89">
        <v>509819</v>
      </c>
      <c r="AH89">
        <f t="shared" si="28"/>
        <v>65.648834319488529</v>
      </c>
      <c r="AI89">
        <f t="shared" si="36"/>
        <v>1823409502.9906576</v>
      </c>
      <c r="AJ89">
        <v>144789</v>
      </c>
      <c r="AK89">
        <f t="shared" si="37"/>
        <v>2387940.7387389299</v>
      </c>
      <c r="AL89">
        <f t="shared" si="38"/>
        <v>517849743.78850996</v>
      </c>
      <c r="AM89">
        <f t="shared" si="39"/>
        <v>2590135711.3001156</v>
      </c>
      <c r="AN89">
        <f t="shared" si="40"/>
        <v>2609109479.2714257</v>
      </c>
      <c r="AO89">
        <f t="shared" si="41"/>
        <v>2758546232.0286899</v>
      </c>
    </row>
    <row r="90" spans="1:41">
      <c r="A90" t="s">
        <v>250</v>
      </c>
      <c r="B90" t="s">
        <v>125</v>
      </c>
      <c r="C90">
        <v>1</v>
      </c>
      <c r="D90" t="s">
        <v>22</v>
      </c>
      <c r="E90" s="2">
        <v>1</v>
      </c>
      <c r="F90" s="2">
        <v>1</v>
      </c>
      <c r="G90" t="s">
        <v>15</v>
      </c>
      <c r="H90" t="s">
        <v>19</v>
      </c>
      <c r="I90">
        <v>1</v>
      </c>
      <c r="J90">
        <v>1520</v>
      </c>
      <c r="K90">
        <v>3.1749999999999998</v>
      </c>
      <c r="L90">
        <f t="shared" si="29"/>
        <v>3105149999.9999995</v>
      </c>
      <c r="M90">
        <v>895334</v>
      </c>
      <c r="N90">
        <f t="shared" si="21"/>
        <v>823227.33333333326</v>
      </c>
      <c r="O90">
        <v>90753</v>
      </c>
      <c r="P90">
        <f t="shared" si="22"/>
        <v>11.024050869707114</v>
      </c>
      <c r="Q90">
        <f t="shared" si="30"/>
        <v>342313315.58071041</v>
      </c>
      <c r="R90">
        <v>7448</v>
      </c>
      <c r="S90">
        <f t="shared" si="23"/>
        <v>0.9047318642643063</v>
      </c>
      <c r="T90">
        <f t="shared" si="31"/>
        <v>28093281.483203102</v>
      </c>
      <c r="U90">
        <v>2947</v>
      </c>
      <c r="V90">
        <f t="shared" si="24"/>
        <v>0.35798131095420382</v>
      </c>
      <c r="W90">
        <f t="shared" si="32"/>
        <v>11115856.67709446</v>
      </c>
      <c r="X90">
        <v>68199</v>
      </c>
      <c r="Y90">
        <f t="shared" si="25"/>
        <v>8.2843459198390725</v>
      </c>
      <c r="Z90">
        <f t="shared" si="33"/>
        <v>257241367.32988292</v>
      </c>
      <c r="AA90">
        <v>30126</v>
      </c>
      <c r="AB90">
        <f t="shared" si="26"/>
        <v>3.6594994821195606</v>
      </c>
      <c r="AC90">
        <f t="shared" si="34"/>
        <v>113632948.16903551</v>
      </c>
      <c r="AD90">
        <v>41980.666666666701</v>
      </c>
      <c r="AE90">
        <f t="shared" si="27"/>
        <v>5.0995229345316568</v>
      </c>
      <c r="AF90">
        <f t="shared" si="35"/>
        <v>158347836.40160972</v>
      </c>
      <c r="AG90">
        <v>554821</v>
      </c>
      <c r="AH90">
        <f t="shared" si="28"/>
        <v>67.395842865599704</v>
      </c>
      <c r="AI90">
        <f t="shared" si="36"/>
        <v>2092742014.741169</v>
      </c>
      <c r="AJ90">
        <v>165648</v>
      </c>
      <c r="AK90">
        <f t="shared" si="37"/>
        <v>1502605.5481581872</v>
      </c>
      <c r="AL90">
        <f t="shared" si="38"/>
        <v>624811478.40086293</v>
      </c>
      <c r="AM90">
        <f t="shared" si="39"/>
        <v>2734743402.9360862</v>
      </c>
      <c r="AN90">
        <f t="shared" si="40"/>
        <v>2762836684.4192891</v>
      </c>
      <c r="AO90">
        <f t="shared" si="41"/>
        <v>3077056718.5167966</v>
      </c>
    </row>
    <row r="91" spans="1:41">
      <c r="A91" t="s">
        <v>251</v>
      </c>
      <c r="B91" t="s">
        <v>126</v>
      </c>
      <c r="C91">
        <v>1</v>
      </c>
      <c r="D91" t="s">
        <v>22</v>
      </c>
      <c r="E91" s="2">
        <v>0</v>
      </c>
      <c r="F91" s="2">
        <v>0</v>
      </c>
      <c r="G91" t="s">
        <v>15</v>
      </c>
      <c r="H91" t="s">
        <v>19</v>
      </c>
      <c r="I91">
        <v>1</v>
      </c>
      <c r="J91">
        <v>107</v>
      </c>
      <c r="K91">
        <v>3.6949999999999998</v>
      </c>
      <c r="L91">
        <f t="shared" si="29"/>
        <v>3613709999.9999995</v>
      </c>
      <c r="M91">
        <v>659855</v>
      </c>
      <c r="N91">
        <f t="shared" si="21"/>
        <v>591663.33333333326</v>
      </c>
      <c r="O91">
        <v>71911</v>
      </c>
      <c r="P91">
        <f t="shared" si="22"/>
        <v>12.154040304452421</v>
      </c>
      <c r="Q91">
        <f t="shared" si="30"/>
        <v>439211769.88602751</v>
      </c>
      <c r="R91">
        <v>11804</v>
      </c>
      <c r="S91">
        <f t="shared" si="23"/>
        <v>1.9950534932591173</v>
      </c>
      <c r="T91">
        <f t="shared" si="31"/>
        <v>72095447.591254041</v>
      </c>
      <c r="U91">
        <v>801</v>
      </c>
      <c r="V91">
        <f t="shared" si="24"/>
        <v>0.13538104440025017</v>
      </c>
      <c r="W91">
        <f t="shared" si="32"/>
        <v>4892278.3395962799</v>
      </c>
      <c r="X91">
        <v>102664</v>
      </c>
      <c r="Y91">
        <f t="shared" si="25"/>
        <v>17.351759728223822</v>
      </c>
      <c r="Z91">
        <f t="shared" si="33"/>
        <v>627042276.47479701</v>
      </c>
      <c r="AA91">
        <v>40692</v>
      </c>
      <c r="AB91">
        <f t="shared" si="26"/>
        <v>6.8775598735767538</v>
      </c>
      <c r="AC91">
        <f t="shared" si="34"/>
        <v>248535068.90743047</v>
      </c>
      <c r="AD91">
        <v>27499.666666666701</v>
      </c>
      <c r="AE91">
        <f t="shared" si="27"/>
        <v>4.6478571710263221</v>
      </c>
      <c r="AF91">
        <f t="shared" si="35"/>
        <v>167960079.37509528</v>
      </c>
      <c r="AG91">
        <v>370274</v>
      </c>
      <c r="AH91">
        <f t="shared" si="28"/>
        <v>62.58187370069691</v>
      </c>
      <c r="AI91">
        <f t="shared" si="36"/>
        <v>2261527428.1094542</v>
      </c>
      <c r="AJ91">
        <v>120012</v>
      </c>
      <c r="AK91">
        <f t="shared" si="37"/>
        <v>987424.7327947045</v>
      </c>
      <c r="AL91">
        <f t="shared" si="38"/>
        <v>732998886.50640285</v>
      </c>
      <c r="AM91">
        <f t="shared" si="39"/>
        <v>3102402782.522718</v>
      </c>
      <c r="AN91">
        <f t="shared" si="40"/>
        <v>3174498230.1139722</v>
      </c>
      <c r="AO91">
        <f t="shared" si="41"/>
        <v>3541614552.4087453</v>
      </c>
    </row>
    <row r="92" spans="1:41">
      <c r="A92" t="s">
        <v>252</v>
      </c>
      <c r="B92" t="s">
        <v>143</v>
      </c>
      <c r="C92" t="s">
        <v>144</v>
      </c>
      <c r="D92" t="s">
        <v>438</v>
      </c>
      <c r="E92">
        <v>0.16666666666666666</v>
      </c>
      <c r="F92">
        <v>0.16666666666666666</v>
      </c>
      <c r="G92" t="s">
        <v>17</v>
      </c>
      <c r="H92" t="s">
        <v>16</v>
      </c>
      <c r="I92">
        <v>1</v>
      </c>
      <c r="J92">
        <v>2094</v>
      </c>
      <c r="K92">
        <v>3.0325000000000002</v>
      </c>
      <c r="L92">
        <f t="shared" si="29"/>
        <v>2965785000.0000005</v>
      </c>
      <c r="M92">
        <v>1265385</v>
      </c>
      <c r="N92">
        <f t="shared" si="21"/>
        <v>1169734.3333333333</v>
      </c>
      <c r="O92">
        <v>119103</v>
      </c>
      <c r="P92">
        <f t="shared" si="22"/>
        <v>10.182055583561283</v>
      </c>
      <c r="Q92">
        <f t="shared" si="30"/>
        <v>301977877.188923</v>
      </c>
      <c r="R92">
        <v>14092</v>
      </c>
      <c r="S92">
        <f t="shared" si="23"/>
        <v>1.2047179943708015</v>
      </c>
      <c r="T92">
        <f t="shared" si="31"/>
        <v>35729345.569350086</v>
      </c>
      <c r="U92">
        <v>5061</v>
      </c>
      <c r="V92">
        <f t="shared" si="24"/>
        <v>0.43266234526757213</v>
      </c>
      <c r="W92">
        <f t="shared" si="32"/>
        <v>12831834.936593866</v>
      </c>
      <c r="X92">
        <v>86064</v>
      </c>
      <c r="Y92">
        <f t="shared" si="25"/>
        <v>7.3575680859727992</v>
      </c>
      <c r="Z92">
        <f t="shared" si="33"/>
        <v>218209650.65856841</v>
      </c>
      <c r="AA92">
        <v>34436</v>
      </c>
      <c r="AB92">
        <f t="shared" si="26"/>
        <v>2.9439163251598726</v>
      </c>
      <c r="AC92">
        <f t="shared" si="34"/>
        <v>87310228.784142733</v>
      </c>
      <c r="AD92">
        <v>61214.666666666701</v>
      </c>
      <c r="AE92">
        <f t="shared" si="27"/>
        <v>5.2332110738535249</v>
      </c>
      <c r="AF92">
        <f t="shared" si="35"/>
        <v>155205789.0466868</v>
      </c>
      <c r="AG92">
        <v>782624</v>
      </c>
      <c r="AH92">
        <f t="shared" si="28"/>
        <v>66.906132247122784</v>
      </c>
      <c r="AI92">
        <f t="shared" si="36"/>
        <v>1984292034.2653308</v>
      </c>
      <c r="AJ92">
        <v>241203</v>
      </c>
      <c r="AK92">
        <f t="shared" si="37"/>
        <v>2368902.8018018017</v>
      </c>
      <c r="AL92">
        <f t="shared" si="38"/>
        <v>611554452.12630916</v>
      </c>
      <c r="AM92">
        <f t="shared" si="39"/>
        <v>2628077777.2417274</v>
      </c>
      <c r="AN92">
        <f t="shared" si="40"/>
        <v>2663807122.8110776</v>
      </c>
      <c r="AO92">
        <f t="shared" si="41"/>
        <v>2930055654.4306502</v>
      </c>
    </row>
    <row r="93" spans="1:41">
      <c r="A93" t="s">
        <v>253</v>
      </c>
      <c r="B93" t="s">
        <v>143</v>
      </c>
      <c r="C93" t="s">
        <v>145</v>
      </c>
      <c r="D93" t="s">
        <v>438</v>
      </c>
      <c r="E93">
        <v>0.16666666666666666</v>
      </c>
      <c r="F93">
        <v>0.16666666666666666</v>
      </c>
      <c r="G93" t="s">
        <v>17</v>
      </c>
      <c r="H93" t="s">
        <v>16</v>
      </c>
      <c r="I93">
        <v>1</v>
      </c>
      <c r="J93">
        <v>2094</v>
      </c>
      <c r="K93">
        <v>3.0325000000000002</v>
      </c>
      <c r="L93">
        <f t="shared" si="29"/>
        <v>2965785000.0000005</v>
      </c>
      <c r="M93">
        <v>1041937</v>
      </c>
      <c r="N93">
        <f t="shared" si="21"/>
        <v>964647.33333333326</v>
      </c>
      <c r="O93">
        <v>91102</v>
      </c>
      <c r="P93">
        <f t="shared" si="22"/>
        <v>9.4440731707822767</v>
      </c>
      <c r="Q93">
        <f t="shared" si="30"/>
        <v>280090905.48808515</v>
      </c>
      <c r="R93">
        <v>7067</v>
      </c>
      <c r="S93">
        <f t="shared" si="23"/>
        <v>0.73259934027703388</v>
      </c>
      <c r="T93">
        <f t="shared" si="31"/>
        <v>21727321.344035234</v>
      </c>
      <c r="U93">
        <v>4777</v>
      </c>
      <c r="V93">
        <f t="shared" si="24"/>
        <v>0.49520688389746587</v>
      </c>
      <c r="W93">
        <f t="shared" si="32"/>
        <v>14686771.481598459</v>
      </c>
      <c r="X93">
        <v>66458</v>
      </c>
      <c r="Y93">
        <f t="shared" si="25"/>
        <v>6.8893571467569155</v>
      </c>
      <c r="Z93">
        <f t="shared" si="33"/>
        <v>204323520.85494462</v>
      </c>
      <c r="AA93">
        <v>26276</v>
      </c>
      <c r="AB93">
        <f t="shared" si="26"/>
        <v>2.7238970235063458</v>
      </c>
      <c r="AC93">
        <f t="shared" si="34"/>
        <v>80784929.338597685</v>
      </c>
      <c r="AD93">
        <v>51013.666666666701</v>
      </c>
      <c r="AE93">
        <f t="shared" si="27"/>
        <v>5.2883229864316599</v>
      </c>
      <c r="AF93">
        <f t="shared" si="35"/>
        <v>156840289.88314223</v>
      </c>
      <c r="AG93">
        <v>645603</v>
      </c>
      <c r="AH93">
        <f t="shared" si="28"/>
        <v>66.926324024462133</v>
      </c>
      <c r="AI93">
        <f t="shared" si="36"/>
        <v>1984890878.9688947</v>
      </c>
      <c r="AJ93">
        <v>191244</v>
      </c>
      <c r="AK93">
        <f t="shared" si="37"/>
        <v>2025016.0766613244</v>
      </c>
      <c r="AL93">
        <f t="shared" si="38"/>
        <v>587975073.31522202</v>
      </c>
      <c r="AM93">
        <f t="shared" si="39"/>
        <v>2663966773.1678801</v>
      </c>
      <c r="AN93">
        <f t="shared" si="40"/>
        <v>2685694094.5119152</v>
      </c>
      <c r="AO93">
        <f t="shared" si="41"/>
        <v>2944057678.6559653</v>
      </c>
    </row>
    <row r="94" spans="1:41">
      <c r="A94" t="s">
        <v>254</v>
      </c>
      <c r="B94" t="s">
        <v>143</v>
      </c>
      <c r="C94" t="s">
        <v>146</v>
      </c>
      <c r="D94" t="s">
        <v>438</v>
      </c>
      <c r="E94">
        <v>0.16666666666666666</v>
      </c>
      <c r="F94">
        <v>0.16666666666666666</v>
      </c>
      <c r="G94" t="s">
        <v>17</v>
      </c>
      <c r="H94" t="s">
        <v>16</v>
      </c>
      <c r="I94">
        <v>1</v>
      </c>
      <c r="J94">
        <v>2094</v>
      </c>
      <c r="K94">
        <v>3.0325000000000002</v>
      </c>
      <c r="L94">
        <f t="shared" si="29"/>
        <v>2965785000.0000005</v>
      </c>
      <c r="M94">
        <v>334168</v>
      </c>
      <c r="N94">
        <f t="shared" si="21"/>
        <v>311083</v>
      </c>
      <c r="O94">
        <v>41197</v>
      </c>
      <c r="P94">
        <f t="shared" si="22"/>
        <v>13.243089464869504</v>
      </c>
      <c r="Q94">
        <f t="shared" si="30"/>
        <v>392761560.88568008</v>
      </c>
      <c r="R94">
        <v>4751</v>
      </c>
      <c r="S94">
        <f t="shared" si="23"/>
        <v>1.5272451403644687</v>
      </c>
      <c r="T94">
        <f t="shared" si="31"/>
        <v>45294807.286158361</v>
      </c>
      <c r="U94">
        <v>1357</v>
      </c>
      <c r="V94">
        <f t="shared" si="24"/>
        <v>0.43621798683952512</v>
      </c>
      <c r="W94">
        <f t="shared" si="32"/>
        <v>12937287.620988613</v>
      </c>
      <c r="X94">
        <v>19195</v>
      </c>
      <c r="Y94">
        <f t="shared" si="25"/>
        <v>6.1703789663851767</v>
      </c>
      <c r="Z94">
        <f t="shared" si="33"/>
        <v>183000173.82820663</v>
      </c>
      <c r="AA94">
        <v>7399</v>
      </c>
      <c r="AB94">
        <f t="shared" si="26"/>
        <v>2.3784649112937704</v>
      </c>
      <c r="AC94">
        <f t="shared" si="34"/>
        <v>70540155.56941396</v>
      </c>
      <c r="AD94">
        <v>15686</v>
      </c>
      <c r="AE94">
        <f t="shared" si="27"/>
        <v>5.0423841868568839</v>
      </c>
      <c r="AF94">
        <f t="shared" si="35"/>
        <v>149546273.85617346</v>
      </c>
      <c r="AG94">
        <v>206630</v>
      </c>
      <c r="AH94">
        <f t="shared" si="28"/>
        <v>66.422787487583705</v>
      </c>
      <c r="AI94">
        <f t="shared" si="36"/>
        <v>1969957067.8886347</v>
      </c>
      <c r="AJ94">
        <v>66142</v>
      </c>
      <c r="AK94">
        <f t="shared" si="37"/>
        <v>499445.39131490153</v>
      </c>
      <c r="AL94">
        <f t="shared" si="38"/>
        <v>630580750.05705881</v>
      </c>
      <c r="AM94">
        <f t="shared" si="39"/>
        <v>2527728631.8281617</v>
      </c>
      <c r="AN94">
        <f t="shared" si="40"/>
        <v>2573023439.1143203</v>
      </c>
      <c r="AO94">
        <f t="shared" si="41"/>
        <v>2920490192.7138419</v>
      </c>
    </row>
    <row r="95" spans="1:41">
      <c r="A95" t="s">
        <v>255</v>
      </c>
      <c r="B95" t="s">
        <v>143</v>
      </c>
      <c r="C95" t="s">
        <v>147</v>
      </c>
      <c r="D95" t="s">
        <v>438</v>
      </c>
      <c r="E95">
        <v>0.16666666666666666</v>
      </c>
      <c r="F95">
        <v>0.16666666666666666</v>
      </c>
      <c r="G95" t="s">
        <v>17</v>
      </c>
      <c r="H95" t="s">
        <v>16</v>
      </c>
      <c r="I95">
        <v>1</v>
      </c>
      <c r="J95">
        <v>2094</v>
      </c>
      <c r="K95">
        <v>3.0325000000000002</v>
      </c>
      <c r="L95">
        <f t="shared" si="29"/>
        <v>2965785000.0000005</v>
      </c>
      <c r="M95">
        <v>1289157</v>
      </c>
      <c r="N95">
        <f t="shared" si="21"/>
        <v>1199018.6666666667</v>
      </c>
      <c r="O95">
        <v>135580</v>
      </c>
      <c r="P95">
        <f t="shared" si="22"/>
        <v>11.307580421322324</v>
      </c>
      <c r="Q95">
        <f t="shared" si="30"/>
        <v>335358523.99851435</v>
      </c>
      <c r="R95">
        <v>12830</v>
      </c>
      <c r="S95">
        <f t="shared" si="23"/>
        <v>1.0700417230090384</v>
      </c>
      <c r="T95">
        <f t="shared" si="31"/>
        <v>31735136.914743617</v>
      </c>
      <c r="U95">
        <v>6261</v>
      </c>
      <c r="V95">
        <f t="shared" si="24"/>
        <v>0.52217702476692041</v>
      </c>
      <c r="W95">
        <f t="shared" si="32"/>
        <v>15486647.873983614</v>
      </c>
      <c r="X95">
        <v>61555</v>
      </c>
      <c r="Y95">
        <f t="shared" si="25"/>
        <v>5.1337816258629276</v>
      </c>
      <c r="Z95">
        <f t="shared" si="33"/>
        <v>152256925.39259887</v>
      </c>
      <c r="AA95">
        <v>27904</v>
      </c>
      <c r="AB95">
        <f t="shared" si="26"/>
        <v>2.3272364956230871</v>
      </c>
      <c r="AC95">
        <f t="shared" si="34"/>
        <v>69020830.901715189</v>
      </c>
      <c r="AD95">
        <v>62234.333333333299</v>
      </c>
      <c r="AE95">
        <f t="shared" si="27"/>
        <v>5.1904390701729382</v>
      </c>
      <c r="AF95">
        <f t="shared" si="35"/>
        <v>153937263.37732852</v>
      </c>
      <c r="AG95">
        <v>810717</v>
      </c>
      <c r="AH95">
        <f t="shared" si="28"/>
        <v>67.615044080492495</v>
      </c>
      <c r="AI95">
        <f t="shared" si="36"/>
        <v>2005316835.0826347</v>
      </c>
      <c r="AJ95">
        <v>245678</v>
      </c>
      <c r="AK95">
        <f t="shared" si="37"/>
        <v>2172684.083119438</v>
      </c>
      <c r="AL95">
        <f t="shared" si="38"/>
        <v>607687058.99769151</v>
      </c>
      <c r="AM95">
        <f t="shared" si="39"/>
        <v>2598691339.0867429</v>
      </c>
      <c r="AN95">
        <f t="shared" si="40"/>
        <v>2630426476.0014863</v>
      </c>
      <c r="AO95">
        <f t="shared" si="41"/>
        <v>2934049863.0852571</v>
      </c>
    </row>
    <row r="96" spans="1:41">
      <c r="A96" t="s">
        <v>256</v>
      </c>
      <c r="B96" t="s">
        <v>143</v>
      </c>
      <c r="C96" t="s">
        <v>148</v>
      </c>
      <c r="D96" t="s">
        <v>438</v>
      </c>
      <c r="E96">
        <v>0.16666666666666666</v>
      </c>
      <c r="F96">
        <v>0.16666666666666666</v>
      </c>
      <c r="G96" t="s">
        <v>17</v>
      </c>
      <c r="H96" t="s">
        <v>16</v>
      </c>
      <c r="I96">
        <v>1</v>
      </c>
      <c r="J96">
        <v>2094</v>
      </c>
      <c r="K96">
        <v>3.0325000000000002</v>
      </c>
      <c r="L96">
        <f t="shared" si="29"/>
        <v>2965785000.0000005</v>
      </c>
      <c r="M96">
        <v>1276562</v>
      </c>
      <c r="N96">
        <f t="shared" si="21"/>
        <v>1193534</v>
      </c>
      <c r="O96">
        <v>152742</v>
      </c>
      <c r="P96">
        <f t="shared" si="22"/>
        <v>12.7974569639407</v>
      </c>
      <c r="Q96">
        <f t="shared" si="30"/>
        <v>379545059.01800877</v>
      </c>
      <c r="R96">
        <v>13784</v>
      </c>
      <c r="S96">
        <f t="shared" si="23"/>
        <v>1.1548895967773016</v>
      </c>
      <c r="T96">
        <f t="shared" si="31"/>
        <v>34251542.427781701</v>
      </c>
      <c r="U96">
        <v>6246</v>
      </c>
      <c r="V96">
        <f t="shared" si="24"/>
        <v>0.52331982163893109</v>
      </c>
      <c r="W96">
        <f t="shared" si="32"/>
        <v>15520540.772194175</v>
      </c>
      <c r="X96">
        <v>60265</v>
      </c>
      <c r="Y96">
        <f t="shared" si="25"/>
        <v>5.0492905941514863</v>
      </c>
      <c r="Z96">
        <f t="shared" si="33"/>
        <v>149751103.04775569</v>
      </c>
      <c r="AA96">
        <v>23133</v>
      </c>
      <c r="AB96">
        <f t="shared" si="26"/>
        <v>1.9381936333610941</v>
      </c>
      <c r="AC96">
        <f t="shared" si="34"/>
        <v>57482656.049178332</v>
      </c>
      <c r="AD96">
        <v>59895</v>
      </c>
      <c r="AE96">
        <f t="shared" si="27"/>
        <v>5.0182902204713065</v>
      </c>
      <c r="AF96">
        <f t="shared" si="35"/>
        <v>148831698.61520496</v>
      </c>
      <c r="AG96">
        <v>798827</v>
      </c>
      <c r="AH96">
        <f t="shared" si="28"/>
        <v>66.929555421127503</v>
      </c>
      <c r="AI96">
        <f t="shared" si="36"/>
        <v>1984986715.2464867</v>
      </c>
      <c r="AJ96">
        <v>247474</v>
      </c>
      <c r="AK96">
        <f t="shared" si="37"/>
        <v>1933774.8171164447</v>
      </c>
      <c r="AL96">
        <f t="shared" si="38"/>
        <v>614942412.27313185</v>
      </c>
      <c r="AM96">
        <f t="shared" si="39"/>
        <v>2551988398.5542102</v>
      </c>
      <c r="AN96">
        <f t="shared" si="40"/>
        <v>2586239940.9819918</v>
      </c>
      <c r="AO96">
        <f t="shared" si="41"/>
        <v>2931533457.5722189</v>
      </c>
    </row>
    <row r="97" spans="1:41">
      <c r="A97" t="s">
        <v>257</v>
      </c>
      <c r="B97" t="s">
        <v>143</v>
      </c>
      <c r="C97" t="s">
        <v>149</v>
      </c>
      <c r="D97" t="s">
        <v>438</v>
      </c>
      <c r="E97">
        <v>0.16666666666666666</v>
      </c>
      <c r="F97">
        <v>0.16666666666666666</v>
      </c>
      <c r="G97" t="s">
        <v>17</v>
      </c>
      <c r="H97" t="s">
        <v>16</v>
      </c>
      <c r="I97">
        <v>1</v>
      </c>
      <c r="J97">
        <v>2094</v>
      </c>
      <c r="K97">
        <v>3.0325000000000002</v>
      </c>
      <c r="L97">
        <f t="shared" si="29"/>
        <v>2965785000.0000005</v>
      </c>
      <c r="M97">
        <v>971094</v>
      </c>
      <c r="N97">
        <f t="shared" si="21"/>
        <v>902589</v>
      </c>
      <c r="O97">
        <v>84142</v>
      </c>
      <c r="P97">
        <f t="shared" si="22"/>
        <v>9.3222939787655292</v>
      </c>
      <c r="Q97">
        <f t="shared" si="30"/>
        <v>276479196.47813129</v>
      </c>
      <c r="R97">
        <v>10526</v>
      </c>
      <c r="S97">
        <f t="shared" si="23"/>
        <v>1.1662007846317648</v>
      </c>
      <c r="T97">
        <f t="shared" si="31"/>
        <v>34587007.940491192</v>
      </c>
      <c r="U97">
        <v>4102</v>
      </c>
      <c r="V97">
        <f t="shared" si="24"/>
        <v>0.4544704178756887</v>
      </c>
      <c r="W97">
        <f t="shared" si="32"/>
        <v>13478615.482794497</v>
      </c>
      <c r="X97">
        <v>52986</v>
      </c>
      <c r="Y97">
        <f t="shared" si="25"/>
        <v>5.8704460169578843</v>
      </c>
      <c r="Z97">
        <f t="shared" si="33"/>
        <v>174104807.40403441</v>
      </c>
      <c r="AA97">
        <v>20229</v>
      </c>
      <c r="AB97">
        <f t="shared" si="26"/>
        <v>2.2412194254527806</v>
      </c>
      <c r="AC97">
        <f t="shared" si="34"/>
        <v>66469749.53716477</v>
      </c>
      <c r="AD97">
        <v>48276</v>
      </c>
      <c r="AE97">
        <f t="shared" si="27"/>
        <v>5.3486138209085192</v>
      </c>
      <c r="AF97">
        <f t="shared" si="35"/>
        <v>158628386.40843177</v>
      </c>
      <c r="AG97">
        <v>608239</v>
      </c>
      <c r="AH97">
        <f t="shared" si="28"/>
        <v>67.388257556872517</v>
      </c>
      <c r="AI97">
        <f t="shared" si="36"/>
        <v>1998590834.3830917</v>
      </c>
      <c r="AJ97">
        <v>182724</v>
      </c>
      <c r="AK97">
        <f t="shared" si="37"/>
        <v>1960075.4966128687</v>
      </c>
      <c r="AL97">
        <f t="shared" si="38"/>
        <v>600406273.88545632</v>
      </c>
      <c r="AM97">
        <f t="shared" si="39"/>
        <v>2654718795.581378</v>
      </c>
      <c r="AN97">
        <f t="shared" si="40"/>
        <v>2689305803.5218692</v>
      </c>
      <c r="AO97">
        <f t="shared" si="41"/>
        <v>2931197992.0595093</v>
      </c>
    </row>
    <row r="98" spans="1:41">
      <c r="A98" t="s">
        <v>258</v>
      </c>
      <c r="B98" t="s">
        <v>143</v>
      </c>
      <c r="C98" t="s">
        <v>150</v>
      </c>
      <c r="D98" t="s">
        <v>438</v>
      </c>
      <c r="E98">
        <v>0.16666666666666666</v>
      </c>
      <c r="F98">
        <v>0.16666666666666666</v>
      </c>
      <c r="G98" t="s">
        <v>17</v>
      </c>
      <c r="H98" t="s">
        <v>16</v>
      </c>
      <c r="I98">
        <v>1</v>
      </c>
      <c r="J98">
        <v>2094</v>
      </c>
      <c r="K98">
        <v>3.0325000000000002</v>
      </c>
      <c r="L98">
        <f t="shared" si="29"/>
        <v>2965785000.0000005</v>
      </c>
      <c r="M98">
        <v>698205</v>
      </c>
      <c r="N98">
        <f t="shared" si="21"/>
        <v>647564.33333333326</v>
      </c>
      <c r="O98">
        <v>74850</v>
      </c>
      <c r="P98">
        <f t="shared" si="22"/>
        <v>11.558697128161786</v>
      </c>
      <c r="Q98">
        <f t="shared" si="30"/>
        <v>342806105.62245303</v>
      </c>
      <c r="R98">
        <v>9673</v>
      </c>
      <c r="S98">
        <f t="shared" si="23"/>
        <v>1.4937512000094717</v>
      </c>
      <c r="T98">
        <f t="shared" si="31"/>
        <v>44301449.027200915</v>
      </c>
      <c r="U98">
        <v>3512</v>
      </c>
      <c r="V98">
        <f t="shared" si="24"/>
        <v>0.54233993739618147</v>
      </c>
      <c r="W98">
        <f t="shared" si="32"/>
        <v>16084636.512305345</v>
      </c>
      <c r="X98">
        <v>41413</v>
      </c>
      <c r="Y98">
        <f t="shared" si="25"/>
        <v>6.3951947116708627</v>
      </c>
      <c r="Z98">
        <f t="shared" si="33"/>
        <v>189667725.47952771</v>
      </c>
      <c r="AA98">
        <v>17024</v>
      </c>
      <c r="AB98">
        <f t="shared" si="26"/>
        <v>2.6289279881072307</v>
      </c>
      <c r="AC98">
        <f t="shared" si="34"/>
        <v>77968351.932086051</v>
      </c>
      <c r="AD98">
        <v>33616.666666666701</v>
      </c>
      <c r="AE98">
        <f t="shared" si="27"/>
        <v>5.1912474075934858</v>
      </c>
      <c r="AF98">
        <f t="shared" si="35"/>
        <v>153961236.92729649</v>
      </c>
      <c r="AG98">
        <v>434116</v>
      </c>
      <c r="AH98">
        <f t="shared" si="28"/>
        <v>67.038281395979709</v>
      </c>
      <c r="AI98">
        <f t="shared" si="36"/>
        <v>1988211293.8997574</v>
      </c>
      <c r="AJ98">
        <v>135503</v>
      </c>
      <c r="AK98">
        <f t="shared" si="37"/>
        <v>1172303.4049387663</v>
      </c>
      <c r="AL98">
        <f t="shared" si="38"/>
        <v>620591258.91996336</v>
      </c>
      <c r="AM98">
        <f t="shared" si="39"/>
        <v>2578677445.3503466</v>
      </c>
      <c r="AN98">
        <f t="shared" si="40"/>
        <v>2622978894.3775473</v>
      </c>
      <c r="AO98">
        <f t="shared" si="41"/>
        <v>2921483550.9727998</v>
      </c>
    </row>
    <row r="99" spans="1:41">
      <c r="A99" t="s">
        <v>259</v>
      </c>
      <c r="B99" t="s">
        <v>143</v>
      </c>
      <c r="C99" t="s">
        <v>151</v>
      </c>
      <c r="D99" t="s">
        <v>438</v>
      </c>
      <c r="E99">
        <v>0.16666666666666666</v>
      </c>
      <c r="F99">
        <v>0.16666666666666666</v>
      </c>
      <c r="G99" t="s">
        <v>17</v>
      </c>
      <c r="H99" t="s">
        <v>16</v>
      </c>
      <c r="I99">
        <v>1</v>
      </c>
      <c r="J99">
        <v>2094</v>
      </c>
      <c r="K99">
        <v>3.0325000000000002</v>
      </c>
      <c r="L99">
        <f t="shared" si="29"/>
        <v>2965785000.0000005</v>
      </c>
      <c r="M99">
        <v>1128108</v>
      </c>
      <c r="N99">
        <f t="shared" si="21"/>
        <v>1048183.1666666667</v>
      </c>
      <c r="O99">
        <v>101704</v>
      </c>
      <c r="P99">
        <f t="shared" si="22"/>
        <v>9.7028843082292067</v>
      </c>
      <c r="Q99">
        <f t="shared" si="30"/>
        <v>287766687.38081563</v>
      </c>
      <c r="R99">
        <v>8820</v>
      </c>
      <c r="S99">
        <f t="shared" si="23"/>
        <v>0.84145598598463789</v>
      </c>
      <c r="T99">
        <f t="shared" si="31"/>
        <v>24955775.413934495</v>
      </c>
      <c r="U99">
        <v>5438</v>
      </c>
      <c r="V99">
        <f t="shared" si="24"/>
        <v>0.51880245485084586</v>
      </c>
      <c r="W99">
        <f t="shared" si="32"/>
        <v>15386565.38559816</v>
      </c>
      <c r="X99">
        <v>63369</v>
      </c>
      <c r="Y99">
        <f t="shared" si="25"/>
        <v>6.0456036707324845</v>
      </c>
      <c r="Z99">
        <f t="shared" si="33"/>
        <v>179299606.82603344</v>
      </c>
      <c r="AA99">
        <v>27082</v>
      </c>
      <c r="AB99">
        <f t="shared" si="26"/>
        <v>2.5837087315687031</v>
      </c>
      <c r="AC99">
        <f t="shared" si="34"/>
        <v>76627246.004554868</v>
      </c>
      <c r="AD99">
        <v>52842.833333333299</v>
      </c>
      <c r="AE99">
        <f t="shared" si="27"/>
        <v>5.0413739710568999</v>
      </c>
      <c r="AF99">
        <f t="shared" si="35"/>
        <v>149516313.0275099</v>
      </c>
      <c r="AG99">
        <v>699156</v>
      </c>
      <c r="AH99">
        <f t="shared" si="28"/>
        <v>66.701700831867967</v>
      </c>
      <c r="AI99">
        <f t="shared" si="36"/>
        <v>1978229038.0164156</v>
      </c>
      <c r="AJ99">
        <v>195397</v>
      </c>
      <c r="AK99">
        <f t="shared" si="37"/>
        <v>2013803.2547113849</v>
      </c>
      <c r="AL99">
        <f t="shared" si="38"/>
        <v>552866626.82047141</v>
      </c>
      <c r="AM99">
        <f t="shared" si="39"/>
        <v>2653062537.2052503</v>
      </c>
      <c r="AN99">
        <f t="shared" si="40"/>
        <v>2678018312.619185</v>
      </c>
      <c r="AO99">
        <f t="shared" si="41"/>
        <v>2940829224.5860658</v>
      </c>
    </row>
    <row r="100" spans="1:41">
      <c r="A100" t="s">
        <v>260</v>
      </c>
      <c r="B100" t="s">
        <v>143</v>
      </c>
      <c r="C100" t="s">
        <v>152</v>
      </c>
      <c r="D100" t="s">
        <v>438</v>
      </c>
      <c r="E100">
        <v>0.16666666666666666</v>
      </c>
      <c r="F100">
        <v>0.16666666666666666</v>
      </c>
      <c r="G100" t="s">
        <v>17</v>
      </c>
      <c r="H100" t="s">
        <v>16</v>
      </c>
      <c r="I100">
        <v>1</v>
      </c>
      <c r="J100">
        <v>2094</v>
      </c>
      <c r="K100">
        <v>3.0325000000000002</v>
      </c>
      <c r="L100">
        <f t="shared" si="29"/>
        <v>2965785000.0000005</v>
      </c>
      <c r="M100">
        <v>1253180</v>
      </c>
      <c r="N100">
        <f t="shared" si="21"/>
        <v>1160816.5</v>
      </c>
      <c r="O100">
        <v>124248</v>
      </c>
      <c r="P100">
        <f t="shared" si="22"/>
        <v>10.703500510201225</v>
      </c>
      <c r="Q100">
        <f t="shared" si="30"/>
        <v>317442812.60647142</v>
      </c>
      <c r="R100">
        <v>10446</v>
      </c>
      <c r="S100">
        <f t="shared" si="23"/>
        <v>0.89988383176841469</v>
      </c>
      <c r="T100">
        <f t="shared" si="31"/>
        <v>26688619.700012881</v>
      </c>
      <c r="U100">
        <v>5614</v>
      </c>
      <c r="V100">
        <f t="shared" si="24"/>
        <v>0.48362510353703619</v>
      </c>
      <c r="W100">
        <f t="shared" si="32"/>
        <v>14343280.77693589</v>
      </c>
      <c r="X100">
        <v>69806</v>
      </c>
      <c r="Y100">
        <f t="shared" si="25"/>
        <v>6.0135258242797205</v>
      </c>
      <c r="Z100">
        <f t="shared" si="33"/>
        <v>178348246.86761433</v>
      </c>
      <c r="AA100">
        <v>30543</v>
      </c>
      <c r="AB100">
        <f t="shared" si="26"/>
        <v>2.6311652186198251</v>
      </c>
      <c r="AC100">
        <f t="shared" si="34"/>
        <v>78034703.379043981</v>
      </c>
      <c r="AD100">
        <v>61820.5</v>
      </c>
      <c r="AE100">
        <f t="shared" si="27"/>
        <v>5.3256048651961789</v>
      </c>
      <c r="AF100">
        <f t="shared" si="35"/>
        <v>157945990.25125852</v>
      </c>
      <c r="AG100">
        <v>784856</v>
      </c>
      <c r="AH100">
        <f t="shared" si="28"/>
        <v>67.612409024165316</v>
      </c>
      <c r="AI100">
        <f t="shared" si="36"/>
        <v>2005238684.9773419</v>
      </c>
      <c r="AJ100">
        <v>238954</v>
      </c>
      <c r="AK100">
        <f t="shared" si="37"/>
        <v>2232484.5948506212</v>
      </c>
      <c r="AL100">
        <f t="shared" si="38"/>
        <v>610506646.73529375</v>
      </c>
      <c r="AM100">
        <f t="shared" si="39"/>
        <v>2621653567.6935163</v>
      </c>
      <c r="AN100">
        <f t="shared" si="40"/>
        <v>2648342187.3935289</v>
      </c>
      <c r="AO100">
        <f t="shared" si="41"/>
        <v>2939096380.2999878</v>
      </c>
    </row>
    <row r="101" spans="1:41">
      <c r="A101" t="s">
        <v>261</v>
      </c>
      <c r="B101" t="s">
        <v>143</v>
      </c>
      <c r="C101" t="s">
        <v>153</v>
      </c>
      <c r="D101" t="s">
        <v>438</v>
      </c>
      <c r="E101">
        <v>0.16666666666666666</v>
      </c>
      <c r="F101">
        <v>0.16666666666666666</v>
      </c>
      <c r="G101" t="s">
        <v>17</v>
      </c>
      <c r="H101" t="s">
        <v>16</v>
      </c>
      <c r="I101">
        <v>1</v>
      </c>
      <c r="J101">
        <v>2094</v>
      </c>
      <c r="K101">
        <v>3.0325000000000002</v>
      </c>
      <c r="L101">
        <f t="shared" si="29"/>
        <v>2965785000.0000005</v>
      </c>
      <c r="M101">
        <v>809609</v>
      </c>
      <c r="N101">
        <f t="shared" si="21"/>
        <v>745580.5</v>
      </c>
      <c r="O101">
        <v>75931</v>
      </c>
      <c r="P101">
        <f t="shared" si="22"/>
        <v>10.184145105726342</v>
      </c>
      <c r="Q101">
        <f t="shared" si="30"/>
        <v>302039847.92386609</v>
      </c>
      <c r="R101">
        <v>6862</v>
      </c>
      <c r="S101">
        <f t="shared" si="23"/>
        <v>0.92035668851317876</v>
      </c>
      <c r="T101">
        <f t="shared" si="31"/>
        <v>27295800.614420582</v>
      </c>
      <c r="U101">
        <v>4091</v>
      </c>
      <c r="V101">
        <f t="shared" si="24"/>
        <v>0.54869997270583126</v>
      </c>
      <c r="W101">
        <f t="shared" si="32"/>
        <v>16273261.485513639</v>
      </c>
      <c r="X101">
        <v>57665</v>
      </c>
      <c r="Y101">
        <f t="shared" si="25"/>
        <v>7.7342419765538395</v>
      </c>
      <c r="Z101">
        <f t="shared" si="33"/>
        <v>229380988.40433732</v>
      </c>
      <c r="AA101">
        <v>24349</v>
      </c>
      <c r="AB101">
        <f t="shared" si="26"/>
        <v>3.2657774713796837</v>
      </c>
      <c r="AC101">
        <f t="shared" si="34"/>
        <v>96855938.379557967</v>
      </c>
      <c r="AD101">
        <v>39679.5</v>
      </c>
      <c r="AE101">
        <f t="shared" si="27"/>
        <v>5.3219605394722631</v>
      </c>
      <c r="AF101">
        <f t="shared" si="35"/>
        <v>157837907.38558748</v>
      </c>
      <c r="AG101">
        <v>501464</v>
      </c>
      <c r="AH101">
        <f t="shared" si="28"/>
        <v>67.258196801016126</v>
      </c>
      <c r="AI101">
        <f t="shared" si="36"/>
        <v>1994733511.9950163</v>
      </c>
      <c r="AJ101">
        <v>149442</v>
      </c>
      <c r="AK101">
        <f t="shared" si="37"/>
        <v>1467398.5734548473</v>
      </c>
      <c r="AL101">
        <f t="shared" si="38"/>
        <v>594453371.52728653</v>
      </c>
      <c r="AM101">
        <f t="shared" si="39"/>
        <v>2636449351.4617138</v>
      </c>
      <c r="AN101">
        <f t="shared" si="40"/>
        <v>2663745152.0761342</v>
      </c>
      <c r="AO101">
        <f t="shared" si="41"/>
        <v>2938489199.3855801</v>
      </c>
    </row>
    <row r="102" spans="1:41">
      <c r="A102" t="s">
        <v>262</v>
      </c>
      <c r="B102" t="s">
        <v>143</v>
      </c>
      <c r="C102" t="s">
        <v>154</v>
      </c>
      <c r="D102" t="s">
        <v>438</v>
      </c>
      <c r="E102">
        <v>0.16666666666666666</v>
      </c>
      <c r="F102">
        <v>0.16666666666666666</v>
      </c>
      <c r="G102" t="s">
        <v>17</v>
      </c>
      <c r="H102" t="s">
        <v>16</v>
      </c>
      <c r="I102">
        <v>1</v>
      </c>
      <c r="J102">
        <v>2094</v>
      </c>
      <c r="K102">
        <v>3.0325000000000002</v>
      </c>
      <c r="L102">
        <f t="shared" si="29"/>
        <v>2965785000.0000005</v>
      </c>
      <c r="M102">
        <v>614836</v>
      </c>
      <c r="N102">
        <f t="shared" si="21"/>
        <v>570862</v>
      </c>
      <c r="O102">
        <v>67417</v>
      </c>
      <c r="P102">
        <f t="shared" si="22"/>
        <v>11.809684301985419</v>
      </c>
      <c r="Q102">
        <f t="shared" si="30"/>
        <v>350249845.57563829</v>
      </c>
      <c r="R102">
        <v>8688</v>
      </c>
      <c r="S102">
        <f t="shared" si="23"/>
        <v>1.5219089727464781</v>
      </c>
      <c r="T102">
        <f t="shared" si="31"/>
        <v>45136548.027369142</v>
      </c>
      <c r="U102">
        <v>2177</v>
      </c>
      <c r="V102">
        <f t="shared" si="24"/>
        <v>0.38135311161016144</v>
      </c>
      <c r="W102">
        <f t="shared" si="32"/>
        <v>11310113.381167429</v>
      </c>
      <c r="X102">
        <v>40232</v>
      </c>
      <c r="Y102">
        <f t="shared" si="25"/>
        <v>7.0475876831878805</v>
      </c>
      <c r="Z102">
        <f t="shared" si="33"/>
        <v>209016298.36983374</v>
      </c>
      <c r="AA102">
        <v>14912</v>
      </c>
      <c r="AB102">
        <f t="shared" si="26"/>
        <v>2.6121899863714875</v>
      </c>
      <c r="AC102">
        <f t="shared" si="34"/>
        <v>77471938.787307635</v>
      </c>
      <c r="AD102">
        <v>29062</v>
      </c>
      <c r="AE102">
        <f t="shared" si="27"/>
        <v>5.0908976249951827</v>
      </c>
      <c r="AF102">
        <f t="shared" si="35"/>
        <v>150985078.1274634</v>
      </c>
      <c r="AG102">
        <v>380800</v>
      </c>
      <c r="AH102">
        <f t="shared" si="28"/>
        <v>66.706139136954292</v>
      </c>
      <c r="AI102">
        <f t="shared" si="36"/>
        <v>1978360668.6029201</v>
      </c>
      <c r="AJ102">
        <v>120115</v>
      </c>
      <c r="AK102">
        <f t="shared" si="37"/>
        <v>1017089.0002521619</v>
      </c>
      <c r="AL102">
        <f t="shared" si="38"/>
        <v>624030440.41291952</v>
      </c>
      <c r="AM102">
        <f t="shared" si="39"/>
        <v>2570398606.3969932</v>
      </c>
      <c r="AN102">
        <f t="shared" si="40"/>
        <v>2615535154.4243622</v>
      </c>
      <c r="AO102">
        <f t="shared" si="41"/>
        <v>2920648451.9726315</v>
      </c>
    </row>
    <row r="103" spans="1:41">
      <c r="A103" t="s">
        <v>263</v>
      </c>
      <c r="B103" t="s">
        <v>143</v>
      </c>
      <c r="C103" t="s">
        <v>155</v>
      </c>
      <c r="D103" t="s">
        <v>438</v>
      </c>
      <c r="E103">
        <v>0.16666666666666666</v>
      </c>
      <c r="F103">
        <v>0.16666666666666666</v>
      </c>
      <c r="G103" t="s">
        <v>17</v>
      </c>
      <c r="H103" t="s">
        <v>16</v>
      </c>
      <c r="I103">
        <v>1</v>
      </c>
      <c r="J103">
        <v>2094</v>
      </c>
      <c r="K103">
        <v>3.0325000000000002</v>
      </c>
      <c r="L103">
        <f t="shared" si="29"/>
        <v>2965785000.0000005</v>
      </c>
      <c r="M103">
        <v>1028121</v>
      </c>
      <c r="N103">
        <f t="shared" si="21"/>
        <v>952314.66666666674</v>
      </c>
      <c r="O103">
        <v>97709</v>
      </c>
      <c r="P103">
        <f t="shared" si="22"/>
        <v>10.260159107073852</v>
      </c>
      <c r="Q103">
        <f t="shared" si="30"/>
        <v>304294259.77373028</v>
      </c>
      <c r="R103">
        <v>8337</v>
      </c>
      <c r="S103">
        <f t="shared" si="23"/>
        <v>0.87544593103680013</v>
      </c>
      <c r="T103">
        <f t="shared" si="31"/>
        <v>25963844.105799768</v>
      </c>
      <c r="U103">
        <v>4941</v>
      </c>
      <c r="V103">
        <f t="shared" si="24"/>
        <v>0.51884111134134936</v>
      </c>
      <c r="W103">
        <f t="shared" si="32"/>
        <v>15387711.85399504</v>
      </c>
      <c r="X103">
        <v>64764</v>
      </c>
      <c r="Y103">
        <f t="shared" si="25"/>
        <v>6.8006933282556457</v>
      </c>
      <c r="Z103">
        <f t="shared" si="33"/>
        <v>201693942.62540674</v>
      </c>
      <c r="AA103">
        <v>25894</v>
      </c>
      <c r="AB103">
        <f t="shared" si="26"/>
        <v>2.7190592465235577</v>
      </c>
      <c r="AC103">
        <f t="shared" si="34"/>
        <v>80641451.274508715</v>
      </c>
      <c r="AD103">
        <v>49912.333333333299</v>
      </c>
      <c r="AE103">
        <f t="shared" si="27"/>
        <v>5.2411597847210123</v>
      </c>
      <c r="AF103">
        <f t="shared" si="35"/>
        <v>155441530.72128811</v>
      </c>
      <c r="AG103">
        <v>635624</v>
      </c>
      <c r="AH103">
        <f t="shared" si="28"/>
        <v>66.745165463516258</v>
      </c>
      <c r="AI103">
        <f t="shared" si="36"/>
        <v>1979518105.542146</v>
      </c>
      <c r="AJ103">
        <v>192242</v>
      </c>
      <c r="AK103">
        <f t="shared" si="37"/>
        <v>1873674.6476714869</v>
      </c>
      <c r="AL103">
        <f t="shared" si="38"/>
        <v>598697531.31667972</v>
      </c>
      <c r="AM103">
        <f t="shared" si="39"/>
        <v>2635526896.1204705</v>
      </c>
      <c r="AN103">
        <f t="shared" si="40"/>
        <v>2661490740.2262702</v>
      </c>
      <c r="AO103">
        <f t="shared" si="41"/>
        <v>2939821155.8942008</v>
      </c>
    </row>
    <row r="104" spans="1:41">
      <c r="A104" t="s">
        <v>264</v>
      </c>
      <c r="B104" t="s">
        <v>156</v>
      </c>
      <c r="C104" t="s">
        <v>144</v>
      </c>
      <c r="D104" t="s">
        <v>439</v>
      </c>
      <c r="E104">
        <v>0.33333333333333331</v>
      </c>
      <c r="F104">
        <v>0.33333333333333331</v>
      </c>
      <c r="G104" t="s">
        <v>17</v>
      </c>
      <c r="H104" t="s">
        <v>16</v>
      </c>
      <c r="I104">
        <v>1</v>
      </c>
      <c r="J104">
        <v>2214</v>
      </c>
      <c r="K104">
        <v>3.08</v>
      </c>
      <c r="L104">
        <f t="shared" si="29"/>
        <v>3012240000</v>
      </c>
      <c r="M104">
        <v>64707</v>
      </c>
      <c r="N104">
        <f t="shared" si="21"/>
        <v>60472</v>
      </c>
      <c r="O104">
        <v>7577</v>
      </c>
      <c r="P104">
        <f t="shared" si="22"/>
        <v>12.529765842042599</v>
      </c>
      <c r="Q104">
        <f t="shared" si="30"/>
        <v>377426618.60034394</v>
      </c>
      <c r="R104">
        <v>271</v>
      </c>
      <c r="S104">
        <f t="shared" si="23"/>
        <v>0.44814128853022889</v>
      </c>
      <c r="T104">
        <f t="shared" si="31"/>
        <v>13499091.149622966</v>
      </c>
      <c r="U104">
        <v>179</v>
      </c>
      <c r="V104">
        <f t="shared" si="24"/>
        <v>0.29600476253472685</v>
      </c>
      <c r="W104">
        <f t="shared" si="32"/>
        <v>8916373.8589760549</v>
      </c>
      <c r="X104">
        <v>3241</v>
      </c>
      <c r="Y104">
        <f t="shared" si="25"/>
        <v>5.3595052255589364</v>
      </c>
      <c r="Z104">
        <f t="shared" si="33"/>
        <v>161441160.20637652</v>
      </c>
      <c r="AA104">
        <v>1174</v>
      </c>
      <c r="AB104">
        <f t="shared" si="26"/>
        <v>1.9413943643339064</v>
      </c>
      <c r="AC104">
        <f t="shared" si="34"/>
        <v>58479457.600211665</v>
      </c>
      <c r="AD104">
        <v>3061</v>
      </c>
      <c r="AE104">
        <f t="shared" si="27"/>
        <v>5.0618468051329542</v>
      </c>
      <c r="AF104">
        <f t="shared" si="35"/>
        <v>152474974.20293689</v>
      </c>
      <c r="AG104">
        <v>39880</v>
      </c>
      <c r="AH104">
        <f t="shared" si="28"/>
        <v>65.947876703267625</v>
      </c>
      <c r="AI104">
        <f t="shared" si="36"/>
        <v>1986508321.2065089</v>
      </c>
      <c r="AJ104">
        <v>12184</v>
      </c>
      <c r="AK104">
        <f t="shared" si="37"/>
        <v>97240.444503101491</v>
      </c>
      <c r="AL104">
        <f t="shared" si="38"/>
        <v>606911168.14393437</v>
      </c>
      <c r="AM104">
        <f t="shared" si="39"/>
        <v>2621314290.2500334</v>
      </c>
      <c r="AN104">
        <f t="shared" si="40"/>
        <v>2634813381.3996563</v>
      </c>
      <c r="AO104">
        <f t="shared" si="41"/>
        <v>2998740908.8503771</v>
      </c>
    </row>
    <row r="105" spans="1:41">
      <c r="A105" t="s">
        <v>265</v>
      </c>
      <c r="B105" t="s">
        <v>156</v>
      </c>
      <c r="C105" t="s">
        <v>145</v>
      </c>
      <c r="D105" t="s">
        <v>439</v>
      </c>
      <c r="E105">
        <v>0.33333333333333331</v>
      </c>
      <c r="F105">
        <v>0.33333333333333331</v>
      </c>
      <c r="G105" t="s">
        <v>17</v>
      </c>
      <c r="H105" t="s">
        <v>16</v>
      </c>
      <c r="I105">
        <v>1</v>
      </c>
      <c r="J105">
        <v>2214</v>
      </c>
      <c r="K105">
        <v>3.08</v>
      </c>
      <c r="L105">
        <f t="shared" si="29"/>
        <v>3012240000</v>
      </c>
      <c r="M105">
        <v>715311</v>
      </c>
      <c r="N105">
        <f t="shared" si="21"/>
        <v>668162.5</v>
      </c>
      <c r="O105">
        <v>77752</v>
      </c>
      <c r="P105">
        <f t="shared" si="22"/>
        <v>11.636690176416666</v>
      </c>
      <c r="Q105">
        <f t="shared" si="30"/>
        <v>350525036.17009336</v>
      </c>
      <c r="R105">
        <v>2128</v>
      </c>
      <c r="S105">
        <f t="shared" si="23"/>
        <v>0.31848539838736833</v>
      </c>
      <c r="T105">
        <f t="shared" si="31"/>
        <v>9593544.5643836651</v>
      </c>
      <c r="U105">
        <v>2804</v>
      </c>
      <c r="V105">
        <f t="shared" si="24"/>
        <v>0.41965839148410755</v>
      </c>
      <c r="W105">
        <f t="shared" si="32"/>
        <v>12641117.931640882</v>
      </c>
      <c r="X105">
        <v>28599</v>
      </c>
      <c r="Y105">
        <f t="shared" si="25"/>
        <v>4.2802461975941481</v>
      </c>
      <c r="Z105">
        <f t="shared" si="33"/>
        <v>128931288.06240997</v>
      </c>
      <c r="AA105">
        <v>12211</v>
      </c>
      <c r="AB105">
        <f t="shared" si="26"/>
        <v>1.8275494359530804</v>
      </c>
      <c r="AC105">
        <f t="shared" si="34"/>
        <v>55050175.129553072</v>
      </c>
      <c r="AD105">
        <v>34937.5</v>
      </c>
      <c r="AE105">
        <f t="shared" si="27"/>
        <v>5.2288926720670492</v>
      </c>
      <c r="AF105">
        <f t="shared" si="35"/>
        <v>157506796.62507248</v>
      </c>
      <c r="AG105">
        <v>453612</v>
      </c>
      <c r="AH105">
        <f t="shared" si="28"/>
        <v>67.889472994967534</v>
      </c>
      <c r="AI105">
        <f t="shared" si="36"/>
        <v>2044993861.34361</v>
      </c>
      <c r="AJ105">
        <v>135035</v>
      </c>
      <c r="AK105">
        <f t="shared" si="37"/>
        <v>1160424.467377045</v>
      </c>
      <c r="AL105">
        <f t="shared" si="38"/>
        <v>608770813.08813345</v>
      </c>
      <c r="AM105">
        <f t="shared" si="39"/>
        <v>2652121419.265523</v>
      </c>
      <c r="AN105">
        <f t="shared" si="40"/>
        <v>2661714963.8299065</v>
      </c>
      <c r="AO105">
        <f t="shared" si="41"/>
        <v>3002646455.4356165</v>
      </c>
    </row>
    <row r="106" spans="1:41">
      <c r="A106" t="s">
        <v>266</v>
      </c>
      <c r="B106" t="s">
        <v>156</v>
      </c>
      <c r="C106" t="s">
        <v>147</v>
      </c>
      <c r="D106" t="s">
        <v>439</v>
      </c>
      <c r="E106">
        <v>0.33333333333333331</v>
      </c>
      <c r="F106">
        <v>0.33333333333333331</v>
      </c>
      <c r="G106" t="s">
        <v>17</v>
      </c>
      <c r="H106" t="s">
        <v>16</v>
      </c>
      <c r="I106">
        <v>1</v>
      </c>
      <c r="J106">
        <v>2214</v>
      </c>
      <c r="K106">
        <v>3.08</v>
      </c>
      <c r="L106">
        <f t="shared" si="29"/>
        <v>3012240000</v>
      </c>
      <c r="M106">
        <v>797499</v>
      </c>
      <c r="N106">
        <f t="shared" si="21"/>
        <v>739435.5</v>
      </c>
      <c r="O106">
        <v>78361</v>
      </c>
      <c r="P106">
        <f t="shared" si="22"/>
        <v>10.597408428456573</v>
      </c>
      <c r="Q106">
        <f t="shared" si="30"/>
        <v>319219375.64534026</v>
      </c>
      <c r="R106">
        <v>3896</v>
      </c>
      <c r="S106">
        <f t="shared" si="23"/>
        <v>0.52688841690722177</v>
      </c>
      <c r="T106">
        <f t="shared" si="31"/>
        <v>15871143.649446096</v>
      </c>
      <c r="U106">
        <v>3441</v>
      </c>
      <c r="V106">
        <f t="shared" si="24"/>
        <v>0.46535499039469969</v>
      </c>
      <c r="W106">
        <f t="shared" si="32"/>
        <v>14017609.162665302</v>
      </c>
      <c r="X106">
        <v>45912</v>
      </c>
      <c r="Y106">
        <f t="shared" si="25"/>
        <v>6.2090608308635442</v>
      </c>
      <c r="Z106">
        <f t="shared" si="33"/>
        <v>187031813.97160402</v>
      </c>
      <c r="AA106">
        <v>18597</v>
      </c>
      <c r="AB106">
        <f t="shared" si="26"/>
        <v>2.5150266656118081</v>
      </c>
      <c r="AC106">
        <f t="shared" si="34"/>
        <v>75758639.232225135</v>
      </c>
      <c r="AD106">
        <v>39466.5</v>
      </c>
      <c r="AE106">
        <f t="shared" si="27"/>
        <v>5.337382368036157</v>
      </c>
      <c r="AF106">
        <f t="shared" si="35"/>
        <v>160774766.64293236</v>
      </c>
      <c r="AG106">
        <v>497102</v>
      </c>
      <c r="AH106">
        <f t="shared" si="28"/>
        <v>67.227229420280736</v>
      </c>
      <c r="AI106">
        <f t="shared" si="36"/>
        <v>2025045495.4894648</v>
      </c>
      <c r="AJ106">
        <v>147428</v>
      </c>
      <c r="AK106">
        <f t="shared" si="37"/>
        <v>1391170.3129618049</v>
      </c>
      <c r="AL106">
        <f t="shared" si="38"/>
        <v>600577763.33432734</v>
      </c>
      <c r="AM106">
        <f t="shared" si="39"/>
        <v>2677149480.7052135</v>
      </c>
      <c r="AN106">
        <f t="shared" si="40"/>
        <v>2693020624.3546596</v>
      </c>
      <c r="AO106">
        <f t="shared" si="41"/>
        <v>2996368856.350554</v>
      </c>
    </row>
    <row r="107" spans="1:41">
      <c r="A107" t="s">
        <v>267</v>
      </c>
      <c r="B107" t="s">
        <v>156</v>
      </c>
      <c r="C107" t="s">
        <v>149</v>
      </c>
      <c r="D107" t="s">
        <v>439</v>
      </c>
      <c r="E107">
        <v>0.33333333333333331</v>
      </c>
      <c r="F107">
        <v>0.33333333333333331</v>
      </c>
      <c r="G107" t="s">
        <v>17</v>
      </c>
      <c r="H107" t="s">
        <v>16</v>
      </c>
      <c r="I107">
        <v>1</v>
      </c>
      <c r="J107">
        <v>2214</v>
      </c>
      <c r="K107">
        <v>3.08</v>
      </c>
      <c r="L107">
        <f t="shared" si="29"/>
        <v>3012240000</v>
      </c>
      <c r="M107">
        <v>801317</v>
      </c>
      <c r="N107">
        <f t="shared" si="21"/>
        <v>741820.5</v>
      </c>
      <c r="O107">
        <v>89684</v>
      </c>
      <c r="P107">
        <f t="shared" si="22"/>
        <v>12.089717121594781</v>
      </c>
      <c r="Q107">
        <f t="shared" si="30"/>
        <v>364171295.02352661</v>
      </c>
      <c r="R107">
        <v>2954</v>
      </c>
      <c r="S107">
        <f t="shared" si="23"/>
        <v>0.39820953990891328</v>
      </c>
      <c r="T107">
        <f t="shared" si="31"/>
        <v>11995027.044952249</v>
      </c>
      <c r="U107">
        <v>3604</v>
      </c>
      <c r="V107">
        <f t="shared" si="24"/>
        <v>0.4858318151089111</v>
      </c>
      <c r="W107">
        <f t="shared" si="32"/>
        <v>14634420.267436665</v>
      </c>
      <c r="X107">
        <v>53250</v>
      </c>
      <c r="Y107">
        <f t="shared" si="25"/>
        <v>7.1782863913844395</v>
      </c>
      <c r="Z107">
        <f t="shared" si="33"/>
        <v>216227213.99583864</v>
      </c>
      <c r="AA107">
        <v>21285</v>
      </c>
      <c r="AB107">
        <f t="shared" si="26"/>
        <v>2.8692925040491599</v>
      </c>
      <c r="AC107">
        <f t="shared" si="34"/>
        <v>86429976.523970425</v>
      </c>
      <c r="AD107">
        <v>38211.5</v>
      </c>
      <c r="AE107">
        <f t="shared" si="27"/>
        <v>5.1510439520072584</v>
      </c>
      <c r="AF107">
        <f t="shared" si="35"/>
        <v>155161806.33994344</v>
      </c>
      <c r="AG107">
        <v>494778</v>
      </c>
      <c r="AH107">
        <f t="shared" si="28"/>
        <v>66.697806275237753</v>
      </c>
      <c r="AI107">
        <f t="shared" si="36"/>
        <v>2009097999.7452216</v>
      </c>
      <c r="AJ107">
        <v>146868</v>
      </c>
      <c r="AK107">
        <f t="shared" si="37"/>
        <v>1214817.5058427365</v>
      </c>
      <c r="AL107">
        <f t="shared" si="38"/>
        <v>596372928.92283237</v>
      </c>
      <c r="AM107">
        <f t="shared" si="39"/>
        <v>2636073677.9315209</v>
      </c>
      <c r="AN107">
        <f t="shared" si="40"/>
        <v>2648068704.9764733</v>
      </c>
      <c r="AO107">
        <f t="shared" si="41"/>
        <v>3000244972.9550476</v>
      </c>
    </row>
    <row r="108" spans="1:41">
      <c r="A108" t="s">
        <v>268</v>
      </c>
      <c r="B108" t="s">
        <v>156</v>
      </c>
      <c r="C108" t="s">
        <v>157</v>
      </c>
      <c r="D108" t="s">
        <v>439</v>
      </c>
      <c r="E108">
        <v>0.33333333333333331</v>
      </c>
      <c r="F108">
        <v>0.33333333333333331</v>
      </c>
      <c r="G108" t="s">
        <v>17</v>
      </c>
      <c r="H108" t="s">
        <v>16</v>
      </c>
      <c r="I108">
        <v>1</v>
      </c>
      <c r="J108">
        <v>2214</v>
      </c>
      <c r="K108">
        <v>3.08</v>
      </c>
      <c r="L108">
        <f t="shared" si="29"/>
        <v>3012240000</v>
      </c>
      <c r="M108">
        <v>940061</v>
      </c>
      <c r="N108">
        <f t="shared" si="21"/>
        <v>878367</v>
      </c>
      <c r="O108">
        <v>99069</v>
      </c>
      <c r="P108">
        <f t="shared" si="22"/>
        <v>11.278770718845312</v>
      </c>
      <c r="Q108">
        <f t="shared" si="30"/>
        <v>339743643.10134602</v>
      </c>
      <c r="R108">
        <v>4738</v>
      </c>
      <c r="S108">
        <f t="shared" si="23"/>
        <v>0.53941006435806438</v>
      </c>
      <c r="T108">
        <f t="shared" si="31"/>
        <v>16248325.72261936</v>
      </c>
      <c r="U108">
        <v>3526</v>
      </c>
      <c r="V108">
        <f t="shared" si="24"/>
        <v>0.40142673848175081</v>
      </c>
      <c r="W108">
        <f t="shared" si="32"/>
        <v>12091936.78724269</v>
      </c>
      <c r="X108">
        <v>40432</v>
      </c>
      <c r="Y108">
        <f t="shared" si="25"/>
        <v>4.6030873199926683</v>
      </c>
      <c r="Z108">
        <f t="shared" si="33"/>
        <v>138656037.48774713</v>
      </c>
      <c r="AA108">
        <v>18029</v>
      </c>
      <c r="AB108">
        <f t="shared" si="26"/>
        <v>2.052558896224471</v>
      </c>
      <c r="AC108">
        <f t="shared" si="34"/>
        <v>61828000.095632009</v>
      </c>
      <c r="AD108">
        <v>43665</v>
      </c>
      <c r="AE108">
        <f t="shared" si="27"/>
        <v>4.9711567032914488</v>
      </c>
      <c r="AF108">
        <f t="shared" si="35"/>
        <v>149743170.67922634</v>
      </c>
      <c r="AG108">
        <v>583667</v>
      </c>
      <c r="AH108">
        <f t="shared" si="28"/>
        <v>66.449103848391388</v>
      </c>
      <c r="AI108">
        <f t="shared" si="36"/>
        <v>2001606485.7627847</v>
      </c>
      <c r="AJ108">
        <v>167121</v>
      </c>
      <c r="AK108">
        <f t="shared" si="37"/>
        <v>1481730.6261999211</v>
      </c>
      <c r="AL108">
        <f t="shared" si="38"/>
        <v>573118708.96789157</v>
      </c>
      <c r="AM108">
        <f t="shared" si="39"/>
        <v>2656248031.1760345</v>
      </c>
      <c r="AN108">
        <f t="shared" si="40"/>
        <v>2672496356.898654</v>
      </c>
      <c r="AO108">
        <f t="shared" si="41"/>
        <v>2995991674.2773805</v>
      </c>
    </row>
    <row r="109" spans="1:41">
      <c r="A109" t="s">
        <v>269</v>
      </c>
      <c r="B109" t="s">
        <v>156</v>
      </c>
      <c r="C109" t="s">
        <v>151</v>
      </c>
      <c r="D109" t="s">
        <v>439</v>
      </c>
      <c r="E109">
        <v>0.33333333333333331</v>
      </c>
      <c r="F109">
        <v>0.33333333333333331</v>
      </c>
      <c r="G109" t="s">
        <v>17</v>
      </c>
      <c r="H109" t="s">
        <v>16</v>
      </c>
      <c r="I109">
        <v>1</v>
      </c>
      <c r="J109">
        <v>2214</v>
      </c>
      <c r="K109">
        <v>3.08</v>
      </c>
      <c r="L109">
        <f t="shared" si="29"/>
        <v>3012240000</v>
      </c>
      <c r="M109">
        <v>1413349</v>
      </c>
      <c r="N109">
        <f t="shared" si="21"/>
        <v>1308661.5</v>
      </c>
      <c r="O109">
        <v>168401</v>
      </c>
      <c r="P109">
        <f t="shared" si="22"/>
        <v>12.868186310974991</v>
      </c>
      <c r="Q109">
        <f t="shared" si="30"/>
        <v>387620655.33371305</v>
      </c>
      <c r="R109">
        <v>4264</v>
      </c>
      <c r="S109">
        <f t="shared" si="23"/>
        <v>0.32582910095544187</v>
      </c>
      <c r="T109">
        <f t="shared" si="31"/>
        <v>9814754.5106202029</v>
      </c>
      <c r="U109">
        <v>4849</v>
      </c>
      <c r="V109">
        <f t="shared" si="24"/>
        <v>0.37053126419627996</v>
      </c>
      <c r="W109">
        <f t="shared" si="32"/>
        <v>11161290.952626023</v>
      </c>
      <c r="X109">
        <v>104703</v>
      </c>
      <c r="Y109">
        <f t="shared" si="25"/>
        <v>8.0007702526589188</v>
      </c>
      <c r="Z109">
        <f t="shared" si="33"/>
        <v>241002401.858693</v>
      </c>
      <c r="AA109">
        <v>37974</v>
      </c>
      <c r="AB109">
        <f t="shared" si="26"/>
        <v>2.9017434989873241</v>
      </c>
      <c r="AC109">
        <f t="shared" si="34"/>
        <v>87407478.373895764</v>
      </c>
      <c r="AD109">
        <v>66713.5</v>
      </c>
      <c r="AE109">
        <f t="shared" si="27"/>
        <v>5.0978423373805981</v>
      </c>
      <c r="AF109">
        <f t="shared" si="35"/>
        <v>153559246.02351332</v>
      </c>
      <c r="AG109">
        <v>854040</v>
      </c>
      <c r="AH109">
        <f t="shared" si="28"/>
        <v>65.260573494368103</v>
      </c>
      <c r="AI109">
        <f t="shared" si="36"/>
        <v>1965805099.0267537</v>
      </c>
      <c r="AJ109">
        <v>263996</v>
      </c>
      <c r="AK109">
        <f t="shared" si="37"/>
        <v>2051540.082030392</v>
      </c>
      <c r="AL109">
        <f t="shared" si="38"/>
        <v>607658520.5876385</v>
      </c>
      <c r="AM109">
        <f t="shared" si="39"/>
        <v>2614804590.1556668</v>
      </c>
      <c r="AN109">
        <f t="shared" si="40"/>
        <v>2624619344.6662869</v>
      </c>
      <c r="AO109">
        <f t="shared" si="41"/>
        <v>3002425245.4893799</v>
      </c>
    </row>
    <row r="110" spans="1:41">
      <c r="A110" t="s">
        <v>270</v>
      </c>
      <c r="B110" t="s">
        <v>156</v>
      </c>
      <c r="C110" t="s">
        <v>152</v>
      </c>
      <c r="D110" t="s">
        <v>439</v>
      </c>
      <c r="E110">
        <v>0.33333333333333331</v>
      </c>
      <c r="F110">
        <v>0.33333333333333331</v>
      </c>
      <c r="G110" t="s">
        <v>17</v>
      </c>
      <c r="H110" t="s">
        <v>16</v>
      </c>
      <c r="I110">
        <v>1</v>
      </c>
      <c r="J110">
        <v>2214</v>
      </c>
      <c r="K110">
        <v>3.08</v>
      </c>
      <c r="L110">
        <f t="shared" si="29"/>
        <v>3012240000</v>
      </c>
      <c r="M110">
        <v>881065</v>
      </c>
      <c r="N110">
        <f t="shared" si="21"/>
        <v>819895.16666666674</v>
      </c>
      <c r="O110">
        <v>101106</v>
      </c>
      <c r="P110">
        <f t="shared" si="22"/>
        <v>12.331576536919048</v>
      </c>
      <c r="Q110">
        <f t="shared" si="30"/>
        <v>371456681.07569033</v>
      </c>
      <c r="R110">
        <v>2170</v>
      </c>
      <c r="S110">
        <f t="shared" si="23"/>
        <v>0.26466798295961003</v>
      </c>
      <c r="T110">
        <f t="shared" si="31"/>
        <v>7972434.8499025572</v>
      </c>
      <c r="U110">
        <v>3068</v>
      </c>
      <c r="V110">
        <f t="shared" si="24"/>
        <v>0.3741941805161676</v>
      </c>
      <c r="W110">
        <f t="shared" si="32"/>
        <v>11271626.783180207</v>
      </c>
      <c r="X110">
        <v>53305</v>
      </c>
      <c r="Y110">
        <f t="shared" si="25"/>
        <v>6.501440936249776</v>
      </c>
      <c r="Z110">
        <f t="shared" si="33"/>
        <v>195839004.45809028</v>
      </c>
      <c r="AA110">
        <v>19061</v>
      </c>
      <c r="AB110">
        <f t="shared" si="26"/>
        <v>2.3248094116097362</v>
      </c>
      <c r="AC110">
        <f t="shared" si="34"/>
        <v>70028839.020273119</v>
      </c>
      <c r="AD110">
        <v>42108.833333333299</v>
      </c>
      <c r="AE110">
        <f t="shared" si="27"/>
        <v>5.135880176551022</v>
      </c>
      <c r="AF110">
        <f t="shared" si="35"/>
        <v>154705037.03014052</v>
      </c>
      <c r="AG110">
        <v>536999</v>
      </c>
      <c r="AH110">
        <f t="shared" si="28"/>
        <v>65.496056304759279</v>
      </c>
      <c r="AI110">
        <f t="shared" si="36"/>
        <v>1972898406.4344809</v>
      </c>
      <c r="AJ110">
        <v>163327</v>
      </c>
      <c r="AK110">
        <f t="shared" si="37"/>
        <v>1324461.6331984915</v>
      </c>
      <c r="AL110">
        <f t="shared" si="38"/>
        <v>600052473.14748168</v>
      </c>
      <c r="AM110">
        <f t="shared" si="39"/>
        <v>2632810884.0744071</v>
      </c>
      <c r="AN110">
        <f t="shared" si="40"/>
        <v>2640783318.9243097</v>
      </c>
      <c r="AO110">
        <f t="shared" si="41"/>
        <v>3004267565.1500974</v>
      </c>
    </row>
    <row r="111" spans="1:41">
      <c r="A111" t="s">
        <v>271</v>
      </c>
      <c r="B111" t="s">
        <v>156</v>
      </c>
      <c r="C111" t="s">
        <v>158</v>
      </c>
      <c r="D111" t="s">
        <v>439</v>
      </c>
      <c r="E111">
        <v>0.33333333333333331</v>
      </c>
      <c r="F111">
        <v>0.33333333333333331</v>
      </c>
      <c r="G111" t="s">
        <v>17</v>
      </c>
      <c r="H111" t="s">
        <v>16</v>
      </c>
      <c r="I111">
        <v>1</v>
      </c>
      <c r="J111">
        <v>2214</v>
      </c>
      <c r="K111">
        <v>3.08</v>
      </c>
      <c r="L111">
        <f t="shared" si="29"/>
        <v>3012240000</v>
      </c>
      <c r="M111">
        <v>1354736</v>
      </c>
      <c r="N111">
        <f t="shared" si="21"/>
        <v>1250968</v>
      </c>
      <c r="O111">
        <v>137886</v>
      </c>
      <c r="P111">
        <f t="shared" si="22"/>
        <v>11.02234429657673</v>
      </c>
      <c r="Q111">
        <f t="shared" si="30"/>
        <v>332019463.83920288</v>
      </c>
      <c r="R111">
        <v>4143</v>
      </c>
      <c r="S111">
        <f t="shared" si="23"/>
        <v>0.33118353147322716</v>
      </c>
      <c r="T111">
        <f t="shared" si="31"/>
        <v>9976042.808449138</v>
      </c>
      <c r="U111">
        <v>6346</v>
      </c>
      <c r="V111">
        <f t="shared" si="24"/>
        <v>0.50728715682575409</v>
      </c>
      <c r="W111">
        <f t="shared" si="32"/>
        <v>15280706.652768096</v>
      </c>
      <c r="X111">
        <v>100610</v>
      </c>
      <c r="Y111">
        <f t="shared" si="25"/>
        <v>8.0425718323730102</v>
      </c>
      <c r="Z111">
        <f t="shared" si="33"/>
        <v>242261565.76347277</v>
      </c>
      <c r="AA111">
        <v>38135</v>
      </c>
      <c r="AB111">
        <f t="shared" si="26"/>
        <v>3.0484392886148965</v>
      </c>
      <c r="AC111">
        <f t="shared" si="34"/>
        <v>91826307.627373368</v>
      </c>
      <c r="AD111">
        <v>65633</v>
      </c>
      <c r="AE111">
        <f t="shared" si="27"/>
        <v>5.2465770507319132</v>
      </c>
      <c r="AF111">
        <f t="shared" si="35"/>
        <v>158039492.55296698</v>
      </c>
      <c r="AG111">
        <v>820451</v>
      </c>
      <c r="AH111">
        <f t="shared" si="28"/>
        <v>65.585290750842546</v>
      </c>
      <c r="AI111">
        <f t="shared" si="36"/>
        <v>1975586362.1131797</v>
      </c>
      <c r="AJ111">
        <v>245612</v>
      </c>
      <c r="AK111">
        <f t="shared" si="37"/>
        <v>2228309.9982304224</v>
      </c>
      <c r="AL111">
        <f t="shared" si="38"/>
        <v>591415840.27728927</v>
      </c>
      <c r="AM111">
        <f t="shared" si="39"/>
        <v>2670244493.3523479</v>
      </c>
      <c r="AN111">
        <f t="shared" si="40"/>
        <v>2680220536.1607971</v>
      </c>
      <c r="AO111">
        <f t="shared" si="41"/>
        <v>3002263957.1915507</v>
      </c>
    </row>
    <row r="112" spans="1:41">
      <c r="A112" t="s">
        <v>272</v>
      </c>
      <c r="B112" t="s">
        <v>156</v>
      </c>
      <c r="C112" t="s">
        <v>153</v>
      </c>
      <c r="D112" t="s">
        <v>439</v>
      </c>
      <c r="E112">
        <v>0.33333333333333331</v>
      </c>
      <c r="F112">
        <v>0.33333333333333331</v>
      </c>
      <c r="G112" t="s">
        <v>17</v>
      </c>
      <c r="H112" t="s">
        <v>16</v>
      </c>
      <c r="I112">
        <v>1</v>
      </c>
      <c r="J112">
        <v>2214</v>
      </c>
      <c r="K112">
        <v>3.08</v>
      </c>
      <c r="L112">
        <f t="shared" si="29"/>
        <v>3012240000</v>
      </c>
      <c r="M112">
        <v>1379649</v>
      </c>
      <c r="N112">
        <f t="shared" si="21"/>
        <v>1284082.3333333333</v>
      </c>
      <c r="O112">
        <v>126822</v>
      </c>
      <c r="P112">
        <f t="shared" si="22"/>
        <v>9.8764694994895201</v>
      </c>
      <c r="Q112">
        <f t="shared" si="30"/>
        <v>297502964.85142308</v>
      </c>
      <c r="R112">
        <v>5474</v>
      </c>
      <c r="S112">
        <f t="shared" si="23"/>
        <v>0.42629665231746561</v>
      </c>
      <c r="T112">
        <f t="shared" si="31"/>
        <v>12841078.279767627</v>
      </c>
      <c r="U112">
        <v>5239</v>
      </c>
      <c r="V112">
        <f t="shared" si="24"/>
        <v>0.40799564513905784</v>
      </c>
      <c r="W112">
        <f t="shared" si="32"/>
        <v>12289808.021136757</v>
      </c>
      <c r="X112">
        <v>60955</v>
      </c>
      <c r="Y112">
        <f t="shared" si="25"/>
        <v>4.7469697555738248</v>
      </c>
      <c r="Z112">
        <f t="shared" si="33"/>
        <v>142990121.765297</v>
      </c>
      <c r="AA112">
        <v>27225</v>
      </c>
      <c r="AB112">
        <f t="shared" si="26"/>
        <v>2.1201911507751192</v>
      </c>
      <c r="AC112">
        <f t="shared" si="34"/>
        <v>63865245.920108452</v>
      </c>
      <c r="AD112">
        <v>68341.666666666701</v>
      </c>
      <c r="AE112">
        <f t="shared" si="27"/>
        <v>5.3222184351107318</v>
      </c>
      <c r="AF112">
        <f t="shared" si="35"/>
        <v>160317992.5897795</v>
      </c>
      <c r="AG112">
        <v>879373</v>
      </c>
      <c r="AH112">
        <f t="shared" si="28"/>
        <v>68.482602491480947</v>
      </c>
      <c r="AI112">
        <f t="shared" si="36"/>
        <v>2062860345.2893858</v>
      </c>
      <c r="AJ112">
        <v>260007</v>
      </c>
      <c r="AK112">
        <f t="shared" si="37"/>
        <v>2632590.5224882113</v>
      </c>
      <c r="AL112">
        <f t="shared" si="38"/>
        <v>609932451.64186001</v>
      </c>
      <c r="AM112">
        <f t="shared" si="39"/>
        <v>2701895956.8688092</v>
      </c>
      <c r="AN112">
        <f t="shared" si="40"/>
        <v>2714737035.1485767</v>
      </c>
      <c r="AO112">
        <f t="shared" si="41"/>
        <v>2999398921.7202325</v>
      </c>
    </row>
    <row r="113" spans="1:41">
      <c r="A113" t="s">
        <v>273</v>
      </c>
      <c r="B113" t="s">
        <v>156</v>
      </c>
      <c r="C113" t="s">
        <v>154</v>
      </c>
      <c r="D113" t="s">
        <v>439</v>
      </c>
      <c r="E113">
        <v>0.33333333333333331</v>
      </c>
      <c r="F113">
        <v>0.33333333333333331</v>
      </c>
      <c r="G113" t="s">
        <v>17</v>
      </c>
      <c r="H113" t="s">
        <v>16</v>
      </c>
      <c r="I113">
        <v>1</v>
      </c>
      <c r="J113">
        <v>2214</v>
      </c>
      <c r="K113">
        <v>3.08</v>
      </c>
      <c r="L113">
        <f t="shared" si="29"/>
        <v>3012240000</v>
      </c>
      <c r="M113">
        <v>767899</v>
      </c>
      <c r="N113">
        <f t="shared" si="21"/>
        <v>714322</v>
      </c>
      <c r="O113">
        <v>67814</v>
      </c>
      <c r="P113">
        <f t="shared" si="22"/>
        <v>9.4934777313312484</v>
      </c>
      <c r="Q113">
        <f t="shared" si="30"/>
        <v>285966333.61425239</v>
      </c>
      <c r="R113">
        <v>1570</v>
      </c>
      <c r="S113">
        <f t="shared" si="23"/>
        <v>0.21978883472719585</v>
      </c>
      <c r="T113">
        <f t="shared" si="31"/>
        <v>6620567.1951864837</v>
      </c>
      <c r="U113">
        <v>2953</v>
      </c>
      <c r="V113">
        <f t="shared" si="24"/>
        <v>0.41339899933083402</v>
      </c>
      <c r="W113">
        <f t="shared" si="32"/>
        <v>12452570.017443115</v>
      </c>
      <c r="X113">
        <v>38950</v>
      </c>
      <c r="Y113">
        <f t="shared" si="25"/>
        <v>5.4527230016715151</v>
      </c>
      <c r="Z113">
        <f t="shared" si="33"/>
        <v>164249103.34555006</v>
      </c>
      <c r="AA113">
        <v>15168</v>
      </c>
      <c r="AB113">
        <f t="shared" si="26"/>
        <v>2.1234121306637621</v>
      </c>
      <c r="AC113">
        <f t="shared" si="34"/>
        <v>63962269.564706117</v>
      </c>
      <c r="AD113">
        <v>38409</v>
      </c>
      <c r="AE113">
        <f t="shared" si="27"/>
        <v>5.3769868490680679</v>
      </c>
      <c r="AF113">
        <f t="shared" si="35"/>
        <v>161967748.66236797</v>
      </c>
      <c r="AG113">
        <v>480277</v>
      </c>
      <c r="AH113">
        <f t="shared" si="28"/>
        <v>67.235364443486262</v>
      </c>
      <c r="AI113">
        <f t="shared" si="36"/>
        <v>2025290541.9124708</v>
      </c>
      <c r="AJ113">
        <v>140289</v>
      </c>
      <c r="AK113">
        <f t="shared" si="37"/>
        <v>1477740.8655734803</v>
      </c>
      <c r="AL113">
        <f t="shared" si="38"/>
        <v>591587739.64682591</v>
      </c>
      <c r="AM113">
        <f t="shared" si="39"/>
        <v>2719653099.1905608</v>
      </c>
      <c r="AN113">
        <f t="shared" si="40"/>
        <v>2726273666.3857474</v>
      </c>
      <c r="AO113">
        <f t="shared" si="41"/>
        <v>3005619432.8048134</v>
      </c>
    </row>
    <row r="114" spans="1:41">
      <c r="A114" t="s">
        <v>274</v>
      </c>
      <c r="B114" t="s">
        <v>156</v>
      </c>
      <c r="C114" t="s">
        <v>159</v>
      </c>
      <c r="D114" t="s">
        <v>439</v>
      </c>
      <c r="E114">
        <v>0.33333333333333331</v>
      </c>
      <c r="F114">
        <v>0.33333333333333331</v>
      </c>
      <c r="G114" t="s">
        <v>17</v>
      </c>
      <c r="H114" t="s">
        <v>16</v>
      </c>
      <c r="I114">
        <v>1</v>
      </c>
      <c r="J114">
        <v>2214</v>
      </c>
      <c r="K114">
        <v>3.08</v>
      </c>
      <c r="L114">
        <f t="shared" si="29"/>
        <v>3012240000</v>
      </c>
      <c r="M114">
        <v>1019816</v>
      </c>
      <c r="N114">
        <f t="shared" si="21"/>
        <v>945393.83333333326</v>
      </c>
      <c r="O114">
        <v>124615</v>
      </c>
      <c r="P114">
        <f t="shared" si="22"/>
        <v>13.181279124766876</v>
      </c>
      <c r="Q114">
        <f t="shared" si="30"/>
        <v>397051762.30787772</v>
      </c>
      <c r="R114">
        <v>3971</v>
      </c>
      <c r="S114">
        <f t="shared" si="23"/>
        <v>0.42003658792640741</v>
      </c>
      <c r="T114">
        <f t="shared" si="31"/>
        <v>12652510.116154414</v>
      </c>
      <c r="U114">
        <v>4492</v>
      </c>
      <c r="V114">
        <f t="shared" si="24"/>
        <v>0.4751458959872632</v>
      </c>
      <c r="W114">
        <f t="shared" si="32"/>
        <v>14312534.737286737</v>
      </c>
      <c r="X114">
        <v>68147</v>
      </c>
      <c r="Y114">
        <f t="shared" si="25"/>
        <v>7.2083186495645641</v>
      </c>
      <c r="Z114">
        <f t="shared" si="33"/>
        <v>217131857.68964362</v>
      </c>
      <c r="AA114">
        <v>25754</v>
      </c>
      <c r="AB114">
        <f t="shared" si="26"/>
        <v>2.7241557001905559</v>
      </c>
      <c r="AC114">
        <f t="shared" si="34"/>
        <v>82058107.663420007</v>
      </c>
      <c r="AD114">
        <v>48668.166666666701</v>
      </c>
      <c r="AE114">
        <f t="shared" si="27"/>
        <v>5.147925123973911</v>
      </c>
      <c r="AF114">
        <f t="shared" si="35"/>
        <v>155067859.75439173</v>
      </c>
      <c r="AG114">
        <v>617280</v>
      </c>
      <c r="AH114">
        <f t="shared" si="28"/>
        <v>65.293423569683398</v>
      </c>
      <c r="AI114">
        <f t="shared" si="36"/>
        <v>1966794622.1354311</v>
      </c>
      <c r="AJ114">
        <v>191582</v>
      </c>
      <c r="AK114">
        <f t="shared" si="37"/>
        <v>1453440.1266112961</v>
      </c>
      <c r="AL114">
        <f t="shared" si="38"/>
        <v>610423871.33545578</v>
      </c>
      <c r="AM114">
        <f t="shared" si="39"/>
        <v>2602535727.5759683</v>
      </c>
      <c r="AN114">
        <f t="shared" si="40"/>
        <v>2615188237.6921225</v>
      </c>
      <c r="AO114">
        <f t="shared" si="41"/>
        <v>2999587489.8838458</v>
      </c>
    </row>
    <row r="115" spans="1:41">
      <c r="A115" t="s">
        <v>275</v>
      </c>
      <c r="B115" t="s">
        <v>156</v>
      </c>
      <c r="C115" t="s">
        <v>155</v>
      </c>
      <c r="D115" t="s">
        <v>439</v>
      </c>
      <c r="E115">
        <v>0.33333333333333331</v>
      </c>
      <c r="F115">
        <v>0.33333333333333331</v>
      </c>
      <c r="G115" t="s">
        <v>17</v>
      </c>
      <c r="H115" t="s">
        <v>16</v>
      </c>
      <c r="I115">
        <v>1</v>
      </c>
      <c r="J115">
        <v>2214</v>
      </c>
      <c r="K115">
        <v>3.08</v>
      </c>
      <c r="L115">
        <f t="shared" si="29"/>
        <v>3012240000</v>
      </c>
      <c r="M115">
        <v>861097</v>
      </c>
      <c r="N115">
        <f t="shared" si="21"/>
        <v>801455.5</v>
      </c>
      <c r="O115">
        <v>88128</v>
      </c>
      <c r="P115">
        <f t="shared" si="22"/>
        <v>10.995994163119475</v>
      </c>
      <c r="Q115">
        <f t="shared" si="30"/>
        <v>331225734.57915002</v>
      </c>
      <c r="R115">
        <v>1937</v>
      </c>
      <c r="S115">
        <f t="shared" si="23"/>
        <v>0.24168528383671956</v>
      </c>
      <c r="T115">
        <f t="shared" si="31"/>
        <v>7280140.7938432014</v>
      </c>
      <c r="U115">
        <v>3501</v>
      </c>
      <c r="V115">
        <f t="shared" si="24"/>
        <v>0.4368302419785004</v>
      </c>
      <c r="W115">
        <f t="shared" si="32"/>
        <v>13158375.280973179</v>
      </c>
      <c r="X115">
        <v>48435</v>
      </c>
      <c r="Y115">
        <f t="shared" si="25"/>
        <v>6.0433798258293816</v>
      </c>
      <c r="Z115">
        <f t="shared" si="33"/>
        <v>182041104.46556297</v>
      </c>
      <c r="AA115">
        <v>17299</v>
      </c>
      <c r="AB115">
        <f t="shared" si="26"/>
        <v>2.1584479737178173</v>
      </c>
      <c r="AC115">
        <f t="shared" si="34"/>
        <v>65017633.243517578</v>
      </c>
      <c r="AD115">
        <v>42342.5</v>
      </c>
      <c r="AE115">
        <f t="shared" si="27"/>
        <v>5.2832003773135252</v>
      </c>
      <c r="AF115">
        <f t="shared" si="35"/>
        <v>159142675.04558894</v>
      </c>
      <c r="AG115">
        <v>534921</v>
      </c>
      <c r="AH115">
        <f t="shared" si="28"/>
        <v>66.743693193196634</v>
      </c>
      <c r="AI115">
        <f t="shared" si="36"/>
        <v>2010480223.8427463</v>
      </c>
      <c r="AJ115">
        <v>159452</v>
      </c>
      <c r="AK115">
        <f t="shared" si="37"/>
        <v>1450091.7118963324</v>
      </c>
      <c r="AL115">
        <f t="shared" si="38"/>
        <v>599294274.57918751</v>
      </c>
      <c r="AM115">
        <f t="shared" si="39"/>
        <v>2673734124.6270065</v>
      </c>
      <c r="AN115">
        <f t="shared" si="40"/>
        <v>2681014265.4208498</v>
      </c>
      <c r="AO115">
        <f t="shared" si="41"/>
        <v>3004959859.2061567</v>
      </c>
    </row>
    <row r="116" spans="1:41">
      <c r="A116" t="s">
        <v>276</v>
      </c>
      <c r="B116" t="s">
        <v>127</v>
      </c>
      <c r="C116">
        <v>10</v>
      </c>
      <c r="D116" t="s">
        <v>440</v>
      </c>
      <c r="E116">
        <v>0.25</v>
      </c>
      <c r="F116">
        <v>0.25</v>
      </c>
      <c r="G116" t="s">
        <v>17</v>
      </c>
      <c r="H116" t="s">
        <v>16</v>
      </c>
      <c r="I116">
        <v>1</v>
      </c>
      <c r="J116">
        <v>1916</v>
      </c>
      <c r="K116">
        <v>2.7949999999999999</v>
      </c>
      <c r="L116">
        <f t="shared" si="29"/>
        <v>2733510000</v>
      </c>
      <c r="M116">
        <v>1966458</v>
      </c>
      <c r="N116">
        <f t="shared" si="21"/>
        <v>1837800</v>
      </c>
      <c r="O116">
        <v>182157</v>
      </c>
      <c r="P116">
        <f t="shared" si="22"/>
        <v>9.9116878876918051</v>
      </c>
      <c r="Q116">
        <f t="shared" si="30"/>
        <v>270936979.57884431</v>
      </c>
      <c r="R116">
        <v>20798</v>
      </c>
      <c r="S116">
        <f t="shared" si="23"/>
        <v>1.1316791816302101</v>
      </c>
      <c r="T116">
        <f t="shared" si="31"/>
        <v>30934563.597779956</v>
      </c>
      <c r="U116">
        <v>10842</v>
      </c>
      <c r="V116">
        <f t="shared" si="24"/>
        <v>0.58994449885732936</v>
      </c>
      <c r="W116">
        <f t="shared" si="32"/>
        <v>16126191.870714985</v>
      </c>
      <c r="X116">
        <v>80509</v>
      </c>
      <c r="Y116">
        <f t="shared" si="25"/>
        <v>4.3807269561432145</v>
      </c>
      <c r="Z116">
        <f t="shared" si="33"/>
        <v>119747609.41887039</v>
      </c>
      <c r="AA116">
        <v>34534</v>
      </c>
      <c r="AB116">
        <f t="shared" si="26"/>
        <v>1.8790945695940797</v>
      </c>
      <c r="AC116">
        <f t="shared" si="34"/>
        <v>51365237.969311133</v>
      </c>
      <c r="AD116">
        <v>94124</v>
      </c>
      <c r="AE116">
        <f t="shared" si="27"/>
        <v>5.1215583850255744</v>
      </c>
      <c r="AF116">
        <f t="shared" si="35"/>
        <v>139998310.61051258</v>
      </c>
      <c r="AG116">
        <v>1246126</v>
      </c>
      <c r="AH116">
        <f t="shared" si="28"/>
        <v>67.805310697573191</v>
      </c>
      <c r="AI116">
        <f t="shared" si="36"/>
        <v>1853464948.4492328</v>
      </c>
      <c r="AJ116">
        <v>358669</v>
      </c>
      <c r="AK116">
        <f t="shared" si="37"/>
        <v>3618647.0363477659</v>
      </c>
      <c r="AL116">
        <f t="shared" si="38"/>
        <v>533477689.73228866</v>
      </c>
      <c r="AM116">
        <f t="shared" si="39"/>
        <v>2431638456.8233762</v>
      </c>
      <c r="AN116">
        <f t="shared" si="40"/>
        <v>2462573020.4211559</v>
      </c>
      <c r="AO116">
        <f t="shared" si="41"/>
        <v>2702575436.4022202</v>
      </c>
    </row>
    <row r="117" spans="1:41">
      <c r="A117" t="s">
        <v>277</v>
      </c>
      <c r="B117" t="s">
        <v>127</v>
      </c>
      <c r="C117">
        <v>13</v>
      </c>
      <c r="D117" t="s">
        <v>440</v>
      </c>
      <c r="E117">
        <v>0.25</v>
      </c>
      <c r="F117">
        <v>0.25</v>
      </c>
      <c r="G117" t="s">
        <v>17</v>
      </c>
      <c r="H117" t="s">
        <v>16</v>
      </c>
      <c r="I117">
        <v>1</v>
      </c>
      <c r="J117">
        <v>1916</v>
      </c>
      <c r="K117">
        <v>2.7949999999999999</v>
      </c>
      <c r="L117">
        <f t="shared" si="29"/>
        <v>2733510000</v>
      </c>
      <c r="M117">
        <v>1880291</v>
      </c>
      <c r="N117">
        <f t="shared" si="21"/>
        <v>1748605</v>
      </c>
      <c r="O117">
        <v>187880</v>
      </c>
      <c r="P117">
        <f t="shared" si="22"/>
        <v>10.744564953205556</v>
      </c>
      <c r="Q117">
        <f t="shared" si="30"/>
        <v>293703757.45236921</v>
      </c>
      <c r="R117">
        <v>26938</v>
      </c>
      <c r="S117">
        <f t="shared" si="23"/>
        <v>1.540542318019221</v>
      </c>
      <c r="T117">
        <f t="shared" si="31"/>
        <v>42110878.317287207</v>
      </c>
      <c r="U117">
        <v>7419</v>
      </c>
      <c r="V117">
        <f t="shared" si="24"/>
        <v>0.42428106976704288</v>
      </c>
      <c r="W117">
        <f t="shared" si="32"/>
        <v>11597765.470189095</v>
      </c>
      <c r="X117">
        <v>131134</v>
      </c>
      <c r="Y117">
        <f t="shared" si="25"/>
        <v>7.4993494814437787</v>
      </c>
      <c r="Z117">
        <f t="shared" si="33"/>
        <v>204995468.01021385</v>
      </c>
      <c r="AA117">
        <v>45444</v>
      </c>
      <c r="AB117">
        <f t="shared" si="26"/>
        <v>2.5988716719899574</v>
      </c>
      <c r="AC117">
        <f t="shared" si="34"/>
        <v>71040417.041012689</v>
      </c>
      <c r="AD117">
        <v>86242</v>
      </c>
      <c r="AE117">
        <f t="shared" si="27"/>
        <v>4.9320458308194244</v>
      </c>
      <c r="AF117">
        <f t="shared" si="35"/>
        <v>134817965.99003205</v>
      </c>
      <c r="AG117" s="1">
        <v>1123010</v>
      </c>
      <c r="AH117">
        <f t="shared" si="28"/>
        <v>64.223195061205928</v>
      </c>
      <c r="AI117">
        <f t="shared" si="36"/>
        <v>1755547459.3175702</v>
      </c>
      <c r="AJ117">
        <v>341245</v>
      </c>
      <c r="AK117">
        <f t="shared" si="37"/>
        <v>3175977.8221471151</v>
      </c>
      <c r="AL117">
        <f t="shared" si="38"/>
        <v>533451877.3250677</v>
      </c>
      <c r="AM117">
        <f t="shared" si="39"/>
        <v>2397695364.2303438</v>
      </c>
      <c r="AN117">
        <f t="shared" si="40"/>
        <v>2439806242.5476308</v>
      </c>
      <c r="AO117">
        <f t="shared" si="41"/>
        <v>2691399121.6827126</v>
      </c>
    </row>
    <row r="118" spans="1:41">
      <c r="A118" t="s">
        <v>278</v>
      </c>
      <c r="B118" t="s">
        <v>127</v>
      </c>
      <c r="C118">
        <v>14</v>
      </c>
      <c r="D118" t="s">
        <v>440</v>
      </c>
      <c r="E118">
        <v>0.25</v>
      </c>
      <c r="F118">
        <v>0.25</v>
      </c>
      <c r="G118" t="s">
        <v>17</v>
      </c>
      <c r="H118" t="s">
        <v>16</v>
      </c>
      <c r="I118">
        <v>1</v>
      </c>
      <c r="J118">
        <v>1916</v>
      </c>
      <c r="K118">
        <v>2.7949999999999999</v>
      </c>
      <c r="L118">
        <f t="shared" si="29"/>
        <v>2733510000</v>
      </c>
      <c r="M118">
        <v>2109941</v>
      </c>
      <c r="N118">
        <f t="shared" si="21"/>
        <v>1951206</v>
      </c>
      <c r="O118">
        <v>156759</v>
      </c>
      <c r="P118">
        <f t="shared" si="22"/>
        <v>8.0339543851341162</v>
      </c>
      <c r="Q118">
        <f t="shared" si="30"/>
        <v>219608946.51307958</v>
      </c>
      <c r="R118">
        <v>17421</v>
      </c>
      <c r="S118">
        <f t="shared" si="23"/>
        <v>0.89283243286459768</v>
      </c>
      <c r="T118">
        <f t="shared" si="31"/>
        <v>24405663.835597064</v>
      </c>
      <c r="U118">
        <v>8389</v>
      </c>
      <c r="V118">
        <f t="shared" si="24"/>
        <v>0.42993922732914924</v>
      </c>
      <c r="W118">
        <f t="shared" si="32"/>
        <v>11752431.772965029</v>
      </c>
      <c r="X118">
        <v>105823</v>
      </c>
      <c r="Y118">
        <f t="shared" si="25"/>
        <v>5.4234663075041798</v>
      </c>
      <c r="Z118">
        <f t="shared" si="33"/>
        <v>148250993.86225751</v>
      </c>
      <c r="AA118">
        <v>47507</v>
      </c>
      <c r="AB118">
        <f t="shared" si="26"/>
        <v>2.4347506106479786</v>
      </c>
      <c r="AC118">
        <f t="shared" si="34"/>
        <v>66554151.417123564</v>
      </c>
      <c r="AD118">
        <v>111228</v>
      </c>
      <c r="AE118">
        <f t="shared" si="27"/>
        <v>5.7004744757857448</v>
      </c>
      <c r="AF118">
        <f t="shared" si="35"/>
        <v>155823039.8430509</v>
      </c>
      <c r="AG118">
        <v>1338065</v>
      </c>
      <c r="AH118">
        <f t="shared" si="28"/>
        <v>68.576306140920025</v>
      </c>
      <c r="AI118">
        <f t="shared" si="36"/>
        <v>1874540185.9926631</v>
      </c>
      <c r="AJ118">
        <v>369153</v>
      </c>
      <c r="AK118">
        <f t="shared" si="37"/>
        <v>4594910.3306221664</v>
      </c>
      <c r="AL118">
        <f t="shared" si="38"/>
        <v>517158832.5527904</v>
      </c>
      <c r="AM118">
        <f t="shared" si="39"/>
        <v>2489495389.6513233</v>
      </c>
      <c r="AN118">
        <f t="shared" si="40"/>
        <v>2513901053.4869204</v>
      </c>
      <c r="AO118">
        <f t="shared" si="41"/>
        <v>2709104336.164403</v>
      </c>
    </row>
    <row r="119" spans="1:41">
      <c r="A119" t="s">
        <v>279</v>
      </c>
      <c r="B119" t="s">
        <v>127</v>
      </c>
      <c r="C119">
        <v>1</v>
      </c>
      <c r="D119" t="s">
        <v>440</v>
      </c>
      <c r="E119">
        <v>0.25</v>
      </c>
      <c r="F119">
        <v>0.25</v>
      </c>
      <c r="G119" t="s">
        <v>17</v>
      </c>
      <c r="H119" t="s">
        <v>16</v>
      </c>
      <c r="I119">
        <v>1</v>
      </c>
      <c r="J119">
        <v>1916</v>
      </c>
      <c r="K119">
        <v>2.7949999999999999</v>
      </c>
      <c r="L119">
        <f t="shared" si="29"/>
        <v>2733510000</v>
      </c>
      <c r="M119">
        <v>1353301</v>
      </c>
      <c r="N119">
        <f t="shared" si="21"/>
        <v>1274189.3333333333</v>
      </c>
      <c r="O119">
        <v>150006</v>
      </c>
      <c r="P119">
        <f t="shared" si="22"/>
        <v>11.772661728973821</v>
      </c>
      <c r="Q119">
        <f t="shared" si="30"/>
        <v>321806885.62767231</v>
      </c>
      <c r="R119">
        <v>18335</v>
      </c>
      <c r="S119">
        <f t="shared" si="23"/>
        <v>1.4389541271731465</v>
      </c>
      <c r="T119">
        <f t="shared" si="31"/>
        <v>39333954.961690679</v>
      </c>
      <c r="U119">
        <v>6561</v>
      </c>
      <c r="V119">
        <f t="shared" si="24"/>
        <v>0.5149156274002189</v>
      </c>
      <c r="W119">
        <f t="shared" si="32"/>
        <v>14075270.166547725</v>
      </c>
      <c r="X119">
        <v>48808</v>
      </c>
      <c r="Y119">
        <f t="shared" si="25"/>
        <v>3.8305139372275394</v>
      </c>
      <c r="Z119">
        <f t="shared" si="33"/>
        <v>104707481.52550851</v>
      </c>
      <c r="AA119">
        <v>19647</v>
      </c>
      <c r="AB119">
        <f t="shared" si="26"/>
        <v>1.5419215563987352</v>
      </c>
      <c r="AC119">
        <f t="shared" si="34"/>
        <v>42148579.936315067</v>
      </c>
      <c r="AD119">
        <v>59464.666666666701</v>
      </c>
      <c r="AE119">
        <f t="shared" si="27"/>
        <v>4.6668626954445314</v>
      </c>
      <c r="AF119">
        <f t="shared" si="35"/>
        <v>127569158.4662458</v>
      </c>
      <c r="AG119">
        <v>844313</v>
      </c>
      <c r="AH119">
        <f t="shared" si="28"/>
        <v>66.262758438829607</v>
      </c>
      <c r="AI119">
        <f t="shared" si="36"/>
        <v>1811299128.201251</v>
      </c>
      <c r="AJ119">
        <v>249516</v>
      </c>
      <c r="AK119">
        <f t="shared" si="37"/>
        <v>2119452.7265309384</v>
      </c>
      <c r="AL119">
        <f t="shared" si="38"/>
        <v>535285034.42711818</v>
      </c>
      <c r="AM119">
        <f t="shared" si="39"/>
        <v>2372369159.4106369</v>
      </c>
      <c r="AN119">
        <f t="shared" si="40"/>
        <v>2411703114.3723278</v>
      </c>
      <c r="AO119">
        <f t="shared" si="41"/>
        <v>2694176045.0383091</v>
      </c>
    </row>
    <row r="120" spans="1:41">
      <c r="A120" t="s">
        <v>280</v>
      </c>
      <c r="B120" t="s">
        <v>127</v>
      </c>
      <c r="C120">
        <v>2</v>
      </c>
      <c r="D120" t="s">
        <v>440</v>
      </c>
      <c r="E120">
        <v>0.25</v>
      </c>
      <c r="F120">
        <v>0.25</v>
      </c>
      <c r="G120" t="s">
        <v>17</v>
      </c>
      <c r="H120" t="s">
        <v>16</v>
      </c>
      <c r="I120">
        <v>1</v>
      </c>
      <c r="J120">
        <v>1916</v>
      </c>
      <c r="K120">
        <v>2.7949999999999999</v>
      </c>
      <c r="L120">
        <f t="shared" si="29"/>
        <v>2733510000</v>
      </c>
      <c r="M120">
        <v>385353</v>
      </c>
      <c r="N120">
        <f t="shared" si="21"/>
        <v>362486.5</v>
      </c>
      <c r="O120">
        <v>31012</v>
      </c>
      <c r="P120">
        <f t="shared" si="22"/>
        <v>8.5553530959083997</v>
      </c>
      <c r="Q120">
        <f t="shared" si="30"/>
        <v>233861432.4119657</v>
      </c>
      <c r="R120">
        <v>3668</v>
      </c>
      <c r="S120">
        <f t="shared" si="23"/>
        <v>1.0118997535080616</v>
      </c>
      <c r="T120">
        <f t="shared" si="31"/>
        <v>27660380.952118214</v>
      </c>
      <c r="U120">
        <v>1874</v>
      </c>
      <c r="V120">
        <f t="shared" si="24"/>
        <v>0.51698477046731395</v>
      </c>
      <c r="W120">
        <f t="shared" si="32"/>
        <v>14131830.399201073</v>
      </c>
      <c r="X120">
        <v>13134</v>
      </c>
      <c r="Y120">
        <f t="shared" si="25"/>
        <v>3.6233073507565114</v>
      </c>
      <c r="Z120">
        <f t="shared" si="33"/>
        <v>99043468.763664305</v>
      </c>
      <c r="AA120">
        <v>5513</v>
      </c>
      <c r="AB120">
        <f t="shared" si="26"/>
        <v>1.5208842260332454</v>
      </c>
      <c r="AC120">
        <f t="shared" si="34"/>
        <v>41573522.407041363</v>
      </c>
      <c r="AD120">
        <v>17353.5</v>
      </c>
      <c r="AE120">
        <f t="shared" si="27"/>
        <v>4.7873507013364636</v>
      </c>
      <c r="AF120">
        <f t="shared" si="35"/>
        <v>130862710.15610237</v>
      </c>
      <c r="AG120">
        <v>242800</v>
      </c>
      <c r="AH120">
        <f t="shared" si="28"/>
        <v>66.981804839628509</v>
      </c>
      <c r="AI120">
        <f t="shared" si="36"/>
        <v>1830954333.4717293</v>
      </c>
      <c r="AJ120">
        <v>67613</v>
      </c>
      <c r="AK120">
        <f t="shared" si="37"/>
        <v>790300.51994389272</v>
      </c>
      <c r="AL120">
        <f t="shared" si="38"/>
        <v>509869503.08494252</v>
      </c>
      <c r="AM120">
        <f t="shared" si="39"/>
        <v>2471988186.6359158</v>
      </c>
      <c r="AN120">
        <f t="shared" si="40"/>
        <v>2499648567.5880342</v>
      </c>
      <c r="AO120">
        <f t="shared" si="41"/>
        <v>2705849619.0478816</v>
      </c>
    </row>
    <row r="121" spans="1:41">
      <c r="A121" t="s">
        <v>281</v>
      </c>
      <c r="B121" t="s">
        <v>127</v>
      </c>
      <c r="C121">
        <v>3</v>
      </c>
      <c r="D121" t="s">
        <v>440</v>
      </c>
      <c r="E121">
        <v>0.25</v>
      </c>
      <c r="F121">
        <v>0.25</v>
      </c>
      <c r="G121" t="s">
        <v>17</v>
      </c>
      <c r="H121" t="s">
        <v>16</v>
      </c>
      <c r="I121">
        <v>1</v>
      </c>
      <c r="J121">
        <v>1916</v>
      </c>
      <c r="K121">
        <v>2.7949999999999999</v>
      </c>
      <c r="L121">
        <f t="shared" si="29"/>
        <v>2733510000</v>
      </c>
      <c r="M121">
        <v>1439182</v>
      </c>
      <c r="N121">
        <f t="shared" si="21"/>
        <v>1341481.6666666667</v>
      </c>
      <c r="O121">
        <v>132487</v>
      </c>
      <c r="P121">
        <f t="shared" si="22"/>
        <v>9.8761692606061207</v>
      </c>
      <c r="Q121">
        <f t="shared" si="30"/>
        <v>269966074.35559434</v>
      </c>
      <c r="R121">
        <v>17103</v>
      </c>
      <c r="S121">
        <f t="shared" si="23"/>
        <v>1.2749335622675921</v>
      </c>
      <c r="T121">
        <f t="shared" si="31"/>
        <v>34850436.417940862</v>
      </c>
      <c r="U121">
        <v>7546</v>
      </c>
      <c r="V121">
        <f t="shared" si="24"/>
        <v>0.56251234642292292</v>
      </c>
      <c r="W121">
        <f t="shared" si="32"/>
        <v>15376331.240705241</v>
      </c>
      <c r="X121">
        <v>67839</v>
      </c>
      <c r="Y121">
        <f t="shared" si="25"/>
        <v>5.0570202847846097</v>
      </c>
      <c r="Z121">
        <f t="shared" si="33"/>
        <v>138234155.18661579</v>
      </c>
      <c r="AA121">
        <v>28430</v>
      </c>
      <c r="AB121">
        <f t="shared" si="26"/>
        <v>2.1192984374242907</v>
      </c>
      <c r="AC121">
        <f t="shared" si="34"/>
        <v>57931234.716836728</v>
      </c>
      <c r="AD121">
        <v>69270.333333333299</v>
      </c>
      <c r="AE121">
        <f t="shared" si="27"/>
        <v>5.163718226985333</v>
      </c>
      <c r="AF121">
        <f t="shared" si="35"/>
        <v>141150754.10646677</v>
      </c>
      <c r="AG121">
        <v>889069</v>
      </c>
      <c r="AH121">
        <f t="shared" si="28"/>
        <v>66.275150983551768</v>
      </c>
      <c r="AI121">
        <f t="shared" si="36"/>
        <v>1811637879.650486</v>
      </c>
      <c r="AJ121">
        <v>255369</v>
      </c>
      <c r="AK121">
        <f t="shared" si="37"/>
        <v>2585709.0260553863</v>
      </c>
      <c r="AL121">
        <f t="shared" si="38"/>
        <v>520360234.90692502</v>
      </c>
      <c r="AM121">
        <f t="shared" si="39"/>
        <v>2428693489.2264647</v>
      </c>
      <c r="AN121">
        <f t="shared" si="40"/>
        <v>2463543925.6444058</v>
      </c>
      <c r="AO121">
        <f t="shared" si="41"/>
        <v>2698659563.5820589</v>
      </c>
    </row>
    <row r="122" spans="1:41">
      <c r="A122" t="s">
        <v>282</v>
      </c>
      <c r="B122" t="s">
        <v>127</v>
      </c>
      <c r="C122">
        <v>4</v>
      </c>
      <c r="D122" t="s">
        <v>440</v>
      </c>
      <c r="E122">
        <v>0.25</v>
      </c>
      <c r="F122">
        <v>0.25</v>
      </c>
      <c r="G122" t="s">
        <v>17</v>
      </c>
      <c r="H122" t="s">
        <v>16</v>
      </c>
      <c r="I122">
        <v>1</v>
      </c>
      <c r="J122">
        <v>1916</v>
      </c>
      <c r="K122">
        <v>2.7949999999999999</v>
      </c>
      <c r="L122">
        <f t="shared" si="29"/>
        <v>2733510000</v>
      </c>
      <c r="M122">
        <v>1475460</v>
      </c>
      <c r="N122">
        <f t="shared" si="21"/>
        <v>1366959.1666666667</v>
      </c>
      <c r="O122">
        <v>113595</v>
      </c>
      <c r="P122">
        <f t="shared" si="22"/>
        <v>8.3100507147555618</v>
      </c>
      <c r="Q122">
        <f t="shared" si="30"/>
        <v>227156067.29291475</v>
      </c>
      <c r="R122">
        <v>17674</v>
      </c>
      <c r="S122">
        <f t="shared" si="23"/>
        <v>1.2929427909026787</v>
      </c>
      <c r="T122">
        <f t="shared" si="31"/>
        <v>35342720.483603813</v>
      </c>
      <c r="U122">
        <v>6525</v>
      </c>
      <c r="V122">
        <f t="shared" si="24"/>
        <v>0.47733686265927233</v>
      </c>
      <c r="W122">
        <f t="shared" si="32"/>
        <v>13048050.874477474</v>
      </c>
      <c r="X122">
        <v>107971</v>
      </c>
      <c r="Y122">
        <f t="shared" si="25"/>
        <v>7.898626574434374</v>
      </c>
      <c r="Z122">
        <f t="shared" si="33"/>
        <v>215909747.27482104</v>
      </c>
      <c r="AA122">
        <v>38396</v>
      </c>
      <c r="AB122">
        <f t="shared" si="26"/>
        <v>2.8088622496038957</v>
      </c>
      <c r="AC122">
        <f t="shared" si="34"/>
        <v>76780530.479147449</v>
      </c>
      <c r="AD122">
        <v>70104.833333333299</v>
      </c>
      <c r="AE122">
        <f t="shared" si="27"/>
        <v>5.1285243219286576</v>
      </c>
      <c r="AF122">
        <f t="shared" si="35"/>
        <v>140188725.19235206</v>
      </c>
      <c r="AG122">
        <v>882544</v>
      </c>
      <c r="AH122">
        <f t="shared" si="28"/>
        <v>64.562572278737889</v>
      </c>
      <c r="AI122">
        <f t="shared" si="36"/>
        <v>1764824369.4965281</v>
      </c>
      <c r="AJ122">
        <v>259151</v>
      </c>
      <c r="AK122">
        <f t="shared" si="37"/>
        <v>3118524.8910676818</v>
      </c>
      <c r="AL122">
        <f t="shared" si="38"/>
        <v>518224587.30600947</v>
      </c>
      <c r="AM122">
        <f t="shared" si="39"/>
        <v>2471011212.2234812</v>
      </c>
      <c r="AN122">
        <f t="shared" si="40"/>
        <v>2506353932.7070851</v>
      </c>
      <c r="AO122">
        <f t="shared" si="41"/>
        <v>2698167279.516396</v>
      </c>
    </row>
    <row r="123" spans="1:41">
      <c r="A123" t="s">
        <v>283</v>
      </c>
      <c r="B123" t="s">
        <v>127</v>
      </c>
      <c r="C123">
        <v>5</v>
      </c>
      <c r="D123" t="s">
        <v>440</v>
      </c>
      <c r="E123">
        <v>0.25</v>
      </c>
      <c r="F123">
        <v>0.25</v>
      </c>
      <c r="G123" t="s">
        <v>17</v>
      </c>
      <c r="H123" t="s">
        <v>16</v>
      </c>
      <c r="I123">
        <v>1</v>
      </c>
      <c r="J123">
        <v>1916</v>
      </c>
      <c r="K123">
        <v>2.7949999999999999</v>
      </c>
      <c r="L123">
        <f t="shared" si="29"/>
        <v>2733510000</v>
      </c>
      <c r="M123">
        <v>1477911</v>
      </c>
      <c r="N123">
        <f t="shared" si="21"/>
        <v>1377126.8333333333</v>
      </c>
      <c r="O123">
        <v>118085</v>
      </c>
      <c r="P123">
        <f t="shared" si="22"/>
        <v>8.5747367012067777</v>
      </c>
      <c r="Q123">
        <f t="shared" si="30"/>
        <v>234391285.20115736</v>
      </c>
      <c r="R123">
        <v>22057</v>
      </c>
      <c r="S123">
        <f t="shared" si="23"/>
        <v>1.6016680138757493</v>
      </c>
      <c r="T123">
        <f t="shared" si="31"/>
        <v>43781755.326094992</v>
      </c>
      <c r="U123">
        <v>7796</v>
      </c>
      <c r="V123">
        <f t="shared" si="24"/>
        <v>0.56610617201683555</v>
      </c>
      <c r="W123">
        <f t="shared" si="32"/>
        <v>15474568.822697403</v>
      </c>
      <c r="X123">
        <v>78656</v>
      </c>
      <c r="Y123">
        <f t="shared" si="25"/>
        <v>5.7116017273160873</v>
      </c>
      <c r="Z123">
        <f t="shared" si="33"/>
        <v>156127204.37635797</v>
      </c>
      <c r="AA123">
        <v>32153</v>
      </c>
      <c r="AB123">
        <f t="shared" si="26"/>
        <v>2.3347885773290553</v>
      </c>
      <c r="AC123">
        <f t="shared" si="34"/>
        <v>63821679.240147457</v>
      </c>
      <c r="AD123">
        <v>68631.166666666701</v>
      </c>
      <c r="AE123">
        <f t="shared" si="27"/>
        <v>4.9836489280036078</v>
      </c>
      <c r="AF123">
        <f t="shared" si="35"/>
        <v>136228541.81187144</v>
      </c>
      <c r="AG123">
        <v>915414</v>
      </c>
      <c r="AH123">
        <f t="shared" si="28"/>
        <v>66.472744401054328</v>
      </c>
      <c r="AI123">
        <f t="shared" si="36"/>
        <v>1817039115.4772601</v>
      </c>
      <c r="AJ123">
        <v>265257</v>
      </c>
      <c r="AK123">
        <f t="shared" si="37"/>
        <v>3093471.079557098</v>
      </c>
      <c r="AL123">
        <f t="shared" si="38"/>
        <v>526518432.81198621</v>
      </c>
      <c r="AM123">
        <f t="shared" si="39"/>
        <v>2455336959.4727473</v>
      </c>
      <c r="AN123">
        <f t="shared" si="40"/>
        <v>2499118714.7988424</v>
      </c>
      <c r="AO123">
        <f t="shared" si="41"/>
        <v>2689728244.6739049</v>
      </c>
    </row>
    <row r="124" spans="1:41">
      <c r="A124" t="s">
        <v>284</v>
      </c>
      <c r="B124" t="s">
        <v>127</v>
      </c>
      <c r="C124">
        <v>6</v>
      </c>
      <c r="D124" t="s">
        <v>440</v>
      </c>
      <c r="E124">
        <v>0.25</v>
      </c>
      <c r="F124">
        <v>0.25</v>
      </c>
      <c r="G124" t="s">
        <v>17</v>
      </c>
      <c r="H124" t="s">
        <v>16</v>
      </c>
      <c r="I124">
        <v>1</v>
      </c>
      <c r="J124">
        <v>1916</v>
      </c>
      <c r="K124">
        <v>2.7949999999999999</v>
      </c>
      <c r="L124">
        <f t="shared" si="29"/>
        <v>2733510000</v>
      </c>
      <c r="M124">
        <v>1111870</v>
      </c>
      <c r="N124">
        <f t="shared" si="21"/>
        <v>1031819</v>
      </c>
      <c r="O124">
        <v>83731</v>
      </c>
      <c r="P124">
        <f t="shared" si="22"/>
        <v>8.1148922436977795</v>
      </c>
      <c r="Q124">
        <f t="shared" si="30"/>
        <v>221821390.97070318</v>
      </c>
      <c r="R124">
        <v>8525</v>
      </c>
      <c r="S124">
        <f t="shared" si="23"/>
        <v>0.82621079859936686</v>
      </c>
      <c r="T124">
        <f t="shared" si="31"/>
        <v>22584554.800793551</v>
      </c>
      <c r="U124">
        <v>4078</v>
      </c>
      <c r="V124">
        <f t="shared" si="24"/>
        <v>0.3952243562097616</v>
      </c>
      <c r="W124">
        <f t="shared" si="32"/>
        <v>10803497.299429454</v>
      </c>
      <c r="X124">
        <v>68786</v>
      </c>
      <c r="Y124">
        <f t="shared" si="25"/>
        <v>6.6664792953027616</v>
      </c>
      <c r="Z124">
        <f t="shared" si="33"/>
        <v>182228878.18503052</v>
      </c>
      <c r="AA124">
        <v>28975</v>
      </c>
      <c r="AB124">
        <f t="shared" si="26"/>
        <v>2.8081475530107509</v>
      </c>
      <c r="AC124">
        <f t="shared" si="34"/>
        <v>76760994.176304176</v>
      </c>
      <c r="AD124">
        <v>51076</v>
      </c>
      <c r="AE124">
        <f t="shared" si="27"/>
        <v>4.9500929911156897</v>
      </c>
      <c r="AF124">
        <f t="shared" si="35"/>
        <v>135311286.9214465</v>
      </c>
      <c r="AG124">
        <v>690116</v>
      </c>
      <c r="AH124">
        <f t="shared" si="28"/>
        <v>66.883435951460484</v>
      </c>
      <c r="AI124">
        <f t="shared" si="36"/>
        <v>1828265410.0767674</v>
      </c>
      <c r="AJ124">
        <v>196047</v>
      </c>
      <c r="AK124">
        <f t="shared" si="37"/>
        <v>2415891.5992045961</v>
      </c>
      <c r="AL124">
        <f t="shared" si="38"/>
        <v>519370582.40834874</v>
      </c>
      <c r="AM124">
        <f t="shared" si="39"/>
        <v>2489104054.2285032</v>
      </c>
      <c r="AN124">
        <f t="shared" si="40"/>
        <v>2511688609.0292969</v>
      </c>
      <c r="AO124">
        <f t="shared" si="41"/>
        <v>2710925445.1992064</v>
      </c>
    </row>
    <row r="125" spans="1:41">
      <c r="A125" t="s">
        <v>285</v>
      </c>
      <c r="B125" t="s">
        <v>127</v>
      </c>
      <c r="C125">
        <v>7</v>
      </c>
      <c r="D125" t="s">
        <v>440</v>
      </c>
      <c r="E125">
        <v>0.25</v>
      </c>
      <c r="F125">
        <v>0.25</v>
      </c>
      <c r="G125" t="s">
        <v>17</v>
      </c>
      <c r="H125" t="s">
        <v>16</v>
      </c>
      <c r="I125">
        <v>1</v>
      </c>
      <c r="J125">
        <v>1916</v>
      </c>
      <c r="K125">
        <v>2.7949999999999999</v>
      </c>
      <c r="L125">
        <f t="shared" si="29"/>
        <v>2733510000</v>
      </c>
      <c r="M125">
        <v>2079912</v>
      </c>
      <c r="N125">
        <f t="shared" si="21"/>
        <v>1908755.666666667</v>
      </c>
      <c r="O125">
        <v>96024</v>
      </c>
      <c r="P125">
        <f t="shared" si="22"/>
        <v>5.0307119804228471</v>
      </c>
      <c r="Q125">
        <f t="shared" si="30"/>
        <v>137515015.05605656</v>
      </c>
      <c r="R125">
        <v>15628</v>
      </c>
      <c r="S125">
        <f t="shared" si="23"/>
        <v>0.81875329948813069</v>
      </c>
      <c r="T125">
        <f t="shared" si="31"/>
        <v>22380703.316838</v>
      </c>
      <c r="U125">
        <v>8734</v>
      </c>
      <c r="V125">
        <f t="shared" si="24"/>
        <v>0.45757558982143165</v>
      </c>
      <c r="W125">
        <f t="shared" si="32"/>
        <v>12507874.505327815</v>
      </c>
      <c r="X125">
        <v>162269</v>
      </c>
      <c r="Y125">
        <f t="shared" si="25"/>
        <v>8.5012976167545098</v>
      </c>
      <c r="Z125">
        <f t="shared" si="33"/>
        <v>232383820.4837462</v>
      </c>
      <c r="AA125">
        <v>66350</v>
      </c>
      <c r="AB125">
        <f t="shared" si="26"/>
        <v>3.4760866023187531</v>
      </c>
      <c r="AC125">
        <f t="shared" si="34"/>
        <v>95019174.883043349</v>
      </c>
      <c r="AD125">
        <v>104806.33333333299</v>
      </c>
      <c r="AE125">
        <f t="shared" si="27"/>
        <v>5.4908197609367315</v>
      </c>
      <c r="AF125">
        <f t="shared" si="35"/>
        <v>150092107.24718165</v>
      </c>
      <c r="AG125">
        <v>1293846</v>
      </c>
      <c r="AH125">
        <f t="shared" si="28"/>
        <v>67.784788938413101</v>
      </c>
      <c r="AI125">
        <f t="shared" si="36"/>
        <v>1852903984.1104159</v>
      </c>
      <c r="AJ125">
        <v>349098</v>
      </c>
      <c r="AK125">
        <f t="shared" si="37"/>
        <v>6939335.8506415067</v>
      </c>
      <c r="AL125">
        <f t="shared" si="38"/>
        <v>499939772.61975378</v>
      </c>
      <c r="AM125">
        <f t="shared" si="39"/>
        <v>2573614281.6271057</v>
      </c>
      <c r="AN125">
        <f t="shared" si="40"/>
        <v>2595994984.9439435</v>
      </c>
      <c r="AO125">
        <f t="shared" si="41"/>
        <v>2711129296.6831622</v>
      </c>
    </row>
    <row r="126" spans="1:41">
      <c r="A126" t="s">
        <v>286</v>
      </c>
      <c r="B126" t="s">
        <v>127</v>
      </c>
      <c r="C126">
        <v>8</v>
      </c>
      <c r="D126" t="s">
        <v>440</v>
      </c>
      <c r="E126">
        <v>0.25</v>
      </c>
      <c r="F126">
        <v>0.25</v>
      </c>
      <c r="G126" t="s">
        <v>17</v>
      </c>
      <c r="H126" t="s">
        <v>16</v>
      </c>
      <c r="I126">
        <v>1</v>
      </c>
      <c r="J126">
        <v>1916</v>
      </c>
      <c r="K126">
        <v>2.7949999999999999</v>
      </c>
      <c r="L126">
        <f t="shared" si="29"/>
        <v>2733510000</v>
      </c>
      <c r="M126">
        <v>1607894</v>
      </c>
      <c r="N126">
        <f t="shared" si="21"/>
        <v>1503631.8333333333</v>
      </c>
      <c r="O126">
        <v>156825</v>
      </c>
      <c r="P126">
        <f t="shared" si="22"/>
        <v>10.429747264151874</v>
      </c>
      <c r="Q126">
        <f t="shared" si="30"/>
        <v>285098184.44031793</v>
      </c>
      <c r="R126">
        <v>18416</v>
      </c>
      <c r="S126">
        <f t="shared" si="23"/>
        <v>1.2247678980814343</v>
      </c>
      <c r="T126">
        <f t="shared" si="31"/>
        <v>33479152.970845815</v>
      </c>
      <c r="U126">
        <v>7027</v>
      </c>
      <c r="V126">
        <f t="shared" si="24"/>
        <v>0.467335144429748</v>
      </c>
      <c r="W126">
        <f t="shared" si="32"/>
        <v>12774652.906501604</v>
      </c>
      <c r="X126">
        <v>67614</v>
      </c>
      <c r="Y126">
        <f t="shared" si="25"/>
        <v>4.4967124598652308</v>
      </c>
      <c r="Z126">
        <f t="shared" si="33"/>
        <v>122918084.76166208</v>
      </c>
      <c r="AA126">
        <v>28888</v>
      </c>
      <c r="AB126">
        <f t="shared" si="26"/>
        <v>1.9212149782676189</v>
      </c>
      <c r="AC126">
        <f t="shared" si="34"/>
        <v>52516603.552443191</v>
      </c>
      <c r="AD126">
        <v>75374.166666666701</v>
      </c>
      <c r="AE126">
        <f t="shared" si="27"/>
        <v>5.0128073239559665</v>
      </c>
      <c r="AF126">
        <f t="shared" si="35"/>
        <v>137025589.48106873</v>
      </c>
      <c r="AG126">
        <v>990703</v>
      </c>
      <c r="AH126">
        <f t="shared" si="28"/>
        <v>65.887338777854637</v>
      </c>
      <c r="AI126">
        <f t="shared" si="36"/>
        <v>1801036994.2265344</v>
      </c>
      <c r="AJ126">
        <v>286644</v>
      </c>
      <c r="AK126">
        <f t="shared" si="37"/>
        <v>2748331.2178160371</v>
      </c>
      <c r="AL126">
        <f t="shared" si="38"/>
        <v>521101125.33531314</v>
      </c>
      <c r="AM126">
        <f t="shared" si="39"/>
        <v>2414932662.5888362</v>
      </c>
      <c r="AN126">
        <f t="shared" si="40"/>
        <v>2448411815.5596819</v>
      </c>
      <c r="AO126">
        <f t="shared" si="41"/>
        <v>2700030847.0291543</v>
      </c>
    </row>
    <row r="127" spans="1:41">
      <c r="A127" t="s">
        <v>287</v>
      </c>
      <c r="B127" t="s">
        <v>127</v>
      </c>
      <c r="C127">
        <v>9</v>
      </c>
      <c r="D127" t="s">
        <v>440</v>
      </c>
      <c r="E127">
        <v>0.25</v>
      </c>
      <c r="F127">
        <v>0.25</v>
      </c>
      <c r="G127" t="s">
        <v>17</v>
      </c>
      <c r="H127" t="s">
        <v>16</v>
      </c>
      <c r="I127">
        <v>1</v>
      </c>
      <c r="J127">
        <v>1916</v>
      </c>
      <c r="K127">
        <v>2.7949999999999999</v>
      </c>
      <c r="L127">
        <f t="shared" si="29"/>
        <v>2733510000</v>
      </c>
      <c r="M127">
        <v>918097</v>
      </c>
      <c r="N127">
        <f t="shared" si="21"/>
        <v>860029</v>
      </c>
      <c r="O127">
        <v>79440</v>
      </c>
      <c r="P127">
        <f t="shared" si="22"/>
        <v>9.236897825538442</v>
      </c>
      <c r="Q127">
        <f t="shared" si="30"/>
        <v>252491525.75087583</v>
      </c>
      <c r="R127">
        <v>5495</v>
      </c>
      <c r="S127">
        <f t="shared" si="23"/>
        <v>0.63893194299262002</v>
      </c>
      <c r="T127">
        <f t="shared" si="31"/>
        <v>17465268.554897565</v>
      </c>
      <c r="U127">
        <v>4202</v>
      </c>
      <c r="V127">
        <f t="shared" si="24"/>
        <v>0.48858817551501166</v>
      </c>
      <c r="W127">
        <f t="shared" si="32"/>
        <v>13355606.636520395</v>
      </c>
      <c r="X127">
        <v>42549</v>
      </c>
      <c r="Y127">
        <f t="shared" si="25"/>
        <v>4.9473913088977231</v>
      </c>
      <c r="Z127">
        <f t="shared" si="33"/>
        <v>135237436.16785014</v>
      </c>
      <c r="AA127">
        <v>15789</v>
      </c>
      <c r="AB127">
        <f t="shared" si="26"/>
        <v>1.8358683253704235</v>
      </c>
      <c r="AC127">
        <f t="shared" si="34"/>
        <v>50183644.260833062</v>
      </c>
      <c r="AD127">
        <v>42279</v>
      </c>
      <c r="AE127">
        <f t="shared" si="27"/>
        <v>4.9159970187051831</v>
      </c>
      <c r="AF127">
        <f t="shared" si="35"/>
        <v>134379270.10600805</v>
      </c>
      <c r="AG127">
        <v>570415</v>
      </c>
      <c r="AH127">
        <f t="shared" si="28"/>
        <v>66.325089037695236</v>
      </c>
      <c r="AI127">
        <f t="shared" si="36"/>
        <v>1813002941.3543031</v>
      </c>
      <c r="AJ127">
        <v>159182</v>
      </c>
      <c r="AK127">
        <f t="shared" si="37"/>
        <v>1723327.4959466264</v>
      </c>
      <c r="AL127">
        <f t="shared" si="38"/>
        <v>505942926.13388622</v>
      </c>
      <c r="AM127">
        <f t="shared" si="39"/>
        <v>2463553205.6942263</v>
      </c>
      <c r="AN127">
        <f t="shared" si="40"/>
        <v>2481018474.2491241</v>
      </c>
      <c r="AO127">
        <f t="shared" si="41"/>
        <v>2716044731.4451022</v>
      </c>
    </row>
    <row r="128" spans="1:41">
      <c r="A128" t="s">
        <v>288</v>
      </c>
      <c r="B128" t="s">
        <v>128</v>
      </c>
      <c r="C128">
        <v>10</v>
      </c>
      <c r="D128" t="s">
        <v>441</v>
      </c>
      <c r="E128">
        <v>0.16666666666666666</v>
      </c>
      <c r="F128">
        <v>0.16666666666666666</v>
      </c>
      <c r="G128" t="s">
        <v>17</v>
      </c>
      <c r="H128" t="s">
        <v>16</v>
      </c>
      <c r="I128">
        <v>1</v>
      </c>
      <c r="J128">
        <v>1547</v>
      </c>
      <c r="K128">
        <v>2.76</v>
      </c>
      <c r="L128">
        <f t="shared" si="29"/>
        <v>2699280000</v>
      </c>
      <c r="M128">
        <v>575620</v>
      </c>
      <c r="N128">
        <f t="shared" si="21"/>
        <v>530195.5</v>
      </c>
      <c r="O128">
        <v>35998</v>
      </c>
      <c r="P128">
        <f t="shared" si="22"/>
        <v>6.7895710167287344</v>
      </c>
      <c r="Q128">
        <f t="shared" si="30"/>
        <v>183269532.54035538</v>
      </c>
      <c r="R128">
        <v>4324</v>
      </c>
      <c r="S128">
        <f t="shared" si="23"/>
        <v>0.81554822702191931</v>
      </c>
      <c r="T128">
        <f t="shared" si="31"/>
        <v>22013930.182357263</v>
      </c>
      <c r="U128">
        <v>2172</v>
      </c>
      <c r="V128">
        <f t="shared" si="24"/>
        <v>0.40966021024320276</v>
      </c>
      <c r="W128">
        <f t="shared" si="32"/>
        <v>11057876.123052724</v>
      </c>
      <c r="X128">
        <v>55336</v>
      </c>
      <c r="Y128">
        <f t="shared" si="25"/>
        <v>10.436904877540453</v>
      </c>
      <c r="Z128">
        <f t="shared" si="33"/>
        <v>281721285.97847396</v>
      </c>
      <c r="AA128">
        <v>18474</v>
      </c>
      <c r="AB128">
        <f t="shared" si="26"/>
        <v>3.4843751031459149</v>
      </c>
      <c r="AC128">
        <f t="shared" si="34"/>
        <v>94053040.284197047</v>
      </c>
      <c r="AD128">
        <v>26950.5</v>
      </c>
      <c r="AE128">
        <f t="shared" si="27"/>
        <v>5.0831249982317841</v>
      </c>
      <c r="AF128">
        <f t="shared" si="35"/>
        <v>137207776.4522709</v>
      </c>
      <c r="AG128">
        <v>337852</v>
      </c>
      <c r="AH128">
        <f t="shared" si="28"/>
        <v>63.722155318179809</v>
      </c>
      <c r="AI128">
        <f t="shared" si="36"/>
        <v>1720039394.0725639</v>
      </c>
      <c r="AJ128">
        <v>93895</v>
      </c>
      <c r="AK128">
        <f t="shared" si="37"/>
        <v>1382929.7870020559</v>
      </c>
      <c r="AL128">
        <f t="shared" si="38"/>
        <v>478029133.7817843</v>
      </c>
      <c r="AM128">
        <f t="shared" si="39"/>
        <v>2493996537.2772875</v>
      </c>
      <c r="AN128">
        <f t="shared" si="40"/>
        <v>2516010467.4596448</v>
      </c>
      <c r="AO128">
        <f t="shared" si="41"/>
        <v>2677266069.8176427</v>
      </c>
    </row>
    <row r="129" spans="1:41">
      <c r="A129" t="s">
        <v>289</v>
      </c>
      <c r="B129" t="s">
        <v>128</v>
      </c>
      <c r="C129">
        <v>11</v>
      </c>
      <c r="D129" t="s">
        <v>441</v>
      </c>
      <c r="E129">
        <v>0.16666666666666666</v>
      </c>
      <c r="F129">
        <v>0.16666666666666666</v>
      </c>
      <c r="G129" t="s">
        <v>17</v>
      </c>
      <c r="H129" t="s">
        <v>16</v>
      </c>
      <c r="I129">
        <v>1</v>
      </c>
      <c r="J129">
        <v>1547</v>
      </c>
      <c r="K129">
        <v>2.76</v>
      </c>
      <c r="L129">
        <f t="shared" si="29"/>
        <v>2699280000</v>
      </c>
      <c r="M129">
        <v>1419224</v>
      </c>
      <c r="N129">
        <f t="shared" si="21"/>
        <v>1313676.6666666667</v>
      </c>
      <c r="O129">
        <v>90942</v>
      </c>
      <c r="P129">
        <f t="shared" si="22"/>
        <v>6.9227080230295126</v>
      </c>
      <c r="Q129">
        <f t="shared" si="30"/>
        <v>186863273.12403104</v>
      </c>
      <c r="R129">
        <v>8527</v>
      </c>
      <c r="S129">
        <f t="shared" si="23"/>
        <v>0.6490942723095231</v>
      </c>
      <c r="T129">
        <f t="shared" si="31"/>
        <v>17520871.873596493</v>
      </c>
      <c r="U129">
        <v>6650</v>
      </c>
      <c r="V129">
        <f t="shared" si="24"/>
        <v>0.50621284283550227</v>
      </c>
      <c r="W129">
        <f t="shared" si="32"/>
        <v>13664102.024090147</v>
      </c>
      <c r="X129">
        <v>93347</v>
      </c>
      <c r="Y129">
        <f t="shared" si="25"/>
        <v>7.1057819910023525</v>
      </c>
      <c r="Z129">
        <f t="shared" si="33"/>
        <v>191804952.1267283</v>
      </c>
      <c r="AA129">
        <v>37808</v>
      </c>
      <c r="AB129">
        <f t="shared" si="26"/>
        <v>2.8780293476578453</v>
      </c>
      <c r="AC129">
        <f t="shared" si="34"/>
        <v>77686070.575458691</v>
      </c>
      <c r="AD129">
        <v>67739.333333333299</v>
      </c>
      <c r="AE129">
        <f t="shared" si="27"/>
        <v>5.1564692478869709</v>
      </c>
      <c r="AF129">
        <f t="shared" si="35"/>
        <v>139187543.11436343</v>
      </c>
      <c r="AG129">
        <v>865268</v>
      </c>
      <c r="AH129">
        <f t="shared" si="28"/>
        <v>65.866131442795407</v>
      </c>
      <c r="AI129">
        <f t="shared" si="36"/>
        <v>1777911312.8090878</v>
      </c>
      <c r="AJ129">
        <v>236660</v>
      </c>
      <c r="AK129">
        <f t="shared" si="37"/>
        <v>3418604.3844794845</v>
      </c>
      <c r="AL129">
        <f t="shared" si="38"/>
        <v>486277651.88288343</v>
      </c>
      <c r="AM129">
        <f t="shared" si="39"/>
        <v>2494895855.0023723</v>
      </c>
      <c r="AN129">
        <f t="shared" si="40"/>
        <v>2512416726.8759689</v>
      </c>
      <c r="AO129">
        <f t="shared" si="41"/>
        <v>2681759128.1264033</v>
      </c>
    </row>
    <row r="130" spans="1:41">
      <c r="A130" t="s">
        <v>290</v>
      </c>
      <c r="B130" t="s">
        <v>128</v>
      </c>
      <c r="C130">
        <v>12</v>
      </c>
      <c r="D130" t="s">
        <v>441</v>
      </c>
      <c r="E130">
        <v>0.16666666666666666</v>
      </c>
      <c r="F130">
        <v>0.16666666666666666</v>
      </c>
      <c r="G130" t="s">
        <v>17</v>
      </c>
      <c r="H130" t="s">
        <v>16</v>
      </c>
      <c r="I130">
        <v>1</v>
      </c>
      <c r="J130">
        <v>1547</v>
      </c>
      <c r="K130">
        <v>2.76</v>
      </c>
      <c r="L130">
        <f t="shared" si="29"/>
        <v>2699280000</v>
      </c>
      <c r="M130">
        <v>495640</v>
      </c>
      <c r="N130">
        <f t="shared" ref="N130:N193" si="42">M130-AD130-AA130</f>
        <v>457906</v>
      </c>
      <c r="O130">
        <v>28027</v>
      </c>
      <c r="P130">
        <f t="shared" ref="P130:P193" si="43">O130/N130*100</f>
        <v>6.1206885255925885</v>
      </c>
      <c r="Q130">
        <f t="shared" si="30"/>
        <v>165214521.23361564</v>
      </c>
      <c r="R130">
        <v>4081</v>
      </c>
      <c r="S130">
        <f t="shared" ref="S130:S193" si="44">R130/N130*100</f>
        <v>0.89123095133062247</v>
      </c>
      <c r="T130">
        <f t="shared" si="31"/>
        <v>24056818.823077224</v>
      </c>
      <c r="U130">
        <v>2140</v>
      </c>
      <c r="V130">
        <f t="shared" ref="V130:V193" si="45">U130/N130*100</f>
        <v>0.46734482623071111</v>
      </c>
      <c r="W130">
        <f t="shared" si="32"/>
        <v>12614945.42548034</v>
      </c>
      <c r="X130">
        <v>32313</v>
      </c>
      <c r="Y130">
        <f t="shared" ref="Y130:Y193" si="46">X130/N130*100</f>
        <v>7.0566884906509202</v>
      </c>
      <c r="Z130">
        <f t="shared" si="33"/>
        <v>190479781.09044215</v>
      </c>
      <c r="AA130">
        <v>12733</v>
      </c>
      <c r="AB130">
        <f t="shared" ref="AB130:AB193" si="47">AA130/N130*100</f>
        <v>2.780701716072731</v>
      </c>
      <c r="AC130">
        <f t="shared" si="34"/>
        <v>75058925.281608015</v>
      </c>
      <c r="AD130">
        <v>25001</v>
      </c>
      <c r="AE130">
        <f t="shared" ref="AE130:AE193" si="48">AD130/N130*100</f>
        <v>5.4598542058850512</v>
      </c>
      <c r="AF130">
        <f t="shared" si="35"/>
        <v>147376752.608614</v>
      </c>
      <c r="AG130">
        <v>312323</v>
      </c>
      <c r="AH130">
        <f t="shared" ref="AH130:AH193" si="49">AG130/N130*100</f>
        <v>68.20679353404411</v>
      </c>
      <c r="AI130">
        <f t="shared" si="36"/>
        <v>1841092336.5057459</v>
      </c>
      <c r="AJ130">
        <v>88296</v>
      </c>
      <c r="AK130">
        <f t="shared" si="37"/>
        <v>1442582.8014414671</v>
      </c>
      <c r="AL130">
        <f t="shared" si="38"/>
        <v>520490290.32159436</v>
      </c>
      <c r="AM130">
        <f t="shared" si="39"/>
        <v>2510008659.9433069</v>
      </c>
      <c r="AN130">
        <f t="shared" si="40"/>
        <v>2534065478.7663841</v>
      </c>
      <c r="AO130">
        <f t="shared" si="41"/>
        <v>2675223181.1769228</v>
      </c>
    </row>
    <row r="131" spans="1:41">
      <c r="A131" t="s">
        <v>291</v>
      </c>
      <c r="B131" t="s">
        <v>128</v>
      </c>
      <c r="C131">
        <v>13</v>
      </c>
      <c r="D131" t="s">
        <v>441</v>
      </c>
      <c r="E131">
        <v>0.16666666666666666</v>
      </c>
      <c r="F131">
        <v>0.16666666666666666</v>
      </c>
      <c r="G131" t="s">
        <v>17</v>
      </c>
      <c r="H131" t="s">
        <v>16</v>
      </c>
      <c r="I131">
        <v>1</v>
      </c>
      <c r="J131">
        <v>1547</v>
      </c>
      <c r="K131">
        <v>2.76</v>
      </c>
      <c r="L131">
        <f t="shared" ref="L131:L194" si="50">K131*0.978*10^9</f>
        <v>2699280000</v>
      </c>
      <c r="M131">
        <v>1292681</v>
      </c>
      <c r="N131">
        <f t="shared" si="42"/>
        <v>1184028.5</v>
      </c>
      <c r="O131">
        <v>79133</v>
      </c>
      <c r="P131">
        <f t="shared" si="43"/>
        <v>6.6833695303787035</v>
      </c>
      <c r="Q131">
        <f t="shared" ref="Q131:Q194" si="51">(O131/N131)*L131</f>
        <v>180402857.05960628</v>
      </c>
      <c r="R131">
        <v>9130</v>
      </c>
      <c r="S131">
        <f t="shared" si="44"/>
        <v>0.77109630384741579</v>
      </c>
      <c r="T131">
        <f t="shared" ref="T131:T194" si="52">R131/N131*L131</f>
        <v>20814048.310492527</v>
      </c>
      <c r="U131">
        <v>6411</v>
      </c>
      <c r="V131">
        <f t="shared" si="45"/>
        <v>0.54145656122297736</v>
      </c>
      <c r="W131">
        <f t="shared" ref="W131:W194" si="53">U131/N131*L131</f>
        <v>14615428.665779583</v>
      </c>
      <c r="X131">
        <v>121804</v>
      </c>
      <c r="Y131">
        <f t="shared" si="46"/>
        <v>10.287252376104123</v>
      </c>
      <c r="Z131">
        <f t="shared" ref="Z131:Z194" si="54">X131/N131*L131</f>
        <v>277681745.93770337</v>
      </c>
      <c r="AA131">
        <v>47721</v>
      </c>
      <c r="AB131">
        <f t="shared" si="47"/>
        <v>4.0303928494964438</v>
      </c>
      <c r="AC131">
        <f t="shared" ref="AC131:AC194" si="55">AA131/N131*L131</f>
        <v>108791588.10788761</v>
      </c>
      <c r="AD131">
        <v>60931.5</v>
      </c>
      <c r="AE131">
        <f t="shared" si="48"/>
        <v>5.1461176821334966</v>
      </c>
      <c r="AF131">
        <f t="shared" ref="AF131:AF194" si="56">AD131/N131*L131</f>
        <v>138908125.37029305</v>
      </c>
      <c r="AG131">
        <v>764377</v>
      </c>
      <c r="AH131">
        <f t="shared" si="49"/>
        <v>64.557314287620613</v>
      </c>
      <c r="AI131">
        <f t="shared" ref="AI131:AI194" si="57">AG131/N131*L131</f>
        <v>1742582673.1028857</v>
      </c>
      <c r="AJ131">
        <v>212546</v>
      </c>
      <c r="AK131">
        <f t="shared" ref="AK131:AK194" si="58">AJ131/P131*100</f>
        <v>3180222.1773596345</v>
      </c>
      <c r="AL131">
        <f t="shared" ref="AL131:AL194" si="59">(AJ131/N131)*L131</f>
        <v>484550132.77129734</v>
      </c>
      <c r="AM131">
        <f t="shared" ref="AM131:AM194" si="60">L131-Q131-T131</f>
        <v>2498063094.6299014</v>
      </c>
      <c r="AN131">
        <f t="shared" ref="AN131:AN194" si="61">L131-Q131</f>
        <v>2518877142.9403939</v>
      </c>
      <c r="AO131">
        <f t="shared" ref="AO131:AO194" si="62">L131-T131</f>
        <v>2678465951.6895075</v>
      </c>
    </row>
    <row r="132" spans="1:41">
      <c r="A132" t="s">
        <v>292</v>
      </c>
      <c r="B132" t="s">
        <v>128</v>
      </c>
      <c r="C132">
        <v>14</v>
      </c>
      <c r="D132" t="s">
        <v>441</v>
      </c>
      <c r="E132">
        <v>0.16666666666666666</v>
      </c>
      <c r="F132">
        <v>0.16666666666666666</v>
      </c>
      <c r="G132" t="s">
        <v>17</v>
      </c>
      <c r="H132" t="s">
        <v>16</v>
      </c>
      <c r="I132">
        <v>1</v>
      </c>
      <c r="J132">
        <v>1547</v>
      </c>
      <c r="K132">
        <v>2.76</v>
      </c>
      <c r="L132">
        <f t="shared" si="50"/>
        <v>2699280000</v>
      </c>
      <c r="M132">
        <v>1515541</v>
      </c>
      <c r="N132">
        <f t="shared" si="42"/>
        <v>1388844</v>
      </c>
      <c r="O132">
        <v>69714</v>
      </c>
      <c r="P132">
        <f t="shared" si="43"/>
        <v>5.0195702325099143</v>
      </c>
      <c r="Q132">
        <f t="shared" si="51"/>
        <v>135492255.37209362</v>
      </c>
      <c r="R132">
        <v>14087</v>
      </c>
      <c r="S132">
        <f t="shared" si="44"/>
        <v>1.0142967820719966</v>
      </c>
      <c r="T132">
        <f t="shared" si="52"/>
        <v>27378710.179112989</v>
      </c>
      <c r="U132">
        <v>7401</v>
      </c>
      <c r="V132">
        <f t="shared" si="45"/>
        <v>0.53288922297968677</v>
      </c>
      <c r="W132">
        <f t="shared" si="53"/>
        <v>14384172.218046088</v>
      </c>
      <c r="X132">
        <v>131322</v>
      </c>
      <c r="Y132">
        <f t="shared" si="46"/>
        <v>9.4554896014239187</v>
      </c>
      <c r="Z132">
        <f t="shared" si="54"/>
        <v>255230139.71331552</v>
      </c>
      <c r="AA132">
        <v>53357</v>
      </c>
      <c r="AB132">
        <f t="shared" si="47"/>
        <v>3.8418281678863861</v>
      </c>
      <c r="AC132">
        <f t="shared" si="55"/>
        <v>103701699.37012364</v>
      </c>
      <c r="AD132">
        <v>73340</v>
      </c>
      <c r="AE132">
        <f t="shared" si="48"/>
        <v>5.280650670629675</v>
      </c>
      <c r="AF132">
        <f t="shared" si="56"/>
        <v>142539547.4221727</v>
      </c>
      <c r="AG132">
        <v>910897</v>
      </c>
      <c r="AH132">
        <f t="shared" si="49"/>
        <v>65.5867037622656</v>
      </c>
      <c r="AI132">
        <f t="shared" si="57"/>
        <v>1770368777.3140829</v>
      </c>
      <c r="AJ132">
        <v>250732</v>
      </c>
      <c r="AK132">
        <f t="shared" si="58"/>
        <v>4995088.989413891</v>
      </c>
      <c r="AL132">
        <f t="shared" si="59"/>
        <v>487308778.35091627</v>
      </c>
      <c r="AM132">
        <f t="shared" si="60"/>
        <v>2536409034.4487934</v>
      </c>
      <c r="AN132">
        <f t="shared" si="61"/>
        <v>2563787744.6279063</v>
      </c>
      <c r="AO132">
        <f t="shared" si="62"/>
        <v>2671901289.8208871</v>
      </c>
    </row>
    <row r="133" spans="1:41">
      <c r="A133" t="s">
        <v>293</v>
      </c>
      <c r="B133" t="s">
        <v>128</v>
      </c>
      <c r="C133">
        <v>1</v>
      </c>
      <c r="D133" t="s">
        <v>441</v>
      </c>
      <c r="E133">
        <v>0.16666666666666666</v>
      </c>
      <c r="F133">
        <v>0.16666666666666666</v>
      </c>
      <c r="G133" t="s">
        <v>17</v>
      </c>
      <c r="H133" t="s">
        <v>16</v>
      </c>
      <c r="I133">
        <v>1</v>
      </c>
      <c r="J133">
        <v>1547</v>
      </c>
      <c r="K133">
        <v>2.76</v>
      </c>
      <c r="L133">
        <f t="shared" si="50"/>
        <v>2699280000</v>
      </c>
      <c r="M133">
        <v>893543</v>
      </c>
      <c r="N133">
        <f t="shared" si="42"/>
        <v>830748</v>
      </c>
      <c r="O133">
        <v>64145</v>
      </c>
      <c r="P133">
        <f t="shared" si="43"/>
        <v>7.7213547309171977</v>
      </c>
      <c r="Q133">
        <f t="shared" si="51"/>
        <v>208420983.98070171</v>
      </c>
      <c r="R133">
        <v>7705</v>
      </c>
      <c r="S133">
        <f t="shared" si="44"/>
        <v>0.92747740590407679</v>
      </c>
      <c r="T133">
        <f t="shared" si="52"/>
        <v>25035212.122087564</v>
      </c>
      <c r="U133">
        <v>4004</v>
      </c>
      <c r="V133">
        <f t="shared" si="45"/>
        <v>0.48197528010901025</v>
      </c>
      <c r="W133">
        <f t="shared" si="53"/>
        <v>13009862.340926491</v>
      </c>
      <c r="X133">
        <v>46386</v>
      </c>
      <c r="Y133">
        <f t="shared" si="46"/>
        <v>5.5836426930910452</v>
      </c>
      <c r="Z133">
        <f t="shared" si="54"/>
        <v>150718150.48606798</v>
      </c>
      <c r="AA133">
        <v>18328</v>
      </c>
      <c r="AB133">
        <f t="shared" si="47"/>
        <v>2.2062045289305541</v>
      </c>
      <c r="AC133">
        <f t="shared" si="55"/>
        <v>59551637.608516656</v>
      </c>
      <c r="AD133">
        <v>44467</v>
      </c>
      <c r="AE133">
        <f t="shared" si="48"/>
        <v>5.3526460491027361</v>
      </c>
      <c r="AF133">
        <f t="shared" si="56"/>
        <v>144482904.27422035</v>
      </c>
      <c r="AG133">
        <v>568991</v>
      </c>
      <c r="AH133">
        <f t="shared" si="49"/>
        <v>68.491407743383064</v>
      </c>
      <c r="AI133">
        <f t="shared" si="57"/>
        <v>1848774870.9355905</v>
      </c>
      <c r="AJ133">
        <v>164919</v>
      </c>
      <c r="AK133">
        <f t="shared" si="58"/>
        <v>2135881.6651648609</v>
      </c>
      <c r="AL133">
        <f t="shared" si="59"/>
        <v>535857514.33647752</v>
      </c>
      <c r="AM133">
        <f t="shared" si="60"/>
        <v>2465823803.8972106</v>
      </c>
      <c r="AN133">
        <f t="shared" si="61"/>
        <v>2490859016.0192981</v>
      </c>
      <c r="AO133">
        <f t="shared" si="62"/>
        <v>2674244787.8779125</v>
      </c>
    </row>
    <row r="134" spans="1:41">
      <c r="A134" t="s">
        <v>294</v>
      </c>
      <c r="B134" t="s">
        <v>128</v>
      </c>
      <c r="C134">
        <v>2</v>
      </c>
      <c r="D134" t="s">
        <v>441</v>
      </c>
      <c r="E134">
        <v>0.16666666666666666</v>
      </c>
      <c r="F134">
        <v>0.16666666666666666</v>
      </c>
      <c r="G134" t="s">
        <v>17</v>
      </c>
      <c r="H134" t="s">
        <v>16</v>
      </c>
      <c r="I134">
        <v>1</v>
      </c>
      <c r="J134">
        <v>1547</v>
      </c>
      <c r="K134">
        <v>2.76</v>
      </c>
      <c r="L134">
        <f t="shared" si="50"/>
        <v>2699280000</v>
      </c>
      <c r="M134">
        <v>314336</v>
      </c>
      <c r="N134">
        <f t="shared" si="42"/>
        <v>292626.5</v>
      </c>
      <c r="O134">
        <v>23165</v>
      </c>
      <c r="P134">
        <f t="shared" si="43"/>
        <v>7.9162345173796629</v>
      </c>
      <c r="Q134">
        <f t="shared" si="51"/>
        <v>213681335.08072576</v>
      </c>
      <c r="R134">
        <v>1447</v>
      </c>
      <c r="S134">
        <f t="shared" si="44"/>
        <v>0.49448699963947212</v>
      </c>
      <c r="T134">
        <f t="shared" si="52"/>
        <v>13347588.683868343</v>
      </c>
      <c r="U134">
        <v>1311</v>
      </c>
      <c r="V134">
        <f t="shared" si="45"/>
        <v>0.44801137285925918</v>
      </c>
      <c r="W134">
        <f t="shared" si="53"/>
        <v>12093081.385315411</v>
      </c>
      <c r="X134">
        <v>17779</v>
      </c>
      <c r="Y134">
        <f t="shared" si="46"/>
        <v>6.0756630038632871</v>
      </c>
      <c r="Z134">
        <f t="shared" si="54"/>
        <v>163999156.33068094</v>
      </c>
      <c r="AA134">
        <v>6476</v>
      </c>
      <c r="AB134">
        <f t="shared" si="47"/>
        <v>2.2130599928577896</v>
      </c>
      <c r="AC134">
        <f t="shared" si="55"/>
        <v>59736685.775211744</v>
      </c>
      <c r="AD134">
        <v>15233.5</v>
      </c>
      <c r="AE134">
        <f t="shared" si="48"/>
        <v>5.205782798208638</v>
      </c>
      <c r="AF134">
        <f t="shared" si="56"/>
        <v>140518653.91548613</v>
      </c>
      <c r="AG134">
        <v>191493</v>
      </c>
      <c r="AH134">
        <f t="shared" si="49"/>
        <v>65.439391169289181</v>
      </c>
      <c r="AI134">
        <f t="shared" si="57"/>
        <v>1766392397.9543889</v>
      </c>
      <c r="AJ134">
        <v>53437</v>
      </c>
      <c r="AK134">
        <f t="shared" si="58"/>
        <v>675030.53229009279</v>
      </c>
      <c r="AL134">
        <f t="shared" si="59"/>
        <v>492919900.82921404</v>
      </c>
      <c r="AM134">
        <f t="shared" si="60"/>
        <v>2472251076.2354059</v>
      </c>
      <c r="AN134">
        <f t="shared" si="61"/>
        <v>2485598664.9192743</v>
      </c>
      <c r="AO134">
        <f t="shared" si="62"/>
        <v>2685932411.3161316</v>
      </c>
    </row>
    <row r="135" spans="1:41">
      <c r="A135" t="s">
        <v>295</v>
      </c>
      <c r="B135" t="s">
        <v>128</v>
      </c>
      <c r="C135">
        <v>3</v>
      </c>
      <c r="D135" t="s">
        <v>441</v>
      </c>
      <c r="E135">
        <v>0.16666666666666666</v>
      </c>
      <c r="F135">
        <v>0.16666666666666666</v>
      </c>
      <c r="G135" t="s">
        <v>17</v>
      </c>
      <c r="H135" t="s">
        <v>16</v>
      </c>
      <c r="I135">
        <v>1</v>
      </c>
      <c r="J135">
        <v>1547</v>
      </c>
      <c r="K135">
        <v>2.76</v>
      </c>
      <c r="L135">
        <f t="shared" si="50"/>
        <v>2699280000</v>
      </c>
      <c r="M135">
        <v>1083945</v>
      </c>
      <c r="N135">
        <f t="shared" si="42"/>
        <v>997913</v>
      </c>
      <c r="O135">
        <v>52984</v>
      </c>
      <c r="P135">
        <f t="shared" si="43"/>
        <v>5.3094808866103556</v>
      </c>
      <c r="Q135">
        <f t="shared" si="51"/>
        <v>143317755.67609602</v>
      </c>
      <c r="R135">
        <v>9439</v>
      </c>
      <c r="S135">
        <f t="shared" si="44"/>
        <v>0.94587403911964263</v>
      </c>
      <c r="T135">
        <f t="shared" si="52"/>
        <v>25531788.763148688</v>
      </c>
      <c r="U135">
        <v>5727</v>
      </c>
      <c r="V135">
        <f t="shared" si="45"/>
        <v>0.57389772455113819</v>
      </c>
      <c r="W135">
        <f t="shared" si="53"/>
        <v>15491106.499263965</v>
      </c>
      <c r="X135">
        <v>77108</v>
      </c>
      <c r="Y135">
        <f t="shared" si="46"/>
        <v>7.7269260947597633</v>
      </c>
      <c r="Z135">
        <f t="shared" si="54"/>
        <v>208571370.69063133</v>
      </c>
      <c r="AA135">
        <v>30144</v>
      </c>
      <c r="AB135">
        <f t="shared" si="47"/>
        <v>3.0207042096856136</v>
      </c>
      <c r="AC135">
        <f t="shared" si="55"/>
        <v>81537264.591201842</v>
      </c>
      <c r="AD135">
        <v>55888</v>
      </c>
      <c r="AE135">
        <f t="shared" si="48"/>
        <v>5.6004882189128713</v>
      </c>
      <c r="AF135">
        <f t="shared" si="56"/>
        <v>151172858.39547133</v>
      </c>
      <c r="AG135">
        <v>676977</v>
      </c>
      <c r="AH135">
        <f t="shared" si="49"/>
        <v>67.839280578567468</v>
      </c>
      <c r="AI135">
        <f t="shared" si="57"/>
        <v>1831172132.801156</v>
      </c>
      <c r="AJ135">
        <v>189316</v>
      </c>
      <c r="AK135">
        <f t="shared" si="58"/>
        <v>3565621.6500830445</v>
      </c>
      <c r="AL135">
        <f t="shared" si="59"/>
        <v>512085615.15883654</v>
      </c>
      <c r="AM135">
        <f t="shared" si="60"/>
        <v>2530430455.5607553</v>
      </c>
      <c r="AN135">
        <f t="shared" si="61"/>
        <v>2555962244.323904</v>
      </c>
      <c r="AO135">
        <f t="shared" si="62"/>
        <v>2673748211.2368512</v>
      </c>
    </row>
    <row r="136" spans="1:41">
      <c r="A136" t="s">
        <v>296</v>
      </c>
      <c r="B136" t="s">
        <v>128</v>
      </c>
      <c r="C136">
        <v>4</v>
      </c>
      <c r="D136" t="s">
        <v>441</v>
      </c>
      <c r="E136">
        <v>0.16666666666666666</v>
      </c>
      <c r="F136">
        <v>0.16666666666666666</v>
      </c>
      <c r="G136" t="s">
        <v>17</v>
      </c>
      <c r="H136" t="s">
        <v>16</v>
      </c>
      <c r="I136">
        <v>1</v>
      </c>
      <c r="J136">
        <v>1547</v>
      </c>
      <c r="K136">
        <v>2.76</v>
      </c>
      <c r="L136">
        <f t="shared" si="50"/>
        <v>2699280000</v>
      </c>
      <c r="M136">
        <v>836573</v>
      </c>
      <c r="N136">
        <f t="shared" si="42"/>
        <v>773790.5</v>
      </c>
      <c r="O136">
        <v>33528</v>
      </c>
      <c r="P136">
        <f t="shared" si="43"/>
        <v>4.3329557548199418</v>
      </c>
      <c r="Q136">
        <f t="shared" si="51"/>
        <v>116958608.09870371</v>
      </c>
      <c r="R136">
        <v>4486</v>
      </c>
      <c r="S136">
        <f t="shared" si="44"/>
        <v>0.57974348353979532</v>
      </c>
      <c r="T136">
        <f t="shared" si="52"/>
        <v>15648899.902492989</v>
      </c>
      <c r="U136">
        <v>3645</v>
      </c>
      <c r="V136">
        <f t="shared" si="45"/>
        <v>0.47105773461938344</v>
      </c>
      <c r="W136">
        <f t="shared" si="53"/>
        <v>12715167.219034094</v>
      </c>
      <c r="X136">
        <v>49209</v>
      </c>
      <c r="Y136">
        <f t="shared" si="46"/>
        <v>6.3594732682812722</v>
      </c>
      <c r="Z136">
        <f t="shared" si="54"/>
        <v>171659990.03606272</v>
      </c>
      <c r="AA136">
        <v>18704</v>
      </c>
      <c r="AB136">
        <f t="shared" si="47"/>
        <v>2.4171917334213848</v>
      </c>
      <c r="AC136">
        <f t="shared" si="55"/>
        <v>65246773.021896757</v>
      </c>
      <c r="AD136">
        <v>44078.5</v>
      </c>
      <c r="AE136">
        <f t="shared" si="48"/>
        <v>5.6964385062882004</v>
      </c>
      <c r="AF136">
        <f t="shared" si="56"/>
        <v>153762825.31253615</v>
      </c>
      <c r="AG136">
        <v>532809</v>
      </c>
      <c r="AH136">
        <f t="shared" si="49"/>
        <v>68.857009746178065</v>
      </c>
      <c r="AI136">
        <f t="shared" si="57"/>
        <v>1858643492.6766353</v>
      </c>
      <c r="AJ136">
        <v>145501</v>
      </c>
      <c r="AK136">
        <f t="shared" si="58"/>
        <v>3358007.9796140539</v>
      </c>
      <c r="AL136">
        <f t="shared" si="59"/>
        <v>507563661.32693535</v>
      </c>
      <c r="AM136">
        <f t="shared" si="60"/>
        <v>2566672491.9988031</v>
      </c>
      <c r="AN136">
        <f t="shared" si="61"/>
        <v>2582321391.9012961</v>
      </c>
      <c r="AO136">
        <f t="shared" si="62"/>
        <v>2683631100.097507</v>
      </c>
    </row>
    <row r="137" spans="1:41">
      <c r="A137" t="s">
        <v>297</v>
      </c>
      <c r="B137" t="s">
        <v>128</v>
      </c>
      <c r="C137">
        <v>6</v>
      </c>
      <c r="D137" t="s">
        <v>441</v>
      </c>
      <c r="E137">
        <v>0.16666666666666666</v>
      </c>
      <c r="F137">
        <v>0.16666666666666666</v>
      </c>
      <c r="G137" t="s">
        <v>17</v>
      </c>
      <c r="H137" t="s">
        <v>16</v>
      </c>
      <c r="I137">
        <v>1</v>
      </c>
      <c r="J137">
        <v>1547</v>
      </c>
      <c r="K137">
        <v>2.76</v>
      </c>
      <c r="L137">
        <f t="shared" si="50"/>
        <v>2699280000</v>
      </c>
      <c r="M137">
        <v>44569</v>
      </c>
      <c r="N137">
        <f t="shared" si="42"/>
        <v>41523.5</v>
      </c>
      <c r="O137">
        <v>3248</v>
      </c>
      <c r="P137">
        <f t="shared" si="43"/>
        <v>7.8220766553879137</v>
      </c>
      <c r="Q137">
        <f t="shared" si="51"/>
        <v>211139750.74355486</v>
      </c>
      <c r="R137">
        <v>249</v>
      </c>
      <c r="S137">
        <f t="shared" si="44"/>
        <v>0.59966043324864227</v>
      </c>
      <c r="T137">
        <f t="shared" si="52"/>
        <v>16186514.142593952</v>
      </c>
      <c r="U137">
        <v>206</v>
      </c>
      <c r="V137">
        <f t="shared" si="45"/>
        <v>0.4961046154587162</v>
      </c>
      <c r="W137">
        <f t="shared" si="53"/>
        <v>13391252.664154034</v>
      </c>
      <c r="X137">
        <v>2653</v>
      </c>
      <c r="Y137">
        <f t="shared" si="46"/>
        <v>6.3891531301552131</v>
      </c>
      <c r="Z137">
        <f t="shared" si="54"/>
        <v>172461132.61165363</v>
      </c>
      <c r="AA137">
        <v>1040</v>
      </c>
      <c r="AB137">
        <f t="shared" si="47"/>
        <v>2.5046058256168195</v>
      </c>
      <c r="AC137">
        <f t="shared" si="55"/>
        <v>67606324.129709676</v>
      </c>
      <c r="AD137">
        <v>2005.5</v>
      </c>
      <c r="AE137">
        <f t="shared" si="48"/>
        <v>4.8297951762255114</v>
      </c>
      <c r="AF137">
        <f t="shared" si="56"/>
        <v>130369695.23281997</v>
      </c>
      <c r="AG137">
        <v>26654</v>
      </c>
      <c r="AH137">
        <f t="shared" si="49"/>
        <v>64.190157380760297</v>
      </c>
      <c r="AI137">
        <f t="shared" si="57"/>
        <v>1732672080.1473866</v>
      </c>
      <c r="AJ137">
        <v>7383</v>
      </c>
      <c r="AK137">
        <f t="shared" si="58"/>
        <v>94386.699661330029</v>
      </c>
      <c r="AL137">
        <f t="shared" si="59"/>
        <v>479939895.24004483</v>
      </c>
      <c r="AM137">
        <f t="shared" si="60"/>
        <v>2471953735.1138511</v>
      </c>
      <c r="AN137">
        <f t="shared" si="61"/>
        <v>2488140249.2564449</v>
      </c>
      <c r="AO137">
        <f t="shared" si="62"/>
        <v>2683093485.8574061</v>
      </c>
    </row>
    <row r="138" spans="1:41">
      <c r="A138" t="s">
        <v>298</v>
      </c>
      <c r="B138" t="s">
        <v>128</v>
      </c>
      <c r="C138">
        <v>8</v>
      </c>
      <c r="D138" t="s">
        <v>441</v>
      </c>
      <c r="E138">
        <v>0.16666666666666666</v>
      </c>
      <c r="F138">
        <v>0.16666666666666666</v>
      </c>
      <c r="G138" t="s">
        <v>17</v>
      </c>
      <c r="H138" t="s">
        <v>16</v>
      </c>
      <c r="I138">
        <v>1</v>
      </c>
      <c r="J138">
        <v>1547</v>
      </c>
      <c r="K138">
        <v>2.76</v>
      </c>
      <c r="L138">
        <f t="shared" si="50"/>
        <v>2699280000</v>
      </c>
      <c r="M138">
        <v>937228</v>
      </c>
      <c r="N138">
        <f t="shared" si="42"/>
        <v>863355.83333333326</v>
      </c>
      <c r="O138">
        <v>41195</v>
      </c>
      <c r="P138">
        <f t="shared" si="43"/>
        <v>4.7714972679283454</v>
      </c>
      <c r="Q138">
        <f t="shared" si="51"/>
        <v>128796071.45373625</v>
      </c>
      <c r="R138">
        <v>9145</v>
      </c>
      <c r="S138">
        <f t="shared" si="44"/>
        <v>1.0592388036219136</v>
      </c>
      <c r="T138">
        <f t="shared" si="52"/>
        <v>28591821.178405587</v>
      </c>
      <c r="U138">
        <v>4156</v>
      </c>
      <c r="V138">
        <f t="shared" si="45"/>
        <v>0.48137741583954868</v>
      </c>
      <c r="W138">
        <f t="shared" si="53"/>
        <v>12993724.310273768</v>
      </c>
      <c r="X138">
        <v>85306</v>
      </c>
      <c r="Y138">
        <f t="shared" si="46"/>
        <v>9.8807463512051328</v>
      </c>
      <c r="Z138">
        <f t="shared" si="54"/>
        <v>266709010.10880992</v>
      </c>
      <c r="AA138">
        <v>29295</v>
      </c>
      <c r="AB138">
        <f t="shared" si="47"/>
        <v>3.3931548116024008</v>
      </c>
      <c r="AC138">
        <f t="shared" si="55"/>
        <v>91590749.198621288</v>
      </c>
      <c r="AD138">
        <v>44577.166666666701</v>
      </c>
      <c r="AE138">
        <f t="shared" si="48"/>
        <v>5.1632438150743223</v>
      </c>
      <c r="AF138">
        <f t="shared" si="56"/>
        <v>139370407.65153816</v>
      </c>
      <c r="AG138">
        <v>563265</v>
      </c>
      <c r="AH138">
        <f t="shared" si="49"/>
        <v>65.241349887599469</v>
      </c>
      <c r="AI138">
        <f t="shared" si="57"/>
        <v>1761046709.2459948</v>
      </c>
      <c r="AJ138">
        <v>155778</v>
      </c>
      <c r="AK138">
        <f t="shared" si="58"/>
        <v>3264761.3789294818</v>
      </c>
      <c r="AL138">
        <f t="shared" si="59"/>
        <v>487039553.80313456</v>
      </c>
      <c r="AM138">
        <f t="shared" si="60"/>
        <v>2541892107.3678579</v>
      </c>
      <c r="AN138">
        <f t="shared" si="61"/>
        <v>2570483928.5462637</v>
      </c>
      <c r="AO138">
        <f t="shared" si="62"/>
        <v>2670688178.8215942</v>
      </c>
    </row>
    <row r="139" spans="1:41">
      <c r="A139" t="s">
        <v>299</v>
      </c>
      <c r="B139" t="s">
        <v>128</v>
      </c>
      <c r="C139">
        <v>9</v>
      </c>
      <c r="D139" t="s">
        <v>441</v>
      </c>
      <c r="E139">
        <v>0.16666666666666666</v>
      </c>
      <c r="F139">
        <v>0.16666666666666666</v>
      </c>
      <c r="G139" t="s">
        <v>17</v>
      </c>
      <c r="H139" t="s">
        <v>16</v>
      </c>
      <c r="I139">
        <v>1</v>
      </c>
      <c r="J139">
        <v>1547</v>
      </c>
      <c r="K139">
        <v>2.76</v>
      </c>
      <c r="L139">
        <f t="shared" si="50"/>
        <v>2699280000</v>
      </c>
      <c r="M139">
        <v>803461</v>
      </c>
      <c r="N139">
        <f t="shared" si="42"/>
        <v>738430.16666666674</v>
      </c>
      <c r="O139">
        <v>52655</v>
      </c>
      <c r="P139">
        <f t="shared" si="43"/>
        <v>7.1306675129063208</v>
      </c>
      <c r="Q139">
        <f t="shared" si="51"/>
        <v>192476682.04237774</v>
      </c>
      <c r="R139">
        <v>6376</v>
      </c>
      <c r="S139">
        <f t="shared" si="44"/>
        <v>0.86345334844346588</v>
      </c>
      <c r="T139">
        <f t="shared" si="52"/>
        <v>23307023.543864787</v>
      </c>
      <c r="U139">
        <v>4082</v>
      </c>
      <c r="V139">
        <f t="shared" si="45"/>
        <v>0.5527943174947032</v>
      </c>
      <c r="W139">
        <f t="shared" si="53"/>
        <v>14921466.453271026</v>
      </c>
      <c r="X139">
        <v>62318</v>
      </c>
      <c r="Y139">
        <f t="shared" si="46"/>
        <v>8.4392543551285932</v>
      </c>
      <c r="Z139">
        <f t="shared" si="54"/>
        <v>227799104.95711508</v>
      </c>
      <c r="AA139">
        <v>25051</v>
      </c>
      <c r="AB139">
        <f t="shared" si="47"/>
        <v>3.3924670376187684</v>
      </c>
      <c r="AC139">
        <f t="shared" si="55"/>
        <v>91572184.253035888</v>
      </c>
      <c r="AD139">
        <v>39979.833333333299</v>
      </c>
      <c r="AE139">
        <f t="shared" si="48"/>
        <v>5.4141657719382579</v>
      </c>
      <c r="AF139">
        <f t="shared" si="56"/>
        <v>146143493.848775</v>
      </c>
      <c r="AG139">
        <v>497473</v>
      </c>
      <c r="AH139">
        <f t="shared" si="49"/>
        <v>67.368997429456755</v>
      </c>
      <c r="AI139">
        <f t="shared" si="57"/>
        <v>1818477873.8138404</v>
      </c>
      <c r="AJ139">
        <v>143351</v>
      </c>
      <c r="AK139">
        <f t="shared" si="58"/>
        <v>2010344.7502009938</v>
      </c>
      <c r="AL139">
        <f t="shared" si="59"/>
        <v>524009587.83509427</v>
      </c>
      <c r="AM139">
        <f t="shared" si="60"/>
        <v>2483496294.4137573</v>
      </c>
      <c r="AN139">
        <f t="shared" si="61"/>
        <v>2506803317.9576221</v>
      </c>
      <c r="AO139">
        <f t="shared" si="62"/>
        <v>2675972976.4561353</v>
      </c>
    </row>
    <row r="140" spans="1:41">
      <c r="A140" t="s">
        <v>300</v>
      </c>
      <c r="B140" t="s">
        <v>129</v>
      </c>
      <c r="C140">
        <v>11</v>
      </c>
      <c r="D140" t="s">
        <v>442</v>
      </c>
      <c r="E140">
        <v>0.16666666666666666</v>
      </c>
      <c r="F140">
        <v>0.16666666666666666</v>
      </c>
      <c r="G140" t="s">
        <v>17</v>
      </c>
      <c r="H140" t="s">
        <v>16</v>
      </c>
      <c r="I140">
        <v>1</v>
      </c>
      <c r="J140">
        <v>2458</v>
      </c>
      <c r="K140">
        <v>2.9449999999999998</v>
      </c>
      <c r="L140">
        <f t="shared" si="50"/>
        <v>2880210000</v>
      </c>
      <c r="M140">
        <v>1589117</v>
      </c>
      <c r="N140">
        <f t="shared" si="42"/>
        <v>1490213</v>
      </c>
      <c r="O140">
        <v>192341</v>
      </c>
      <c r="P140">
        <f t="shared" si="43"/>
        <v>12.906946859274479</v>
      </c>
      <c r="Q140">
        <f t="shared" si="51"/>
        <v>371747174.13550949</v>
      </c>
      <c r="R140">
        <v>6155</v>
      </c>
      <c r="S140">
        <f t="shared" si="44"/>
        <v>0.41302820469288615</v>
      </c>
      <c r="T140">
        <f t="shared" si="52"/>
        <v>11896079.654384976</v>
      </c>
      <c r="U140">
        <v>6006</v>
      </c>
      <c r="V140">
        <f t="shared" si="45"/>
        <v>0.40302963401876107</v>
      </c>
      <c r="W140">
        <f t="shared" si="53"/>
        <v>11608099.821971759</v>
      </c>
      <c r="X140">
        <v>59967</v>
      </c>
      <c r="Y140">
        <f t="shared" si="46"/>
        <v>4.0240556215789285</v>
      </c>
      <c r="Z140">
        <f t="shared" si="54"/>
        <v>115901252.41827846</v>
      </c>
      <c r="AA140">
        <v>25394</v>
      </c>
      <c r="AB140">
        <f t="shared" si="47"/>
        <v>1.7040517026760607</v>
      </c>
      <c r="AC140">
        <f t="shared" si="55"/>
        <v>49080267.545646161</v>
      </c>
      <c r="AD140">
        <v>73510</v>
      </c>
      <c r="AE140">
        <f t="shared" si="48"/>
        <v>4.9328518809056154</v>
      </c>
      <c r="AF140">
        <f t="shared" si="56"/>
        <v>142076493.15903163</v>
      </c>
      <c r="AG140">
        <v>978970</v>
      </c>
      <c r="AH140">
        <f t="shared" si="49"/>
        <v>65.693293509048715</v>
      </c>
      <c r="AI140">
        <f t="shared" si="57"/>
        <v>1892104808.9769719</v>
      </c>
      <c r="AJ140">
        <v>283808</v>
      </c>
      <c r="AK140">
        <f t="shared" si="58"/>
        <v>2198877.8840912757</v>
      </c>
      <c r="AL140">
        <f t="shared" si="59"/>
        <v>548530068.97671676</v>
      </c>
      <c r="AM140">
        <f t="shared" si="60"/>
        <v>2496566746.2101054</v>
      </c>
      <c r="AN140">
        <f t="shared" si="61"/>
        <v>2508462825.8644905</v>
      </c>
      <c r="AO140">
        <f t="shared" si="62"/>
        <v>2868313920.3456149</v>
      </c>
    </row>
    <row r="141" spans="1:41">
      <c r="A141" t="s">
        <v>301</v>
      </c>
      <c r="B141" t="s">
        <v>129</v>
      </c>
      <c r="C141">
        <v>12</v>
      </c>
      <c r="D141" t="s">
        <v>442</v>
      </c>
      <c r="E141">
        <v>0.16666666666666666</v>
      </c>
      <c r="F141">
        <v>0.16666666666666666</v>
      </c>
      <c r="G141" t="s">
        <v>17</v>
      </c>
      <c r="H141" t="s">
        <v>16</v>
      </c>
      <c r="I141">
        <v>1</v>
      </c>
      <c r="J141">
        <v>2458</v>
      </c>
      <c r="K141">
        <v>2.9449999999999998</v>
      </c>
      <c r="L141">
        <f t="shared" si="50"/>
        <v>2880210000</v>
      </c>
      <c r="M141">
        <v>1014152</v>
      </c>
      <c r="N141">
        <f t="shared" si="42"/>
        <v>949412.5</v>
      </c>
      <c r="O141">
        <v>107898</v>
      </c>
      <c r="P141">
        <f t="shared" si="43"/>
        <v>11.364712387924111</v>
      </c>
      <c r="Q141">
        <f t="shared" si="51"/>
        <v>327327582.66822904</v>
      </c>
      <c r="R141">
        <v>4396</v>
      </c>
      <c r="S141">
        <f t="shared" si="44"/>
        <v>0.46302318539096549</v>
      </c>
      <c r="T141">
        <f t="shared" si="52"/>
        <v>13336040.087949127</v>
      </c>
      <c r="U141">
        <v>4745</v>
      </c>
      <c r="V141">
        <f t="shared" si="45"/>
        <v>0.49978276039129466</v>
      </c>
      <c r="W141">
        <f t="shared" si="53"/>
        <v>14394793.043066107</v>
      </c>
      <c r="X141">
        <v>39563</v>
      </c>
      <c r="Y141">
        <f t="shared" si="46"/>
        <v>4.1671033402235595</v>
      </c>
      <c r="Z141">
        <f t="shared" si="54"/>
        <v>120021327.11545299</v>
      </c>
      <c r="AA141">
        <v>16291</v>
      </c>
      <c r="AB141">
        <f t="shared" si="47"/>
        <v>1.7159032559609231</v>
      </c>
      <c r="AC141">
        <f t="shared" si="55"/>
        <v>49421617.168512106</v>
      </c>
      <c r="AD141">
        <v>48448.5</v>
      </c>
      <c r="AE141">
        <f t="shared" si="48"/>
        <v>5.1029979066001347</v>
      </c>
      <c r="AF141">
        <f t="shared" si="56"/>
        <v>146977056.00568774</v>
      </c>
      <c r="AG141">
        <v>643147</v>
      </c>
      <c r="AH141">
        <f t="shared" si="49"/>
        <v>67.741577027898842</v>
      </c>
      <c r="AI141">
        <f t="shared" si="57"/>
        <v>1951099675.715245</v>
      </c>
      <c r="AJ141">
        <v>188743</v>
      </c>
      <c r="AK141">
        <f t="shared" si="58"/>
        <v>1660781.1404057534</v>
      </c>
      <c r="AL141">
        <f t="shared" si="59"/>
        <v>572585126.09640169</v>
      </c>
      <c r="AM141">
        <f t="shared" si="60"/>
        <v>2539546377.2438216</v>
      </c>
      <c r="AN141">
        <f t="shared" si="61"/>
        <v>2552882417.3317709</v>
      </c>
      <c r="AO141">
        <f t="shared" si="62"/>
        <v>2866873959.9120507</v>
      </c>
    </row>
    <row r="142" spans="1:41">
      <c r="A142" t="s">
        <v>302</v>
      </c>
      <c r="B142" t="s">
        <v>129</v>
      </c>
      <c r="C142">
        <v>13</v>
      </c>
      <c r="D142" t="s">
        <v>442</v>
      </c>
      <c r="E142">
        <v>0.16666666666666666</v>
      </c>
      <c r="F142">
        <v>0.16666666666666666</v>
      </c>
      <c r="G142" t="s">
        <v>17</v>
      </c>
      <c r="H142" t="s">
        <v>16</v>
      </c>
      <c r="I142">
        <v>1</v>
      </c>
      <c r="J142">
        <v>2458</v>
      </c>
      <c r="K142">
        <v>2.9449999999999998</v>
      </c>
      <c r="L142">
        <f t="shared" si="50"/>
        <v>2880210000</v>
      </c>
      <c r="M142">
        <v>1013661</v>
      </c>
      <c r="N142">
        <f t="shared" si="42"/>
        <v>942942</v>
      </c>
      <c r="O142">
        <v>93814</v>
      </c>
      <c r="P142">
        <f t="shared" si="43"/>
        <v>9.9490742802844707</v>
      </c>
      <c r="Q142">
        <f t="shared" si="51"/>
        <v>286554232.32818139</v>
      </c>
      <c r="R142">
        <v>5207</v>
      </c>
      <c r="S142">
        <f t="shared" si="44"/>
        <v>0.55220787704864138</v>
      </c>
      <c r="T142">
        <f t="shared" si="52"/>
        <v>15904746.495542675</v>
      </c>
      <c r="U142">
        <v>4555</v>
      </c>
      <c r="V142">
        <f t="shared" si="45"/>
        <v>0.48306258497341303</v>
      </c>
      <c r="W142">
        <f t="shared" si="53"/>
        <v>13913216.878662739</v>
      </c>
      <c r="X142">
        <v>46607</v>
      </c>
      <c r="Y142">
        <f t="shared" si="46"/>
        <v>4.9427218217027136</v>
      </c>
      <c r="Z142">
        <f t="shared" si="54"/>
        <v>142360768.18086371</v>
      </c>
      <c r="AA142">
        <v>20527</v>
      </c>
      <c r="AB142">
        <f t="shared" si="47"/>
        <v>2.1769101386935783</v>
      </c>
      <c r="AC142">
        <f t="shared" si="55"/>
        <v>62699583.505666308</v>
      </c>
      <c r="AD142">
        <v>50192</v>
      </c>
      <c r="AE142">
        <f t="shared" si="48"/>
        <v>5.3229148770550045</v>
      </c>
      <c r="AF142">
        <f t="shared" si="56"/>
        <v>153311126.58042595</v>
      </c>
      <c r="AG142">
        <v>642907</v>
      </c>
      <c r="AH142">
        <f t="shared" si="49"/>
        <v>68.180969773326467</v>
      </c>
      <c r="AI142">
        <f t="shared" si="57"/>
        <v>1963755109.5083261</v>
      </c>
      <c r="AJ142">
        <v>187169</v>
      </c>
      <c r="AK142">
        <f t="shared" si="58"/>
        <v>1881270.5054469483</v>
      </c>
      <c r="AL142">
        <f t="shared" si="59"/>
        <v>571706452.24202549</v>
      </c>
      <c r="AM142">
        <f t="shared" si="60"/>
        <v>2577751021.1762762</v>
      </c>
      <c r="AN142">
        <f t="shared" si="61"/>
        <v>2593655767.6718187</v>
      </c>
      <c r="AO142">
        <f t="shared" si="62"/>
        <v>2864305253.5044575</v>
      </c>
    </row>
    <row r="143" spans="1:41">
      <c r="A143" t="s">
        <v>303</v>
      </c>
      <c r="B143" t="s">
        <v>129</v>
      </c>
      <c r="C143">
        <v>14</v>
      </c>
      <c r="D143" t="s">
        <v>442</v>
      </c>
      <c r="E143">
        <v>0.16666666666666666</v>
      </c>
      <c r="F143">
        <v>0.16666666666666666</v>
      </c>
      <c r="G143" t="s">
        <v>17</v>
      </c>
      <c r="H143" t="s">
        <v>16</v>
      </c>
      <c r="I143">
        <v>1</v>
      </c>
      <c r="J143">
        <v>2458</v>
      </c>
      <c r="K143">
        <v>2.9449999999999998</v>
      </c>
      <c r="L143">
        <f t="shared" si="50"/>
        <v>2880210000</v>
      </c>
      <c r="M143">
        <v>1357795</v>
      </c>
      <c r="N143">
        <f t="shared" si="42"/>
        <v>1272260</v>
      </c>
      <c r="O143">
        <v>166624</v>
      </c>
      <c r="P143">
        <f t="shared" si="43"/>
        <v>13.096694071966422</v>
      </c>
      <c r="Q143">
        <f t="shared" si="51"/>
        <v>377212292.3301841</v>
      </c>
      <c r="R143">
        <v>3367</v>
      </c>
      <c r="S143">
        <f t="shared" si="44"/>
        <v>0.26464716331567445</v>
      </c>
      <c r="T143">
        <f t="shared" si="52"/>
        <v>7622394.0625343872</v>
      </c>
      <c r="U143">
        <v>6279</v>
      </c>
      <c r="V143">
        <f t="shared" si="45"/>
        <v>0.49353119645355509</v>
      </c>
      <c r="W143">
        <f t="shared" si="53"/>
        <v>14214734.873374939</v>
      </c>
      <c r="X143">
        <v>55140</v>
      </c>
      <c r="Y143">
        <f t="shared" si="46"/>
        <v>4.3340197758319841</v>
      </c>
      <c r="Z143">
        <f t="shared" si="54"/>
        <v>124828870.9854904</v>
      </c>
      <c r="AA143">
        <v>23534</v>
      </c>
      <c r="AB143">
        <f t="shared" si="47"/>
        <v>1.8497791331960449</v>
      </c>
      <c r="AC143">
        <f t="shared" si="55"/>
        <v>53277523.572225802</v>
      </c>
      <c r="AD143">
        <v>62001</v>
      </c>
      <c r="AE143">
        <f t="shared" si="48"/>
        <v>4.8732963387986734</v>
      </c>
      <c r="AF143">
        <f t="shared" si="56"/>
        <v>140361168.47971326</v>
      </c>
      <c r="AG143">
        <v>825958</v>
      </c>
      <c r="AH143">
        <f t="shared" si="49"/>
        <v>64.920535110747807</v>
      </c>
      <c r="AI143">
        <f t="shared" si="57"/>
        <v>1869847744.3132691</v>
      </c>
      <c r="AJ143">
        <v>237836</v>
      </c>
      <c r="AK143">
        <f t="shared" si="58"/>
        <v>1816000.2722296908</v>
      </c>
      <c r="AL143">
        <f t="shared" si="59"/>
        <v>538425813.56012142</v>
      </c>
      <c r="AM143">
        <f t="shared" si="60"/>
        <v>2495375313.6072817</v>
      </c>
      <c r="AN143">
        <f t="shared" si="61"/>
        <v>2502997707.669816</v>
      </c>
      <c r="AO143">
        <f t="shared" si="62"/>
        <v>2872587605.9374657</v>
      </c>
    </row>
    <row r="144" spans="1:41">
      <c r="A144" t="s">
        <v>304</v>
      </c>
      <c r="B144" t="s">
        <v>129</v>
      </c>
      <c r="C144">
        <v>1</v>
      </c>
      <c r="D144" t="s">
        <v>442</v>
      </c>
      <c r="E144">
        <v>0.16666666666666666</v>
      </c>
      <c r="F144">
        <v>0.16666666666666666</v>
      </c>
      <c r="G144" t="s">
        <v>17</v>
      </c>
      <c r="H144" t="s">
        <v>16</v>
      </c>
      <c r="I144">
        <v>1</v>
      </c>
      <c r="J144">
        <v>2458</v>
      </c>
      <c r="K144">
        <v>2.9449999999999998</v>
      </c>
      <c r="L144">
        <f t="shared" si="50"/>
        <v>2880210000</v>
      </c>
      <c r="M144">
        <v>1371941</v>
      </c>
      <c r="N144">
        <f t="shared" si="42"/>
        <v>1267257.5</v>
      </c>
      <c r="O144">
        <v>125375</v>
      </c>
      <c r="P144">
        <f t="shared" si="43"/>
        <v>9.8934115600026047</v>
      </c>
      <c r="Q144">
        <f t="shared" si="51"/>
        <v>284951029.09235102</v>
      </c>
      <c r="R144">
        <v>7256</v>
      </c>
      <c r="S144">
        <f t="shared" si="44"/>
        <v>0.5725750291475884</v>
      </c>
      <c r="T144">
        <f t="shared" si="52"/>
        <v>16491363.247011757</v>
      </c>
      <c r="U144">
        <v>5434</v>
      </c>
      <c r="V144">
        <f t="shared" si="45"/>
        <v>0.4287999873743103</v>
      </c>
      <c r="W144">
        <f t="shared" si="53"/>
        <v>12350340.116353622</v>
      </c>
      <c r="X144">
        <v>108935</v>
      </c>
      <c r="Y144">
        <f t="shared" si="46"/>
        <v>8.596121940489601</v>
      </c>
      <c r="Z144">
        <f t="shared" si="54"/>
        <v>247586363.74217555</v>
      </c>
      <c r="AA144">
        <v>42346</v>
      </c>
      <c r="AB144">
        <f t="shared" si="47"/>
        <v>3.3415466075363534</v>
      </c>
      <c r="AC144">
        <f t="shared" si="55"/>
        <v>96243559.544922799</v>
      </c>
      <c r="AD144">
        <v>62337.5</v>
      </c>
      <c r="AE144">
        <f t="shared" si="48"/>
        <v>4.9190870837221325</v>
      </c>
      <c r="AF144">
        <f t="shared" si="56"/>
        <v>141680038.09407324</v>
      </c>
      <c r="AG144">
        <v>814586</v>
      </c>
      <c r="AH144">
        <f t="shared" si="49"/>
        <v>64.279438077896558</v>
      </c>
      <c r="AI144">
        <f t="shared" si="57"/>
        <v>1851382803.4633844</v>
      </c>
      <c r="AJ144">
        <v>232375</v>
      </c>
      <c r="AK144">
        <f t="shared" si="58"/>
        <v>2348785.3364905287</v>
      </c>
      <c r="AL144">
        <f t="shared" si="59"/>
        <v>528139544.44933248</v>
      </c>
      <c r="AM144">
        <f t="shared" si="60"/>
        <v>2578767607.6606374</v>
      </c>
      <c r="AN144">
        <f t="shared" si="61"/>
        <v>2595258970.907649</v>
      </c>
      <c r="AO144">
        <f t="shared" si="62"/>
        <v>2863718636.7529883</v>
      </c>
    </row>
    <row r="145" spans="1:41">
      <c r="A145" t="s">
        <v>305</v>
      </c>
      <c r="B145" t="s">
        <v>129</v>
      </c>
      <c r="C145">
        <v>2</v>
      </c>
      <c r="D145" t="s">
        <v>442</v>
      </c>
      <c r="E145">
        <v>0.16666666666666666</v>
      </c>
      <c r="F145">
        <v>0.16666666666666666</v>
      </c>
      <c r="G145" t="s">
        <v>17</v>
      </c>
      <c r="H145" t="s">
        <v>16</v>
      </c>
      <c r="I145">
        <v>1</v>
      </c>
      <c r="J145">
        <v>2458</v>
      </c>
      <c r="K145">
        <v>2.9449999999999998</v>
      </c>
      <c r="L145">
        <f t="shared" si="50"/>
        <v>2880210000</v>
      </c>
      <c r="M145">
        <v>1595186</v>
      </c>
      <c r="N145">
        <f t="shared" si="42"/>
        <v>1483146.3333333333</v>
      </c>
      <c r="O145">
        <v>165613</v>
      </c>
      <c r="P145">
        <f t="shared" si="43"/>
        <v>11.166329058562214</v>
      </c>
      <c r="Q145">
        <f t="shared" si="51"/>
        <v>321613726.17761475</v>
      </c>
      <c r="R145">
        <v>5035</v>
      </c>
      <c r="S145">
        <f t="shared" si="44"/>
        <v>0.33948099973951773</v>
      </c>
      <c r="T145">
        <f t="shared" si="52"/>
        <v>9777765.7025975641</v>
      </c>
      <c r="U145">
        <v>6326</v>
      </c>
      <c r="V145">
        <f t="shared" si="45"/>
        <v>0.42652568110271882</v>
      </c>
      <c r="W145">
        <f t="shared" si="53"/>
        <v>12284835.319688618</v>
      </c>
      <c r="X145">
        <v>97382</v>
      </c>
      <c r="Y145">
        <f t="shared" si="46"/>
        <v>6.5659063985369848</v>
      </c>
      <c r="Z145">
        <f t="shared" si="54"/>
        <v>189111892.68130207</v>
      </c>
      <c r="AA145">
        <v>38448</v>
      </c>
      <c r="AB145">
        <f t="shared" si="47"/>
        <v>2.5923268079414057</v>
      </c>
      <c r="AC145">
        <f t="shared" si="55"/>
        <v>74664455.955009162</v>
      </c>
      <c r="AD145">
        <v>73591.666666666701</v>
      </c>
      <c r="AE145">
        <f t="shared" si="48"/>
        <v>4.9618614841106963</v>
      </c>
      <c r="AF145">
        <f t="shared" si="56"/>
        <v>142912030.65150467</v>
      </c>
      <c r="AG145">
        <v>957899</v>
      </c>
      <c r="AH145">
        <f t="shared" si="49"/>
        <v>64.585602814197472</v>
      </c>
      <c r="AI145">
        <f t="shared" si="57"/>
        <v>1860200990.8147972</v>
      </c>
      <c r="AJ145">
        <v>271511</v>
      </c>
      <c r="AK145">
        <f t="shared" si="58"/>
        <v>2431515.3044124958</v>
      </c>
      <c r="AL145">
        <f t="shared" si="59"/>
        <v>527263345.31836492</v>
      </c>
      <c r="AM145">
        <f t="shared" si="60"/>
        <v>2548818508.1197877</v>
      </c>
      <c r="AN145">
        <f t="shared" si="61"/>
        <v>2558596273.8223853</v>
      </c>
      <c r="AO145">
        <f t="shared" si="62"/>
        <v>2870432234.2974024</v>
      </c>
    </row>
    <row r="146" spans="1:41">
      <c r="A146" t="s">
        <v>306</v>
      </c>
      <c r="B146" t="s">
        <v>129</v>
      </c>
      <c r="C146">
        <v>4</v>
      </c>
      <c r="D146" t="s">
        <v>442</v>
      </c>
      <c r="E146">
        <v>0.16666666666666666</v>
      </c>
      <c r="F146">
        <v>0.16666666666666666</v>
      </c>
      <c r="G146" t="s">
        <v>17</v>
      </c>
      <c r="H146" t="s">
        <v>16</v>
      </c>
      <c r="I146">
        <v>1</v>
      </c>
      <c r="J146">
        <v>2458</v>
      </c>
      <c r="K146">
        <v>2.9449999999999998</v>
      </c>
      <c r="L146">
        <f t="shared" si="50"/>
        <v>2880210000</v>
      </c>
      <c r="M146">
        <v>1579585</v>
      </c>
      <c r="N146">
        <f t="shared" si="42"/>
        <v>1484341</v>
      </c>
      <c r="O146">
        <v>171560</v>
      </c>
      <c r="P146">
        <f t="shared" si="43"/>
        <v>11.557991054616156</v>
      </c>
      <c r="Q146">
        <f t="shared" si="51"/>
        <v>332894414.15416002</v>
      </c>
      <c r="R146">
        <v>5731</v>
      </c>
      <c r="S146">
        <f t="shared" si="44"/>
        <v>0.38609726471208439</v>
      </c>
      <c r="T146">
        <f t="shared" si="52"/>
        <v>11120412.027963925</v>
      </c>
      <c r="U146">
        <v>7629</v>
      </c>
      <c r="V146">
        <f t="shared" si="45"/>
        <v>0.51396545672456662</v>
      </c>
      <c r="W146">
        <f t="shared" si="53"/>
        <v>14803284.481126642</v>
      </c>
      <c r="X146">
        <v>50044</v>
      </c>
      <c r="Y146">
        <f t="shared" si="46"/>
        <v>3.3714624873933952</v>
      </c>
      <c r="Z146">
        <f t="shared" si="54"/>
        <v>97105199.708153307</v>
      </c>
      <c r="AA146">
        <v>21737</v>
      </c>
      <c r="AB146">
        <f t="shared" si="47"/>
        <v>1.4644209113674014</v>
      </c>
      <c r="AC146">
        <f t="shared" si="55"/>
        <v>42178397.531295031</v>
      </c>
      <c r="AD146">
        <v>73507</v>
      </c>
      <c r="AE146">
        <f t="shared" si="48"/>
        <v>4.9521639569344238</v>
      </c>
      <c r="AF146">
        <f t="shared" si="56"/>
        <v>142632721.50402096</v>
      </c>
      <c r="AG146">
        <v>982052</v>
      </c>
      <c r="AH146">
        <f t="shared" si="49"/>
        <v>66.160808062298344</v>
      </c>
      <c r="AI146">
        <f t="shared" si="57"/>
        <v>1905570209.8911233</v>
      </c>
      <c r="AJ146">
        <v>276325</v>
      </c>
      <c r="AK146">
        <f t="shared" si="58"/>
        <v>2390770.149364654</v>
      </c>
      <c r="AL146">
        <f t="shared" si="59"/>
        <v>536180047.74509364</v>
      </c>
      <c r="AM146">
        <f t="shared" si="60"/>
        <v>2536195173.8178759</v>
      </c>
      <c r="AN146">
        <f t="shared" si="61"/>
        <v>2547315585.84584</v>
      </c>
      <c r="AO146">
        <f t="shared" si="62"/>
        <v>2869089587.9720359</v>
      </c>
    </row>
    <row r="147" spans="1:41">
      <c r="A147" t="s">
        <v>307</v>
      </c>
      <c r="B147" t="s">
        <v>129</v>
      </c>
      <c r="C147">
        <v>5</v>
      </c>
      <c r="D147" t="s">
        <v>442</v>
      </c>
      <c r="E147">
        <v>0.16666666666666666</v>
      </c>
      <c r="F147">
        <v>0.16666666666666666</v>
      </c>
      <c r="G147" t="s">
        <v>17</v>
      </c>
      <c r="H147" t="s">
        <v>16</v>
      </c>
      <c r="I147">
        <v>1</v>
      </c>
      <c r="J147">
        <v>2458</v>
      </c>
      <c r="K147">
        <v>2.9449999999999998</v>
      </c>
      <c r="L147">
        <f t="shared" si="50"/>
        <v>2880210000</v>
      </c>
      <c r="M147">
        <v>551493</v>
      </c>
      <c r="N147">
        <f t="shared" si="42"/>
        <v>515415</v>
      </c>
      <c r="O147">
        <v>56810</v>
      </c>
      <c r="P147">
        <f t="shared" si="43"/>
        <v>11.022186005451918</v>
      </c>
      <c r="Q147">
        <f t="shared" si="51"/>
        <v>317462103.54762667</v>
      </c>
      <c r="R147">
        <v>2619</v>
      </c>
      <c r="S147">
        <f t="shared" si="44"/>
        <v>0.50813422193766189</v>
      </c>
      <c r="T147">
        <f t="shared" si="52"/>
        <v>14635332.67367073</v>
      </c>
      <c r="U147">
        <v>1832</v>
      </c>
      <c r="V147">
        <f t="shared" si="45"/>
        <v>0.35544173142031177</v>
      </c>
      <c r="W147">
        <f t="shared" si="53"/>
        <v>10237468.292540962</v>
      </c>
      <c r="X147">
        <v>26877</v>
      </c>
      <c r="Y147">
        <f t="shared" si="46"/>
        <v>5.214632868659236</v>
      </c>
      <c r="Z147">
        <f t="shared" si="54"/>
        <v>150192377.34641019</v>
      </c>
      <c r="AA147">
        <v>9783</v>
      </c>
      <c r="AB147">
        <f t="shared" si="47"/>
        <v>1.8980821279939466</v>
      </c>
      <c r="AC147">
        <f t="shared" si="55"/>
        <v>54668751.258694448</v>
      </c>
      <c r="AD147">
        <v>26295</v>
      </c>
      <c r="AE147">
        <f t="shared" si="48"/>
        <v>5.1017141526730887</v>
      </c>
      <c r="AF147">
        <f t="shared" si="56"/>
        <v>146940081.19670558</v>
      </c>
      <c r="AG147">
        <v>346941</v>
      </c>
      <c r="AH147">
        <f t="shared" si="49"/>
        <v>67.312941998195626</v>
      </c>
      <c r="AI147">
        <f t="shared" si="57"/>
        <v>1938754086.7262304</v>
      </c>
      <c r="AJ147">
        <v>102062</v>
      </c>
      <c r="AK147">
        <f t="shared" si="58"/>
        <v>925968.76835064252</v>
      </c>
      <c r="AL147">
        <f t="shared" si="59"/>
        <v>570336511.39373124</v>
      </c>
      <c r="AM147">
        <f t="shared" si="60"/>
        <v>2548112563.7787027</v>
      </c>
      <c r="AN147">
        <f t="shared" si="61"/>
        <v>2562747896.4523735</v>
      </c>
      <c r="AO147">
        <f t="shared" si="62"/>
        <v>2865574667.3263292</v>
      </c>
    </row>
    <row r="148" spans="1:41">
      <c r="A148" t="s">
        <v>308</v>
      </c>
      <c r="B148" t="s">
        <v>129</v>
      </c>
      <c r="C148">
        <v>6</v>
      </c>
      <c r="D148" t="s">
        <v>442</v>
      </c>
      <c r="E148">
        <v>0.16666666666666666</v>
      </c>
      <c r="F148">
        <v>0.16666666666666666</v>
      </c>
      <c r="G148" t="s">
        <v>17</v>
      </c>
      <c r="H148" t="s">
        <v>16</v>
      </c>
      <c r="I148">
        <v>1</v>
      </c>
      <c r="J148">
        <v>2458</v>
      </c>
      <c r="K148">
        <v>2.9449999999999998</v>
      </c>
      <c r="L148">
        <f t="shared" si="50"/>
        <v>2880210000</v>
      </c>
      <c r="M148">
        <v>1762372</v>
      </c>
      <c r="N148">
        <f t="shared" si="42"/>
        <v>1636397</v>
      </c>
      <c r="O148">
        <v>165222</v>
      </c>
      <c r="P148">
        <f t="shared" si="43"/>
        <v>10.096694139625043</v>
      </c>
      <c r="Q148">
        <f t="shared" si="51"/>
        <v>290805994.27889442</v>
      </c>
      <c r="R148">
        <v>7215</v>
      </c>
      <c r="S148">
        <f t="shared" si="44"/>
        <v>0.44090767704902911</v>
      </c>
      <c r="T148">
        <f t="shared" si="52"/>
        <v>12699067.005133841</v>
      </c>
      <c r="U148">
        <v>8136</v>
      </c>
      <c r="V148">
        <f t="shared" si="45"/>
        <v>0.49718986285112965</v>
      </c>
      <c r="W148">
        <f t="shared" si="53"/>
        <v>14320112.148824522</v>
      </c>
      <c r="X148">
        <v>118524</v>
      </c>
      <c r="Y148">
        <f t="shared" si="46"/>
        <v>7.2429856569035511</v>
      </c>
      <c r="Z148">
        <f t="shared" si="54"/>
        <v>208613197.18870178</v>
      </c>
      <c r="AA148">
        <v>44829</v>
      </c>
      <c r="AB148">
        <f t="shared" si="47"/>
        <v>2.7394941447582708</v>
      </c>
      <c r="AC148">
        <f t="shared" si="55"/>
        <v>78903184.306742191</v>
      </c>
      <c r="AD148">
        <v>81146</v>
      </c>
      <c r="AE148">
        <f t="shared" si="48"/>
        <v>4.9588211173694408</v>
      </c>
      <c r="AF148">
        <f t="shared" si="56"/>
        <v>142824461.70458636</v>
      </c>
      <c r="AG148">
        <v>1062036</v>
      </c>
      <c r="AH148">
        <f t="shared" si="49"/>
        <v>64.900876743235287</v>
      </c>
      <c r="AI148">
        <f t="shared" si="57"/>
        <v>1869281542.0463371</v>
      </c>
      <c r="AJ148">
        <v>299540</v>
      </c>
      <c r="AK148">
        <f t="shared" si="58"/>
        <v>2966713.6179201314</v>
      </c>
      <c r="AL148">
        <f t="shared" si="59"/>
        <v>527218091.57557732</v>
      </c>
      <c r="AM148">
        <f t="shared" si="60"/>
        <v>2576704938.7159719</v>
      </c>
      <c r="AN148">
        <f t="shared" si="61"/>
        <v>2589404005.7211056</v>
      </c>
      <c r="AO148">
        <f t="shared" si="62"/>
        <v>2867510932.9948664</v>
      </c>
    </row>
    <row r="149" spans="1:41">
      <c r="A149" t="s">
        <v>309</v>
      </c>
      <c r="B149" t="s">
        <v>129</v>
      </c>
      <c r="C149">
        <v>7</v>
      </c>
      <c r="D149" t="s">
        <v>442</v>
      </c>
      <c r="E149">
        <v>0.16666666666666666</v>
      </c>
      <c r="F149">
        <v>0.16666666666666666</v>
      </c>
      <c r="G149" t="s">
        <v>17</v>
      </c>
      <c r="H149" t="s">
        <v>16</v>
      </c>
      <c r="I149">
        <v>1</v>
      </c>
      <c r="J149">
        <v>2458</v>
      </c>
      <c r="K149">
        <v>2.9449999999999998</v>
      </c>
      <c r="L149">
        <f t="shared" si="50"/>
        <v>2880210000</v>
      </c>
      <c r="M149">
        <v>927395</v>
      </c>
      <c r="N149">
        <f t="shared" si="42"/>
        <v>864816</v>
      </c>
      <c r="O149">
        <v>81898</v>
      </c>
      <c r="P149">
        <f t="shared" si="43"/>
        <v>9.4699913045087047</v>
      </c>
      <c r="Q149">
        <f t="shared" si="51"/>
        <v>272755636.55159014</v>
      </c>
      <c r="R149">
        <v>4202</v>
      </c>
      <c r="S149">
        <f t="shared" si="44"/>
        <v>0.48588370242918727</v>
      </c>
      <c r="T149">
        <f t="shared" si="52"/>
        <v>13994470.985735694</v>
      </c>
      <c r="U149">
        <v>4277</v>
      </c>
      <c r="V149">
        <f t="shared" si="45"/>
        <v>0.49455606741780911</v>
      </c>
      <c r="W149">
        <f t="shared" si="53"/>
        <v>14244253.30937448</v>
      </c>
      <c r="X149">
        <v>38239</v>
      </c>
      <c r="Y149">
        <f t="shared" si="46"/>
        <v>4.4216341973321489</v>
      </c>
      <c r="Z149">
        <f t="shared" si="54"/>
        <v>127352350.3149803</v>
      </c>
      <c r="AA149">
        <v>15743</v>
      </c>
      <c r="AB149">
        <f t="shared" si="47"/>
        <v>1.8203872268783186</v>
      </c>
      <c r="AC149">
        <f t="shared" si="55"/>
        <v>52430974.947272018</v>
      </c>
      <c r="AD149">
        <v>46836</v>
      </c>
      <c r="AE149">
        <f t="shared" si="48"/>
        <v>5.4157184880945772</v>
      </c>
      <c r="AF149">
        <f t="shared" si="56"/>
        <v>155984065.46594882</v>
      </c>
      <c r="AG149">
        <v>590246</v>
      </c>
      <c r="AH149">
        <f t="shared" si="49"/>
        <v>68.251049934321287</v>
      </c>
      <c r="AI149">
        <f t="shared" si="57"/>
        <v>1965773565.3133152</v>
      </c>
      <c r="AJ149">
        <v>171515</v>
      </c>
      <c r="AK149">
        <f t="shared" si="58"/>
        <v>1811142.1065227478</v>
      </c>
      <c r="AL149">
        <f t="shared" si="59"/>
        <v>571218869.85208416</v>
      </c>
      <c r="AM149">
        <f t="shared" si="60"/>
        <v>2593459892.4626741</v>
      </c>
      <c r="AN149">
        <f t="shared" si="61"/>
        <v>2607454363.44841</v>
      </c>
      <c r="AO149">
        <f t="shared" si="62"/>
        <v>2866215529.0142641</v>
      </c>
    </row>
    <row r="150" spans="1:41">
      <c r="A150" t="s">
        <v>310</v>
      </c>
      <c r="B150" t="s">
        <v>129</v>
      </c>
      <c r="C150">
        <v>8</v>
      </c>
      <c r="D150" t="s">
        <v>442</v>
      </c>
      <c r="E150">
        <v>0.16666666666666666</v>
      </c>
      <c r="F150">
        <v>0.16666666666666666</v>
      </c>
      <c r="G150" t="s">
        <v>17</v>
      </c>
      <c r="H150" t="s">
        <v>16</v>
      </c>
      <c r="I150">
        <v>1</v>
      </c>
      <c r="J150">
        <v>2458</v>
      </c>
      <c r="K150">
        <v>2.9449999999999998</v>
      </c>
      <c r="L150">
        <f t="shared" si="50"/>
        <v>2880210000</v>
      </c>
      <c r="M150">
        <v>450712</v>
      </c>
      <c r="N150">
        <f t="shared" si="42"/>
        <v>420235.5</v>
      </c>
      <c r="O150">
        <v>46727</v>
      </c>
      <c r="P150">
        <f t="shared" si="43"/>
        <v>11.119241472936009</v>
      </c>
      <c r="Q150">
        <f t="shared" si="51"/>
        <v>320257504.82765025</v>
      </c>
      <c r="R150">
        <v>1975</v>
      </c>
      <c r="S150">
        <f t="shared" si="44"/>
        <v>0.46997457378065399</v>
      </c>
      <c r="T150">
        <f t="shared" si="52"/>
        <v>13536254.671487775</v>
      </c>
      <c r="U150">
        <v>1665</v>
      </c>
      <c r="V150">
        <f t="shared" si="45"/>
        <v>0.3962064128328045</v>
      </c>
      <c r="W150">
        <f t="shared" si="53"/>
        <v>11411576.723051718</v>
      </c>
      <c r="X150">
        <v>27913</v>
      </c>
      <c r="Y150">
        <f t="shared" si="46"/>
        <v>6.6422279888300721</v>
      </c>
      <c r="Z150">
        <f t="shared" si="54"/>
        <v>191310114.75708264</v>
      </c>
      <c r="AA150">
        <v>9962</v>
      </c>
      <c r="AB150">
        <f t="shared" si="47"/>
        <v>2.3705755463305693</v>
      </c>
      <c r="AC150">
        <f t="shared" si="55"/>
        <v>68277553.942967698</v>
      </c>
      <c r="AD150">
        <v>20514.5</v>
      </c>
      <c r="AE150">
        <f t="shared" si="48"/>
        <v>4.8816675411763173</v>
      </c>
      <c r="AF150">
        <f t="shared" si="56"/>
        <v>140602276.6877144</v>
      </c>
      <c r="AG150">
        <v>269415</v>
      </c>
      <c r="AH150">
        <f t="shared" si="49"/>
        <v>64.11048090891893</v>
      </c>
      <c r="AI150">
        <f t="shared" si="57"/>
        <v>1846516482.186774</v>
      </c>
      <c r="AJ150">
        <v>78085</v>
      </c>
      <c r="AK150">
        <f t="shared" si="58"/>
        <v>702251.13997260679</v>
      </c>
      <c r="AL150">
        <f t="shared" si="59"/>
        <v>535178960.01170772</v>
      </c>
      <c r="AM150">
        <f t="shared" si="60"/>
        <v>2546416240.5008621</v>
      </c>
      <c r="AN150">
        <f t="shared" si="61"/>
        <v>2559952495.1723499</v>
      </c>
      <c r="AO150">
        <f t="shared" si="62"/>
        <v>2866673745.3285122</v>
      </c>
    </row>
    <row r="151" spans="1:41">
      <c r="A151" t="s">
        <v>311</v>
      </c>
      <c r="B151" t="s">
        <v>129</v>
      </c>
      <c r="C151">
        <v>9</v>
      </c>
      <c r="D151" t="s">
        <v>442</v>
      </c>
      <c r="E151">
        <v>0.16666666666666666</v>
      </c>
      <c r="F151">
        <v>0.16666666666666666</v>
      </c>
      <c r="G151" t="s">
        <v>17</v>
      </c>
      <c r="H151" t="s">
        <v>16</v>
      </c>
      <c r="I151">
        <v>1</v>
      </c>
      <c r="J151">
        <v>2458</v>
      </c>
      <c r="K151">
        <v>2.9449999999999998</v>
      </c>
      <c r="L151">
        <f t="shared" si="50"/>
        <v>2880210000</v>
      </c>
      <c r="M151">
        <v>1606789</v>
      </c>
      <c r="N151">
        <f t="shared" si="42"/>
        <v>1508833.8333333333</v>
      </c>
      <c r="O151">
        <v>192426</v>
      </c>
      <c r="P151">
        <f t="shared" si="43"/>
        <v>12.75329302332055</v>
      </c>
      <c r="Q151">
        <f t="shared" si="51"/>
        <v>367321620.9869808</v>
      </c>
      <c r="R151">
        <v>8847</v>
      </c>
      <c r="S151">
        <f t="shared" si="44"/>
        <v>0.58634687296579935</v>
      </c>
      <c r="T151">
        <f t="shared" si="52"/>
        <v>16888021.26984825</v>
      </c>
      <c r="U151">
        <v>6857</v>
      </c>
      <c r="V151">
        <f t="shared" si="45"/>
        <v>0.45445693545003796</v>
      </c>
      <c r="W151">
        <f t="shared" si="53"/>
        <v>13089314.100525538</v>
      </c>
      <c r="X151">
        <v>60025</v>
      </c>
      <c r="Y151">
        <f t="shared" si="46"/>
        <v>3.9782379393887313</v>
      </c>
      <c r="Z151">
        <f t="shared" si="54"/>
        <v>114581606.95406817</v>
      </c>
      <c r="AA151">
        <v>25292</v>
      </c>
      <c r="AB151">
        <f t="shared" si="47"/>
        <v>1.6762614571098673</v>
      </c>
      <c r="AC151">
        <f t="shared" si="55"/>
        <v>48279850.113824114</v>
      </c>
      <c r="AD151">
        <v>72663.166666666701</v>
      </c>
      <c r="AE151">
        <f t="shared" si="48"/>
        <v>4.8158495031980015</v>
      </c>
      <c r="AF151">
        <f t="shared" si="56"/>
        <v>138706578.97605917</v>
      </c>
      <c r="AG151">
        <v>987304</v>
      </c>
      <c r="AH151">
        <f t="shared" si="49"/>
        <v>65.434905964352382</v>
      </c>
      <c r="AI151">
        <f t="shared" si="57"/>
        <v>1884662705.0758739</v>
      </c>
      <c r="AJ151">
        <v>285892</v>
      </c>
      <c r="AK151">
        <f t="shared" si="58"/>
        <v>2241711.2151129958</v>
      </c>
      <c r="AL151">
        <f t="shared" si="59"/>
        <v>545738688.46834576</v>
      </c>
      <c r="AM151">
        <f t="shared" si="60"/>
        <v>2496000357.7431707</v>
      </c>
      <c r="AN151">
        <f t="shared" si="61"/>
        <v>2512888379.0130191</v>
      </c>
      <c r="AO151">
        <f t="shared" si="62"/>
        <v>2863321978.7301517</v>
      </c>
    </row>
    <row r="152" spans="1:41">
      <c r="A152" t="s">
        <v>312</v>
      </c>
      <c r="B152" t="s">
        <v>130</v>
      </c>
      <c r="C152">
        <v>10</v>
      </c>
      <c r="D152" t="s">
        <v>443</v>
      </c>
      <c r="E152">
        <v>0</v>
      </c>
      <c r="F152">
        <v>0</v>
      </c>
      <c r="G152" t="s">
        <v>17</v>
      </c>
      <c r="H152" t="s">
        <v>16</v>
      </c>
      <c r="I152">
        <v>1</v>
      </c>
      <c r="J152">
        <v>2609</v>
      </c>
      <c r="K152">
        <v>3.1625000000000001</v>
      </c>
      <c r="L152">
        <f t="shared" si="50"/>
        <v>3092925000</v>
      </c>
      <c r="M152">
        <v>834623</v>
      </c>
      <c r="N152">
        <f t="shared" si="42"/>
        <v>778840</v>
      </c>
      <c r="O152">
        <v>112853</v>
      </c>
      <c r="P152">
        <f t="shared" si="43"/>
        <v>14.489882389194186</v>
      </c>
      <c r="Q152">
        <f t="shared" si="51"/>
        <v>448161194.8859843</v>
      </c>
      <c r="R152">
        <v>2732</v>
      </c>
      <c r="S152">
        <f t="shared" si="44"/>
        <v>0.3507780802218684</v>
      </c>
      <c r="T152">
        <f t="shared" si="52"/>
        <v>10849302.937702224</v>
      </c>
      <c r="U152">
        <v>4048</v>
      </c>
      <c r="V152">
        <f t="shared" si="45"/>
        <v>0.51974731652200701</v>
      </c>
      <c r="W152">
        <f t="shared" si="53"/>
        <v>16075394.689538287</v>
      </c>
      <c r="X152">
        <v>38334</v>
      </c>
      <c r="Y152">
        <f t="shared" si="46"/>
        <v>4.9219351856607263</v>
      </c>
      <c r="Z152">
        <f t="shared" si="54"/>
        <v>152231763.841097</v>
      </c>
      <c r="AA152">
        <v>16113</v>
      </c>
      <c r="AB152">
        <f t="shared" si="47"/>
        <v>2.0688459760669713</v>
      </c>
      <c r="AC152">
        <f t="shared" si="55"/>
        <v>63987854.405269377</v>
      </c>
      <c r="AD152">
        <v>39670</v>
      </c>
      <c r="AE152">
        <f t="shared" si="48"/>
        <v>5.0934723434851827</v>
      </c>
      <c r="AF152">
        <f t="shared" si="56"/>
        <v>157537279.4797391</v>
      </c>
      <c r="AG152">
        <v>514154</v>
      </c>
      <c r="AH152">
        <f t="shared" si="49"/>
        <v>66.015356170715421</v>
      </c>
      <c r="AI152">
        <f t="shared" si="57"/>
        <v>2041805454.8431001</v>
      </c>
      <c r="AJ152">
        <v>158569</v>
      </c>
      <c r="AK152">
        <f t="shared" si="58"/>
        <v>1094342.9059041408</v>
      </c>
      <c r="AL152">
        <f t="shared" si="59"/>
        <v>629708315.34718299</v>
      </c>
      <c r="AM152">
        <f t="shared" si="60"/>
        <v>2633914502.1763134</v>
      </c>
      <c r="AN152">
        <f t="shared" si="61"/>
        <v>2644763805.1140156</v>
      </c>
      <c r="AO152">
        <f t="shared" si="62"/>
        <v>3082075697.0622978</v>
      </c>
    </row>
    <row r="153" spans="1:41">
      <c r="A153" t="s">
        <v>313</v>
      </c>
      <c r="B153" t="s">
        <v>130</v>
      </c>
      <c r="C153">
        <v>11</v>
      </c>
      <c r="D153" t="s">
        <v>443</v>
      </c>
      <c r="E153">
        <v>0</v>
      </c>
      <c r="F153">
        <v>0</v>
      </c>
      <c r="G153" t="s">
        <v>17</v>
      </c>
      <c r="H153" t="s">
        <v>16</v>
      </c>
      <c r="I153">
        <v>1</v>
      </c>
      <c r="J153">
        <v>2609</v>
      </c>
      <c r="K153">
        <v>3.1625000000000001</v>
      </c>
      <c r="L153">
        <f t="shared" si="50"/>
        <v>3092925000</v>
      </c>
      <c r="M153">
        <v>1250216</v>
      </c>
      <c r="N153">
        <f t="shared" si="42"/>
        <v>1164837.8333333333</v>
      </c>
      <c r="O153">
        <v>182968</v>
      </c>
      <c r="P153">
        <f t="shared" si="43"/>
        <v>15.70759420445793</v>
      </c>
      <c r="Q153">
        <f t="shared" si="51"/>
        <v>485824108.04823047</v>
      </c>
      <c r="R153">
        <v>6451</v>
      </c>
      <c r="S153">
        <f t="shared" si="44"/>
        <v>0.55381099543613155</v>
      </c>
      <c r="T153">
        <f t="shared" si="52"/>
        <v>17128958.730592974</v>
      </c>
      <c r="U153">
        <v>5592</v>
      </c>
      <c r="V153">
        <f t="shared" si="45"/>
        <v>0.4800668247525729</v>
      </c>
      <c r="W153">
        <f t="shared" si="53"/>
        <v>14848106.839478515</v>
      </c>
      <c r="X153">
        <v>55913</v>
      </c>
      <c r="Y153">
        <f t="shared" si="46"/>
        <v>4.8000673055061887</v>
      </c>
      <c r="Z153">
        <f t="shared" si="54"/>
        <v>148462481.70882729</v>
      </c>
      <c r="AA153">
        <v>26366</v>
      </c>
      <c r="AB153">
        <f t="shared" si="47"/>
        <v>2.2634910410275997</v>
      </c>
      <c r="AC153">
        <f t="shared" si="55"/>
        <v>70008080.280702874</v>
      </c>
      <c r="AD153">
        <v>59012.166666666701</v>
      </c>
      <c r="AE153">
        <f t="shared" si="48"/>
        <v>5.0661272305858915</v>
      </c>
      <c r="AF153">
        <f t="shared" si="56"/>
        <v>156691515.6465987</v>
      </c>
      <c r="AG153">
        <v>771457</v>
      </c>
      <c r="AH153">
        <f t="shared" si="49"/>
        <v>66.228703938330753</v>
      </c>
      <c r="AI153">
        <f t="shared" si="57"/>
        <v>2048404141.2846165</v>
      </c>
      <c r="AJ153">
        <v>236098</v>
      </c>
      <c r="AK153">
        <f t="shared" si="58"/>
        <v>1503081.8655411513</v>
      </c>
      <c r="AL153">
        <f t="shared" si="59"/>
        <v>626897054.46838307</v>
      </c>
      <c r="AM153">
        <f t="shared" si="60"/>
        <v>2589971933.2211761</v>
      </c>
      <c r="AN153">
        <f t="shared" si="61"/>
        <v>2607100891.9517694</v>
      </c>
      <c r="AO153">
        <f t="shared" si="62"/>
        <v>3075796041.2694068</v>
      </c>
    </row>
    <row r="154" spans="1:41">
      <c r="A154" t="s">
        <v>314</v>
      </c>
      <c r="B154" t="s">
        <v>130</v>
      </c>
      <c r="C154">
        <v>12</v>
      </c>
      <c r="D154" t="s">
        <v>443</v>
      </c>
      <c r="E154">
        <v>0</v>
      </c>
      <c r="F154">
        <v>0</v>
      </c>
      <c r="G154" t="s">
        <v>17</v>
      </c>
      <c r="H154" t="s">
        <v>16</v>
      </c>
      <c r="I154">
        <v>1</v>
      </c>
      <c r="J154">
        <v>2609</v>
      </c>
      <c r="K154">
        <v>3.1625000000000001</v>
      </c>
      <c r="L154">
        <f t="shared" si="50"/>
        <v>3092925000</v>
      </c>
      <c r="M154">
        <v>736883</v>
      </c>
      <c r="N154">
        <f t="shared" si="42"/>
        <v>685511</v>
      </c>
      <c r="O154">
        <v>90256</v>
      </c>
      <c r="P154">
        <f t="shared" si="43"/>
        <v>13.1662365738843</v>
      </c>
      <c r="Q154">
        <f t="shared" si="51"/>
        <v>407221822.55281097</v>
      </c>
      <c r="R154">
        <v>3761</v>
      </c>
      <c r="S154">
        <f t="shared" si="44"/>
        <v>0.54864181610506613</v>
      </c>
      <c r="T154">
        <f t="shared" si="52"/>
        <v>16969079.890767615</v>
      </c>
      <c r="U154">
        <v>3245</v>
      </c>
      <c r="V154">
        <f t="shared" si="45"/>
        <v>0.47336950099998398</v>
      </c>
      <c r="W154">
        <f t="shared" si="53"/>
        <v>14640963.638803754</v>
      </c>
      <c r="X154">
        <v>38771</v>
      </c>
      <c r="Y154">
        <f t="shared" si="46"/>
        <v>5.6557808700370966</v>
      </c>
      <c r="Z154">
        <f t="shared" si="54"/>
        <v>174929060.47459486</v>
      </c>
      <c r="AA154">
        <v>16292</v>
      </c>
      <c r="AB154">
        <f t="shared" si="47"/>
        <v>2.3766212358372076</v>
      </c>
      <c r="AC154">
        <f t="shared" si="55"/>
        <v>73507112.35851796</v>
      </c>
      <c r="AD154">
        <v>35080</v>
      </c>
      <c r="AE154">
        <f t="shared" si="48"/>
        <v>5.1173504145083006</v>
      </c>
      <c r="AF154">
        <f t="shared" si="56"/>
        <v>158275810.30793086</v>
      </c>
      <c r="AG154">
        <v>458629</v>
      </c>
      <c r="AH154">
        <f t="shared" si="49"/>
        <v>66.903229853350282</v>
      </c>
      <c r="AI154">
        <f t="shared" si="57"/>
        <v>2069266721.9417341</v>
      </c>
      <c r="AJ154">
        <v>139161</v>
      </c>
      <c r="AK154">
        <f t="shared" si="58"/>
        <v>1056953.5130185252</v>
      </c>
      <c r="AL154">
        <f t="shared" si="59"/>
        <v>627874003.37120771</v>
      </c>
      <c r="AM154">
        <f t="shared" si="60"/>
        <v>2668734097.5564213</v>
      </c>
      <c r="AN154">
        <f t="shared" si="61"/>
        <v>2685703177.4471889</v>
      </c>
      <c r="AO154">
        <f t="shared" si="62"/>
        <v>3075955920.1092324</v>
      </c>
    </row>
    <row r="155" spans="1:41">
      <c r="A155" t="s">
        <v>315</v>
      </c>
      <c r="B155" t="s">
        <v>130</v>
      </c>
      <c r="C155">
        <v>1</v>
      </c>
      <c r="D155" t="s">
        <v>443</v>
      </c>
      <c r="E155">
        <v>0</v>
      </c>
      <c r="F155">
        <v>0</v>
      </c>
      <c r="G155" t="s">
        <v>17</v>
      </c>
      <c r="H155" t="s">
        <v>16</v>
      </c>
      <c r="I155">
        <v>1</v>
      </c>
      <c r="J155">
        <v>2609</v>
      </c>
      <c r="K155">
        <v>3.1625000000000001</v>
      </c>
      <c r="L155">
        <f t="shared" si="50"/>
        <v>3092925000</v>
      </c>
      <c r="M155">
        <v>1603651</v>
      </c>
      <c r="N155">
        <f t="shared" si="42"/>
        <v>1491208</v>
      </c>
      <c r="O155">
        <v>191032</v>
      </c>
      <c r="P155">
        <f t="shared" si="43"/>
        <v>12.810553591450692</v>
      </c>
      <c r="Q155">
        <f t="shared" si="51"/>
        <v>396220814.66837627</v>
      </c>
      <c r="R155">
        <v>4811</v>
      </c>
      <c r="S155">
        <f t="shared" si="44"/>
        <v>0.3226243421440872</v>
      </c>
      <c r="T155">
        <f t="shared" si="52"/>
        <v>9978528.9342600089</v>
      </c>
      <c r="U155">
        <v>7592</v>
      </c>
      <c r="V155">
        <f t="shared" si="45"/>
        <v>0.50911744035707962</v>
      </c>
      <c r="W155">
        <f t="shared" si="53"/>
        <v>15746620.592164205</v>
      </c>
      <c r="X155">
        <v>52926</v>
      </c>
      <c r="Y155">
        <f t="shared" si="46"/>
        <v>3.5492030622153314</v>
      </c>
      <c r="Z155">
        <f t="shared" si="54"/>
        <v>109774188.81202355</v>
      </c>
      <c r="AA155">
        <v>30697</v>
      </c>
      <c r="AB155">
        <f t="shared" si="47"/>
        <v>2.0585324113068064</v>
      </c>
      <c r="AC155">
        <f t="shared" si="55"/>
        <v>63668863.582411043</v>
      </c>
      <c r="AD155">
        <v>81746</v>
      </c>
      <c r="AE155">
        <f t="shared" si="48"/>
        <v>5.4818643676804308</v>
      </c>
      <c r="AF155">
        <f t="shared" si="56"/>
        <v>169549953.49407995</v>
      </c>
      <c r="AG155">
        <v>1013076</v>
      </c>
      <c r="AH155">
        <f t="shared" si="49"/>
        <v>67.936599052580192</v>
      </c>
      <c r="AI155">
        <f t="shared" si="57"/>
        <v>2101228056.247016</v>
      </c>
      <c r="AJ155">
        <v>289914</v>
      </c>
      <c r="AK155">
        <f t="shared" si="58"/>
        <v>2263087.2111059926</v>
      </c>
      <c r="AL155">
        <f t="shared" si="59"/>
        <v>601312666.27459085</v>
      </c>
      <c r="AM155">
        <f t="shared" si="60"/>
        <v>2686725656.3973637</v>
      </c>
      <c r="AN155">
        <f t="shared" si="61"/>
        <v>2696704185.3316236</v>
      </c>
      <c r="AO155">
        <f t="shared" si="62"/>
        <v>3082946471.0657401</v>
      </c>
    </row>
    <row r="156" spans="1:41">
      <c r="A156" t="s">
        <v>316</v>
      </c>
      <c r="B156" t="s">
        <v>130</v>
      </c>
      <c r="C156">
        <v>2</v>
      </c>
      <c r="D156" t="s">
        <v>443</v>
      </c>
      <c r="E156">
        <v>0</v>
      </c>
      <c r="F156">
        <v>0</v>
      </c>
      <c r="G156" t="s">
        <v>17</v>
      </c>
      <c r="H156" t="s">
        <v>16</v>
      </c>
      <c r="I156">
        <v>1</v>
      </c>
      <c r="J156">
        <v>2609</v>
      </c>
      <c r="K156">
        <v>3.1625000000000001</v>
      </c>
      <c r="L156">
        <f t="shared" si="50"/>
        <v>3092925000</v>
      </c>
      <c r="M156">
        <v>1349521</v>
      </c>
      <c r="N156">
        <f t="shared" si="42"/>
        <v>1254089</v>
      </c>
      <c r="O156">
        <v>153153</v>
      </c>
      <c r="P156">
        <f t="shared" si="43"/>
        <v>12.212291153179718</v>
      </c>
      <c r="Q156">
        <f t="shared" si="51"/>
        <v>377717006.1494838</v>
      </c>
      <c r="R156">
        <v>3698</v>
      </c>
      <c r="S156">
        <f t="shared" si="44"/>
        <v>0.29487540357980974</v>
      </c>
      <c r="T156">
        <f t="shared" si="52"/>
        <v>9120275.0761708301</v>
      </c>
      <c r="U156">
        <v>5583</v>
      </c>
      <c r="V156">
        <f t="shared" si="45"/>
        <v>0.44518371503138932</v>
      </c>
      <c r="W156">
        <f t="shared" si="53"/>
        <v>13769198.418134598</v>
      </c>
      <c r="X156">
        <v>60362</v>
      </c>
      <c r="Y156">
        <f t="shared" si="46"/>
        <v>4.813215011055834</v>
      </c>
      <c r="Z156">
        <f t="shared" si="54"/>
        <v>148869130.38069865</v>
      </c>
      <c r="AA156">
        <v>31575</v>
      </c>
      <c r="AB156">
        <f t="shared" si="47"/>
        <v>2.517763890760544</v>
      </c>
      <c r="AC156">
        <f t="shared" si="55"/>
        <v>77872548.818305552</v>
      </c>
      <c r="AD156">
        <v>63857</v>
      </c>
      <c r="AE156">
        <f t="shared" si="48"/>
        <v>5.0919033657100892</v>
      </c>
      <c r="AF156">
        <f t="shared" si="56"/>
        <v>157488752.17388877</v>
      </c>
      <c r="AG156">
        <v>824777</v>
      </c>
      <c r="AH156">
        <f t="shared" si="49"/>
        <v>65.767022914641629</v>
      </c>
      <c r="AI156">
        <f t="shared" si="57"/>
        <v>2034124693.4826796</v>
      </c>
      <c r="AJ156">
        <v>234554</v>
      </c>
      <c r="AK156">
        <f t="shared" si="58"/>
        <v>1920638.7815191345</v>
      </c>
      <c r="AL156">
        <f t="shared" si="59"/>
        <v>578474040.08008993</v>
      </c>
      <c r="AM156">
        <f t="shared" si="60"/>
        <v>2706087718.7743454</v>
      </c>
      <c r="AN156">
        <f t="shared" si="61"/>
        <v>2715207993.8505163</v>
      </c>
      <c r="AO156">
        <f t="shared" si="62"/>
        <v>3083804724.9238291</v>
      </c>
    </row>
    <row r="157" spans="1:41">
      <c r="A157" t="s">
        <v>317</v>
      </c>
      <c r="B157" t="s">
        <v>130</v>
      </c>
      <c r="C157">
        <v>3</v>
      </c>
      <c r="D157" t="s">
        <v>443</v>
      </c>
      <c r="E157">
        <v>0</v>
      </c>
      <c r="F157">
        <v>0</v>
      </c>
      <c r="G157" t="s">
        <v>17</v>
      </c>
      <c r="H157" t="s">
        <v>16</v>
      </c>
      <c r="I157">
        <v>1</v>
      </c>
      <c r="J157">
        <v>2609</v>
      </c>
      <c r="K157">
        <v>3.1625000000000001</v>
      </c>
      <c r="L157">
        <f t="shared" si="50"/>
        <v>3092925000</v>
      </c>
      <c r="M157">
        <v>1524748</v>
      </c>
      <c r="N157">
        <f t="shared" si="42"/>
        <v>1423531.6666666667</v>
      </c>
      <c r="O157">
        <v>195740</v>
      </c>
      <c r="P157">
        <f t="shared" si="43"/>
        <v>13.750308797720223</v>
      </c>
      <c r="Q157">
        <f t="shared" si="51"/>
        <v>425286738.38188821</v>
      </c>
      <c r="R157">
        <v>5544</v>
      </c>
      <c r="S157">
        <f t="shared" si="44"/>
        <v>0.38945392855093958</v>
      </c>
      <c r="T157">
        <f t="shared" si="52"/>
        <v>12045517.919634148</v>
      </c>
      <c r="U157">
        <v>6369</v>
      </c>
      <c r="V157">
        <f t="shared" si="45"/>
        <v>0.44740838220435325</v>
      </c>
      <c r="W157">
        <f t="shared" si="53"/>
        <v>13838005.705293993</v>
      </c>
      <c r="X157">
        <v>49676</v>
      </c>
      <c r="Y157">
        <f t="shared" si="46"/>
        <v>3.489630835984213</v>
      </c>
      <c r="Z157">
        <f t="shared" si="54"/>
        <v>107931664.53386472</v>
      </c>
      <c r="AA157">
        <v>27569</v>
      </c>
      <c r="AB157">
        <f t="shared" si="47"/>
        <v>1.9366622215405582</v>
      </c>
      <c r="AC157">
        <f t="shared" si="55"/>
        <v>59899510.015583314</v>
      </c>
      <c r="AD157">
        <v>73647.333333333299</v>
      </c>
      <c r="AE157">
        <f t="shared" si="48"/>
        <v>5.1735648077141452</v>
      </c>
      <c r="AF157">
        <f t="shared" si="56"/>
        <v>160014479.32899272</v>
      </c>
      <c r="AG157">
        <v>965790</v>
      </c>
      <c r="AH157">
        <f t="shared" si="49"/>
        <v>67.844644598703454</v>
      </c>
      <c r="AI157">
        <f t="shared" si="57"/>
        <v>2098383973.9544487</v>
      </c>
      <c r="AJ157">
        <v>279397</v>
      </c>
      <c r="AK157">
        <f t="shared" si="58"/>
        <v>2031932.5486444607</v>
      </c>
      <c r="AL157">
        <f t="shared" si="59"/>
        <v>607049345.2727313</v>
      </c>
      <c r="AM157">
        <f t="shared" si="60"/>
        <v>2655592743.6984773</v>
      </c>
      <c r="AN157">
        <f t="shared" si="61"/>
        <v>2667638261.6181116</v>
      </c>
      <c r="AO157">
        <f t="shared" si="62"/>
        <v>3080879482.0803657</v>
      </c>
    </row>
    <row r="158" spans="1:41">
      <c r="A158" t="s">
        <v>318</v>
      </c>
      <c r="B158" t="s">
        <v>130</v>
      </c>
      <c r="C158">
        <v>4</v>
      </c>
      <c r="D158" t="s">
        <v>443</v>
      </c>
      <c r="E158">
        <v>0</v>
      </c>
      <c r="F158">
        <v>0</v>
      </c>
      <c r="G158" t="s">
        <v>17</v>
      </c>
      <c r="H158" t="s">
        <v>16</v>
      </c>
      <c r="I158">
        <v>1</v>
      </c>
      <c r="J158">
        <v>2609</v>
      </c>
      <c r="K158">
        <v>3.1625000000000001</v>
      </c>
      <c r="L158">
        <f t="shared" si="50"/>
        <v>3092925000</v>
      </c>
      <c r="M158">
        <v>912721</v>
      </c>
      <c r="N158">
        <f t="shared" si="42"/>
        <v>851931</v>
      </c>
      <c r="O158">
        <v>137910</v>
      </c>
      <c r="P158">
        <f t="shared" si="43"/>
        <v>16.187930712698563</v>
      </c>
      <c r="Q158">
        <f t="shared" si="51"/>
        <v>500680555.99573207</v>
      </c>
      <c r="R158">
        <v>7661</v>
      </c>
      <c r="S158">
        <f t="shared" si="44"/>
        <v>0.89925123044002386</v>
      </c>
      <c r="T158">
        <f t="shared" si="52"/>
        <v>27813166.119087107</v>
      </c>
      <c r="U158">
        <v>3755</v>
      </c>
      <c r="V158">
        <f t="shared" si="45"/>
        <v>0.44076339515758906</v>
      </c>
      <c r="W158">
        <f t="shared" si="53"/>
        <v>13632481.239677861</v>
      </c>
      <c r="X158">
        <v>41240</v>
      </c>
      <c r="Y158">
        <f t="shared" si="46"/>
        <v>4.8407676208519232</v>
      </c>
      <c r="Z158">
        <f t="shared" si="54"/>
        <v>149721311.93723434</v>
      </c>
      <c r="AA158">
        <v>19243</v>
      </c>
      <c r="AB158">
        <f t="shared" si="47"/>
        <v>2.2587510021351496</v>
      </c>
      <c r="AC158">
        <f t="shared" si="55"/>
        <v>69861474.432788566</v>
      </c>
      <c r="AD158">
        <v>41547</v>
      </c>
      <c r="AE158">
        <f t="shared" si="48"/>
        <v>4.876803403092504</v>
      </c>
      <c r="AF158">
        <f t="shared" si="56"/>
        <v>150835871.65509883</v>
      </c>
      <c r="AG158">
        <v>569252</v>
      </c>
      <c r="AH158">
        <f t="shared" si="49"/>
        <v>66.819026423501441</v>
      </c>
      <c r="AI158">
        <f t="shared" si="57"/>
        <v>2066662373.0090818</v>
      </c>
      <c r="AJ158">
        <v>181116</v>
      </c>
      <c r="AK158">
        <f t="shared" si="58"/>
        <v>1118833.5508375028</v>
      </c>
      <c r="AL158">
        <f t="shared" si="59"/>
        <v>657539406.71251547</v>
      </c>
      <c r="AM158">
        <f t="shared" si="60"/>
        <v>2564431277.8851805</v>
      </c>
      <c r="AN158">
        <f t="shared" si="61"/>
        <v>2592244444.0042677</v>
      </c>
      <c r="AO158">
        <f t="shared" si="62"/>
        <v>3065111833.8809128</v>
      </c>
    </row>
    <row r="159" spans="1:41">
      <c r="A159" t="s">
        <v>319</v>
      </c>
      <c r="B159" t="s">
        <v>130</v>
      </c>
      <c r="C159">
        <v>5</v>
      </c>
      <c r="D159" t="s">
        <v>443</v>
      </c>
      <c r="E159">
        <v>0</v>
      </c>
      <c r="F159">
        <v>0</v>
      </c>
      <c r="G159" t="s">
        <v>17</v>
      </c>
      <c r="H159" t="s">
        <v>16</v>
      </c>
      <c r="I159">
        <v>1</v>
      </c>
      <c r="J159">
        <v>2609</v>
      </c>
      <c r="K159">
        <v>3.1625000000000001</v>
      </c>
      <c r="L159">
        <f t="shared" si="50"/>
        <v>3092925000</v>
      </c>
      <c r="M159">
        <v>84929</v>
      </c>
      <c r="N159">
        <f t="shared" si="42"/>
        <v>79502</v>
      </c>
      <c r="O159">
        <v>12928</v>
      </c>
      <c r="P159">
        <f t="shared" si="43"/>
        <v>16.261226132675908</v>
      </c>
      <c r="Q159">
        <f t="shared" si="51"/>
        <v>502947528.3640663</v>
      </c>
      <c r="R159">
        <v>530</v>
      </c>
      <c r="S159">
        <f t="shared" si="44"/>
        <v>0.66664989560011068</v>
      </c>
      <c r="T159">
        <f t="shared" si="52"/>
        <v>20618981.283489723</v>
      </c>
      <c r="U159">
        <v>271</v>
      </c>
      <c r="V159">
        <f t="shared" si="45"/>
        <v>0.34087192775024527</v>
      </c>
      <c r="W159">
        <f t="shared" si="53"/>
        <v>10542913.071369274</v>
      </c>
      <c r="X159">
        <v>5107</v>
      </c>
      <c r="Y159">
        <f t="shared" si="46"/>
        <v>6.4237377676033312</v>
      </c>
      <c r="Z159">
        <f t="shared" si="54"/>
        <v>198681391.34864533</v>
      </c>
      <c r="AA159">
        <v>1820</v>
      </c>
      <c r="AB159">
        <f t="shared" si="47"/>
        <v>2.2892505848909459</v>
      </c>
      <c r="AC159">
        <f t="shared" si="55"/>
        <v>70804803.652738288</v>
      </c>
      <c r="AD159">
        <v>3607</v>
      </c>
      <c r="AE159">
        <f t="shared" si="48"/>
        <v>4.5369927800558481</v>
      </c>
      <c r="AF159">
        <f t="shared" si="56"/>
        <v>140325783.94254234</v>
      </c>
      <c r="AG159">
        <v>49868</v>
      </c>
      <c r="AH159">
        <f t="shared" si="49"/>
        <v>62.725466026011922</v>
      </c>
      <c r="AI159">
        <f t="shared" si="57"/>
        <v>1940051620.0850294</v>
      </c>
      <c r="AJ159">
        <v>15681</v>
      </c>
      <c r="AK159">
        <f t="shared" si="58"/>
        <v>96431.842667079211</v>
      </c>
      <c r="AL159">
        <f t="shared" si="59"/>
        <v>610049519.82340062</v>
      </c>
      <c r="AM159">
        <f t="shared" si="60"/>
        <v>2569358490.3524442</v>
      </c>
      <c r="AN159">
        <f t="shared" si="61"/>
        <v>2589977471.6359339</v>
      </c>
      <c r="AO159">
        <f t="shared" si="62"/>
        <v>3072306018.7165103</v>
      </c>
    </row>
    <row r="160" spans="1:41">
      <c r="A160" t="s">
        <v>320</v>
      </c>
      <c r="B160" t="s">
        <v>130</v>
      </c>
      <c r="C160">
        <v>6</v>
      </c>
      <c r="D160" t="s">
        <v>443</v>
      </c>
      <c r="E160">
        <v>0</v>
      </c>
      <c r="F160">
        <v>0</v>
      </c>
      <c r="G160" t="s">
        <v>17</v>
      </c>
      <c r="H160" t="s">
        <v>16</v>
      </c>
      <c r="I160">
        <v>1</v>
      </c>
      <c r="J160">
        <v>2609</v>
      </c>
      <c r="K160">
        <v>3.1625000000000001</v>
      </c>
      <c r="L160">
        <f t="shared" si="50"/>
        <v>3092925000</v>
      </c>
      <c r="M160">
        <v>404896</v>
      </c>
      <c r="N160">
        <f t="shared" si="42"/>
        <v>377640</v>
      </c>
      <c r="O160">
        <v>55382</v>
      </c>
      <c r="P160">
        <f t="shared" si="43"/>
        <v>14.665289693888358</v>
      </c>
      <c r="Q160">
        <f t="shared" si="51"/>
        <v>453586411.26469654</v>
      </c>
      <c r="R160">
        <v>2346</v>
      </c>
      <c r="S160">
        <f t="shared" si="44"/>
        <v>0.62122656498252304</v>
      </c>
      <c r="T160">
        <f t="shared" si="52"/>
        <v>19214071.734985702</v>
      </c>
      <c r="U160">
        <v>1403</v>
      </c>
      <c r="V160">
        <f t="shared" si="45"/>
        <v>0.37151784768562651</v>
      </c>
      <c r="W160">
        <f t="shared" si="53"/>
        <v>11490768.390530664</v>
      </c>
      <c r="X160">
        <v>23710</v>
      </c>
      <c r="Y160">
        <f t="shared" si="46"/>
        <v>6.2784662641669318</v>
      </c>
      <c r="Z160">
        <f t="shared" si="54"/>
        <v>194188252.70098507</v>
      </c>
      <c r="AA160">
        <v>9189</v>
      </c>
      <c r="AB160">
        <f t="shared" si="47"/>
        <v>2.4332697807435655</v>
      </c>
      <c r="AC160">
        <f t="shared" si="55"/>
        <v>75259209.366062924</v>
      </c>
      <c r="AD160">
        <v>18067</v>
      </c>
      <c r="AE160">
        <f t="shared" si="48"/>
        <v>4.7841859972460545</v>
      </c>
      <c r="AF160">
        <f t="shared" si="56"/>
        <v>147971284.75532252</v>
      </c>
      <c r="AG160">
        <v>239224</v>
      </c>
      <c r="AH160">
        <f t="shared" si="49"/>
        <v>63.347103061116407</v>
      </c>
      <c r="AI160">
        <f t="shared" si="57"/>
        <v>1959278387.3530345</v>
      </c>
      <c r="AJ160">
        <v>74035</v>
      </c>
      <c r="AK160">
        <f t="shared" si="58"/>
        <v>504831.48676465277</v>
      </c>
      <c r="AL160">
        <f t="shared" si="59"/>
        <v>606357118.8830632</v>
      </c>
      <c r="AM160">
        <f t="shared" si="60"/>
        <v>2620124517.0003176</v>
      </c>
      <c r="AN160">
        <f t="shared" si="61"/>
        <v>2639338588.7353034</v>
      </c>
      <c r="AO160">
        <f t="shared" si="62"/>
        <v>3073710928.2650142</v>
      </c>
    </row>
    <row r="161" spans="1:41">
      <c r="A161" t="s">
        <v>321</v>
      </c>
      <c r="B161" t="s">
        <v>130</v>
      </c>
      <c r="C161">
        <v>7</v>
      </c>
      <c r="D161" t="s">
        <v>443</v>
      </c>
      <c r="E161">
        <v>0</v>
      </c>
      <c r="F161">
        <v>0</v>
      </c>
      <c r="G161" t="s">
        <v>17</v>
      </c>
      <c r="H161" t="s">
        <v>16</v>
      </c>
      <c r="I161">
        <v>1</v>
      </c>
      <c r="J161">
        <v>2609</v>
      </c>
      <c r="K161">
        <v>3.1625000000000001</v>
      </c>
      <c r="L161">
        <f t="shared" si="50"/>
        <v>3092925000</v>
      </c>
      <c r="M161">
        <v>1215254</v>
      </c>
      <c r="N161">
        <f t="shared" si="42"/>
        <v>1139848.5</v>
      </c>
      <c r="O161">
        <v>189891</v>
      </c>
      <c r="P161">
        <f t="shared" si="43"/>
        <v>16.659319198998816</v>
      </c>
      <c r="Q161">
        <f t="shared" si="51"/>
        <v>515260248.33563411</v>
      </c>
      <c r="R161">
        <v>8101</v>
      </c>
      <c r="S161">
        <f t="shared" si="44"/>
        <v>0.710708484504739</v>
      </c>
      <c r="T161">
        <f t="shared" si="52"/>
        <v>21981680.394368198</v>
      </c>
      <c r="U161">
        <v>5886</v>
      </c>
      <c r="V161">
        <f t="shared" si="45"/>
        <v>0.51638441424452453</v>
      </c>
      <c r="W161">
        <f t="shared" si="53"/>
        <v>15971382.644272462</v>
      </c>
      <c r="X161">
        <v>35191</v>
      </c>
      <c r="Y161">
        <f t="shared" si="46"/>
        <v>3.0873401158136367</v>
      </c>
      <c r="Z161">
        <f t="shared" si="54"/>
        <v>95489114.277028918</v>
      </c>
      <c r="AA161">
        <v>17743</v>
      </c>
      <c r="AB161">
        <f t="shared" si="47"/>
        <v>1.5566103740979613</v>
      </c>
      <c r="AC161">
        <f t="shared" si="55"/>
        <v>48144791.413069367</v>
      </c>
      <c r="AD161">
        <v>57662.5</v>
      </c>
      <c r="AE161">
        <f t="shared" si="48"/>
        <v>5.0587863211646109</v>
      </c>
      <c r="AF161">
        <f t="shared" si="56"/>
        <v>156464466.82388052</v>
      </c>
      <c r="AG161">
        <v>751856</v>
      </c>
      <c r="AH161">
        <f t="shared" si="49"/>
        <v>65.961046577681159</v>
      </c>
      <c r="AI161">
        <f t="shared" si="57"/>
        <v>2040125699.862745</v>
      </c>
      <c r="AJ161">
        <v>236642</v>
      </c>
      <c r="AK161">
        <f t="shared" si="58"/>
        <v>1420478.2150654849</v>
      </c>
      <c r="AL161">
        <f t="shared" si="59"/>
        <v>642116875.92693233</v>
      </c>
      <c r="AM161">
        <f t="shared" si="60"/>
        <v>2555683071.2699976</v>
      </c>
      <c r="AN161">
        <f t="shared" si="61"/>
        <v>2577664751.6643658</v>
      </c>
      <c r="AO161">
        <f t="shared" si="62"/>
        <v>3070943319.6056318</v>
      </c>
    </row>
    <row r="162" spans="1:41">
      <c r="A162" t="s">
        <v>322</v>
      </c>
      <c r="B162" t="s">
        <v>130</v>
      </c>
      <c r="C162">
        <v>8</v>
      </c>
      <c r="D162" t="s">
        <v>443</v>
      </c>
      <c r="E162">
        <v>0</v>
      </c>
      <c r="F162">
        <v>0</v>
      </c>
      <c r="G162" t="s">
        <v>17</v>
      </c>
      <c r="H162" t="s">
        <v>16</v>
      </c>
      <c r="I162">
        <v>1</v>
      </c>
      <c r="J162">
        <v>2609</v>
      </c>
      <c r="K162">
        <v>3.1625000000000001</v>
      </c>
      <c r="L162">
        <f t="shared" si="50"/>
        <v>3092925000</v>
      </c>
      <c r="M162">
        <v>1473850</v>
      </c>
      <c r="N162">
        <f t="shared" si="42"/>
        <v>1380470.5</v>
      </c>
      <c r="O162">
        <v>176554</v>
      </c>
      <c r="P162">
        <f t="shared" si="43"/>
        <v>12.78940766934172</v>
      </c>
      <c r="Q162">
        <f t="shared" si="51"/>
        <v>395566787.15698743</v>
      </c>
      <c r="R162">
        <v>8119</v>
      </c>
      <c r="S162">
        <f t="shared" si="44"/>
        <v>0.58813281413836804</v>
      </c>
      <c r="T162">
        <f t="shared" si="52"/>
        <v>18190506.841689121</v>
      </c>
      <c r="U162">
        <v>5644</v>
      </c>
      <c r="V162">
        <f t="shared" si="45"/>
        <v>0.40884611442258273</v>
      </c>
      <c r="W162">
        <f t="shared" si="53"/>
        <v>12645303.684504667</v>
      </c>
      <c r="X162">
        <v>66443</v>
      </c>
      <c r="Y162">
        <f t="shared" si="46"/>
        <v>4.813069167359969</v>
      </c>
      <c r="Z162">
        <f t="shared" si="54"/>
        <v>148864619.5445683</v>
      </c>
      <c r="AA162">
        <v>26718</v>
      </c>
      <c r="AB162">
        <f t="shared" si="47"/>
        <v>1.9354270880833746</v>
      </c>
      <c r="AC162">
        <f t="shared" si="55"/>
        <v>59861308.264102712</v>
      </c>
      <c r="AD162">
        <v>66661.5</v>
      </c>
      <c r="AE162">
        <f t="shared" si="48"/>
        <v>4.8288971042843727</v>
      </c>
      <c r="AF162">
        <f t="shared" si="56"/>
        <v>149354165.76268744</v>
      </c>
      <c r="AG162">
        <v>895666</v>
      </c>
      <c r="AH162">
        <f t="shared" si="49"/>
        <v>64.881212601066082</v>
      </c>
      <c r="AI162">
        <f t="shared" si="57"/>
        <v>2006727244.8415232</v>
      </c>
      <c r="AJ162">
        <v>264107</v>
      </c>
      <c r="AK162">
        <f t="shared" si="58"/>
        <v>2065044.8154304067</v>
      </c>
      <c r="AL162">
        <f t="shared" si="59"/>
        <v>591728068.78162193</v>
      </c>
      <c r="AM162">
        <f t="shared" si="60"/>
        <v>2679167706.0013237</v>
      </c>
      <c r="AN162">
        <f t="shared" si="61"/>
        <v>2697358212.8430128</v>
      </c>
      <c r="AO162">
        <f t="shared" si="62"/>
        <v>3074734493.1583109</v>
      </c>
    </row>
    <row r="163" spans="1:41">
      <c r="A163" t="s">
        <v>323</v>
      </c>
      <c r="B163" t="s">
        <v>130</v>
      </c>
      <c r="C163">
        <v>9</v>
      </c>
      <c r="D163" t="s">
        <v>443</v>
      </c>
      <c r="E163">
        <v>0</v>
      </c>
      <c r="F163">
        <v>0</v>
      </c>
      <c r="G163" t="s">
        <v>17</v>
      </c>
      <c r="H163" t="s">
        <v>16</v>
      </c>
      <c r="I163">
        <v>1</v>
      </c>
      <c r="J163">
        <v>2609</v>
      </c>
      <c r="K163">
        <v>3.1625000000000001</v>
      </c>
      <c r="L163">
        <f t="shared" si="50"/>
        <v>3092925000</v>
      </c>
      <c r="M163">
        <v>1535856</v>
      </c>
      <c r="N163">
        <f t="shared" si="42"/>
        <v>1442866.5</v>
      </c>
      <c r="O163">
        <v>228425</v>
      </c>
      <c r="P163">
        <f t="shared" si="43"/>
        <v>15.831332975018825</v>
      </c>
      <c r="Q163">
        <f t="shared" si="51"/>
        <v>489651255.41760099</v>
      </c>
      <c r="R163">
        <v>13184</v>
      </c>
      <c r="S163">
        <f t="shared" si="44"/>
        <v>0.9137366485395565</v>
      </c>
      <c r="T163">
        <f t="shared" si="52"/>
        <v>28261189.236842077</v>
      </c>
      <c r="U163">
        <v>6966</v>
      </c>
      <c r="V163">
        <f t="shared" si="45"/>
        <v>0.48278894824989005</v>
      </c>
      <c r="W163">
        <f t="shared" si="53"/>
        <v>14932300.077657912</v>
      </c>
      <c r="X163">
        <v>55431</v>
      </c>
      <c r="Y163">
        <f t="shared" si="46"/>
        <v>3.8417275610737378</v>
      </c>
      <c r="Z163">
        <f t="shared" si="54"/>
        <v>118821752.16833991</v>
      </c>
      <c r="AA163">
        <v>24860</v>
      </c>
      <c r="AB163">
        <f t="shared" si="47"/>
        <v>1.7229591233839028</v>
      </c>
      <c r="AC163">
        <f t="shared" si="55"/>
        <v>53289833.466921575</v>
      </c>
      <c r="AD163">
        <v>68129.5</v>
      </c>
      <c r="AE163">
        <f t="shared" si="48"/>
        <v>4.7218159129760098</v>
      </c>
      <c r="AF163">
        <f t="shared" si="56"/>
        <v>146042224.82641327</v>
      </c>
      <c r="AG163">
        <v>933744</v>
      </c>
      <c r="AH163">
        <f t="shared" si="49"/>
        <v>64.714511009854348</v>
      </c>
      <c r="AI163">
        <f t="shared" si="57"/>
        <v>2001571289.6515377</v>
      </c>
      <c r="AJ163">
        <v>285169</v>
      </c>
      <c r="AK163">
        <f t="shared" si="58"/>
        <v>1801294.9411776294</v>
      </c>
      <c r="AL163">
        <f t="shared" si="59"/>
        <v>611287551.08320832</v>
      </c>
      <c r="AM163">
        <f t="shared" si="60"/>
        <v>2575012555.3455567</v>
      </c>
      <c r="AN163">
        <f t="shared" si="61"/>
        <v>2603273744.5823989</v>
      </c>
      <c r="AO163">
        <f t="shared" si="62"/>
        <v>3064663810.7631578</v>
      </c>
    </row>
    <row r="164" spans="1:41">
      <c r="A164" t="s">
        <v>324</v>
      </c>
      <c r="B164" t="s">
        <v>131</v>
      </c>
      <c r="C164">
        <v>10</v>
      </c>
      <c r="D164" t="s">
        <v>444</v>
      </c>
      <c r="E164">
        <v>0.16666666666666666</v>
      </c>
      <c r="F164">
        <v>0.16666666666666666</v>
      </c>
      <c r="G164" t="s">
        <v>17</v>
      </c>
      <c r="H164" t="s">
        <v>16</v>
      </c>
      <c r="I164">
        <v>1</v>
      </c>
      <c r="J164">
        <v>2016</v>
      </c>
      <c r="K164">
        <v>2.84</v>
      </c>
      <c r="L164">
        <f t="shared" si="50"/>
        <v>2777520000</v>
      </c>
      <c r="M164">
        <v>1812788</v>
      </c>
      <c r="N164">
        <f t="shared" si="42"/>
        <v>1680965</v>
      </c>
      <c r="O164">
        <v>69012</v>
      </c>
      <c r="P164">
        <f t="shared" si="43"/>
        <v>4.1054989247247864</v>
      </c>
      <c r="Q164">
        <f t="shared" si="51"/>
        <v>114031053.73401588</v>
      </c>
      <c r="R164">
        <v>4851</v>
      </c>
      <c r="S164">
        <f t="shared" si="44"/>
        <v>0.28858423584072246</v>
      </c>
      <c r="T164">
        <f t="shared" si="52"/>
        <v>8015484.8673232337</v>
      </c>
      <c r="U164">
        <v>7350</v>
      </c>
      <c r="V164">
        <f t="shared" si="45"/>
        <v>0.43724884218291282</v>
      </c>
      <c r="W164">
        <f t="shared" si="53"/>
        <v>12144674.04139884</v>
      </c>
      <c r="X164">
        <v>69553</v>
      </c>
      <c r="Y164">
        <f t="shared" si="46"/>
        <v>4.1376828190949846</v>
      </c>
      <c r="Z164">
        <f t="shared" si="54"/>
        <v>114924967.83692701</v>
      </c>
      <c r="AA164">
        <v>34640</v>
      </c>
      <c r="AB164">
        <f t="shared" si="47"/>
        <v>2.0607210739069521</v>
      </c>
      <c r="AC164">
        <f t="shared" si="55"/>
        <v>57236939.971980378</v>
      </c>
      <c r="AD164">
        <v>97183</v>
      </c>
      <c r="AE164">
        <f t="shared" si="48"/>
        <v>5.7813815278723828</v>
      </c>
      <c r="AF164">
        <f t="shared" si="56"/>
        <v>160579028.21296099</v>
      </c>
      <c r="AG164">
        <v>1188250</v>
      </c>
      <c r="AH164">
        <f t="shared" si="49"/>
        <v>70.688562819570905</v>
      </c>
      <c r="AI164">
        <f t="shared" si="57"/>
        <v>1963388970.0261457</v>
      </c>
      <c r="AJ164">
        <v>311594</v>
      </c>
      <c r="AK164">
        <f t="shared" si="58"/>
        <v>7589674.378513881</v>
      </c>
      <c r="AL164">
        <f t="shared" si="59"/>
        <v>514858171.87151426</v>
      </c>
      <c r="AM164">
        <f t="shared" si="60"/>
        <v>2655473461.3986607</v>
      </c>
      <c r="AN164">
        <f t="shared" si="61"/>
        <v>2663488946.2659841</v>
      </c>
      <c r="AO164">
        <f t="shared" si="62"/>
        <v>2769504515.1326766</v>
      </c>
    </row>
    <row r="165" spans="1:41">
      <c r="A165" t="s">
        <v>325</v>
      </c>
      <c r="B165" t="s">
        <v>131</v>
      </c>
      <c r="C165">
        <v>12</v>
      </c>
      <c r="D165" t="s">
        <v>444</v>
      </c>
      <c r="E165">
        <v>0.16666666666666666</v>
      </c>
      <c r="F165">
        <v>0.16666666666666666</v>
      </c>
      <c r="G165" t="s">
        <v>17</v>
      </c>
      <c r="H165" t="s">
        <v>16</v>
      </c>
      <c r="I165">
        <v>1</v>
      </c>
      <c r="J165">
        <v>2016</v>
      </c>
      <c r="K165">
        <v>2.84</v>
      </c>
      <c r="L165">
        <f t="shared" si="50"/>
        <v>2777520000</v>
      </c>
      <c r="M165">
        <v>2171068</v>
      </c>
      <c r="N165">
        <f t="shared" si="42"/>
        <v>2013287.5</v>
      </c>
      <c r="O165">
        <v>98809</v>
      </c>
      <c r="P165">
        <f t="shared" si="43"/>
        <v>4.9078435146495476</v>
      </c>
      <c r="Q165">
        <f t="shared" si="51"/>
        <v>136316335.18809411</v>
      </c>
      <c r="R165">
        <v>2413</v>
      </c>
      <c r="S165">
        <f t="shared" si="44"/>
        <v>0.11985372183555504</v>
      </c>
      <c r="T165">
        <f t="shared" si="52"/>
        <v>3328961.0947269085</v>
      </c>
      <c r="U165">
        <v>10146</v>
      </c>
      <c r="V165">
        <f t="shared" si="45"/>
        <v>0.50395186976524708</v>
      </c>
      <c r="W165">
        <f t="shared" si="53"/>
        <v>13997363.973103691</v>
      </c>
      <c r="X165">
        <v>77646</v>
      </c>
      <c r="Y165">
        <f t="shared" si="46"/>
        <v>3.8566772008468737</v>
      </c>
      <c r="Z165">
        <f t="shared" si="54"/>
        <v>107119980.58896209</v>
      </c>
      <c r="AA165">
        <v>42848</v>
      </c>
      <c r="AB165">
        <f t="shared" si="47"/>
        <v>2.1282603701657115</v>
      </c>
      <c r="AC165">
        <f t="shared" si="55"/>
        <v>59112857.433426671</v>
      </c>
      <c r="AD165">
        <v>114932.5</v>
      </c>
      <c r="AE165">
        <f t="shared" si="48"/>
        <v>5.7086978387339116</v>
      </c>
      <c r="AF165">
        <f t="shared" si="56"/>
        <v>158560224.21040213</v>
      </c>
      <c r="AG165">
        <v>1415674</v>
      </c>
      <c r="AH165">
        <f t="shared" si="49"/>
        <v>70.316534523757781</v>
      </c>
      <c r="AI165">
        <f t="shared" si="57"/>
        <v>1953055809.704277</v>
      </c>
      <c r="AJ165">
        <v>375118</v>
      </c>
      <c r="AK165">
        <f t="shared" si="58"/>
        <v>7643234.7298829043</v>
      </c>
      <c r="AL165">
        <f t="shared" si="59"/>
        <v>517510662.2178899</v>
      </c>
      <c r="AM165">
        <f t="shared" si="60"/>
        <v>2637874703.7171788</v>
      </c>
      <c r="AN165">
        <f t="shared" si="61"/>
        <v>2641203664.8119059</v>
      </c>
      <c r="AO165">
        <f t="shared" si="62"/>
        <v>2774191038.905273</v>
      </c>
    </row>
    <row r="166" spans="1:41">
      <c r="A166" t="s">
        <v>326</v>
      </c>
      <c r="B166" t="s">
        <v>131</v>
      </c>
      <c r="C166">
        <v>13</v>
      </c>
      <c r="D166" t="s">
        <v>444</v>
      </c>
      <c r="E166">
        <v>0.16666666666666666</v>
      </c>
      <c r="F166">
        <v>0.16666666666666666</v>
      </c>
      <c r="G166" t="s">
        <v>17</v>
      </c>
      <c r="H166" t="s">
        <v>16</v>
      </c>
      <c r="I166">
        <v>1</v>
      </c>
      <c r="J166">
        <v>2016</v>
      </c>
      <c r="K166">
        <v>2.84</v>
      </c>
      <c r="L166">
        <f t="shared" si="50"/>
        <v>2777520000</v>
      </c>
      <c r="M166">
        <v>1826979</v>
      </c>
      <c r="N166">
        <f t="shared" si="42"/>
        <v>1698579.5</v>
      </c>
      <c r="O166">
        <v>106381</v>
      </c>
      <c r="P166">
        <f t="shared" si="43"/>
        <v>6.2629391206004792</v>
      </c>
      <c r="Q166">
        <f t="shared" si="51"/>
        <v>173954386.66250241</v>
      </c>
      <c r="R166">
        <v>2884</v>
      </c>
      <c r="S166">
        <f t="shared" si="44"/>
        <v>0.16978893245797444</v>
      </c>
      <c r="T166">
        <f t="shared" si="52"/>
        <v>4715921.556806731</v>
      </c>
      <c r="U166">
        <v>7089</v>
      </c>
      <c r="V166">
        <f t="shared" si="45"/>
        <v>0.4173487316902153</v>
      </c>
      <c r="W166">
        <f t="shared" si="53"/>
        <v>11591944.492442068</v>
      </c>
      <c r="X166">
        <v>76394</v>
      </c>
      <c r="Y166">
        <f t="shared" si="46"/>
        <v>4.4975227830078008</v>
      </c>
      <c r="Z166">
        <f t="shared" si="54"/>
        <v>124919594.80259828</v>
      </c>
      <c r="AA166">
        <v>35542</v>
      </c>
      <c r="AB166">
        <f t="shared" si="47"/>
        <v>2.0924543125594064</v>
      </c>
      <c r="AC166">
        <f t="shared" si="55"/>
        <v>58118337.022200026</v>
      </c>
      <c r="AD166">
        <v>92857.5</v>
      </c>
      <c r="AE166">
        <f t="shared" si="48"/>
        <v>5.466773854270583</v>
      </c>
      <c r="AF166">
        <f t="shared" si="56"/>
        <v>151840737.15713629</v>
      </c>
      <c r="AG166">
        <v>1181047</v>
      </c>
      <c r="AH166">
        <f t="shared" si="49"/>
        <v>69.531452604956073</v>
      </c>
      <c r="AI166">
        <f t="shared" si="57"/>
        <v>1931250002.3931761</v>
      </c>
      <c r="AJ166">
        <v>319848</v>
      </c>
      <c r="AK166">
        <f t="shared" si="58"/>
        <v>5106995.1957210395</v>
      </c>
      <c r="AL166">
        <f t="shared" si="59"/>
        <v>523015977.15031886</v>
      </c>
      <c r="AM166">
        <f t="shared" si="60"/>
        <v>2598849691.7806911</v>
      </c>
      <c r="AN166">
        <f t="shared" si="61"/>
        <v>2603565613.3374977</v>
      </c>
      <c r="AO166">
        <f t="shared" si="62"/>
        <v>2772804078.4431934</v>
      </c>
    </row>
    <row r="167" spans="1:41">
      <c r="A167" t="s">
        <v>327</v>
      </c>
      <c r="B167" t="s">
        <v>131</v>
      </c>
      <c r="C167">
        <v>14</v>
      </c>
      <c r="D167" t="s">
        <v>444</v>
      </c>
      <c r="E167">
        <v>0.16666666666666666</v>
      </c>
      <c r="F167">
        <v>0.16666666666666666</v>
      </c>
      <c r="G167" t="s">
        <v>17</v>
      </c>
      <c r="H167" t="s">
        <v>16</v>
      </c>
      <c r="I167">
        <v>1</v>
      </c>
      <c r="J167">
        <v>2016</v>
      </c>
      <c r="K167">
        <v>2.84</v>
      </c>
      <c r="L167">
        <f t="shared" si="50"/>
        <v>2777520000</v>
      </c>
      <c r="M167">
        <v>579766</v>
      </c>
      <c r="N167">
        <f t="shared" si="42"/>
        <v>533393</v>
      </c>
      <c r="O167">
        <v>13276</v>
      </c>
      <c r="P167">
        <f t="shared" si="43"/>
        <v>2.4889715463082567</v>
      </c>
      <c r="Q167">
        <f t="shared" si="51"/>
        <v>69131682.493021101</v>
      </c>
      <c r="R167">
        <v>631</v>
      </c>
      <c r="S167">
        <f t="shared" si="44"/>
        <v>0.11829926526969795</v>
      </c>
      <c r="T167">
        <f t="shared" si="52"/>
        <v>3285785.7527189143</v>
      </c>
      <c r="U167">
        <v>2671</v>
      </c>
      <c r="V167">
        <f t="shared" si="45"/>
        <v>0.50075647786903843</v>
      </c>
      <c r="W167">
        <f t="shared" si="53"/>
        <v>13908611.324108114</v>
      </c>
      <c r="X167">
        <v>31257</v>
      </c>
      <c r="Y167">
        <f t="shared" si="46"/>
        <v>5.8600319089301882</v>
      </c>
      <c r="Z167">
        <f t="shared" si="54"/>
        <v>162763558.27691776</v>
      </c>
      <c r="AA167">
        <v>14810</v>
      </c>
      <c r="AB167">
        <f t="shared" si="47"/>
        <v>2.7765643718608981</v>
      </c>
      <c r="AC167">
        <f t="shared" si="55"/>
        <v>77119630.74131082</v>
      </c>
      <c r="AD167">
        <v>31563</v>
      </c>
      <c r="AE167">
        <f t="shared" si="48"/>
        <v>5.9174004908200892</v>
      </c>
      <c r="AF167">
        <f t="shared" si="56"/>
        <v>164356982.11262614</v>
      </c>
      <c r="AG167">
        <v>374592</v>
      </c>
      <c r="AH167">
        <f t="shared" si="49"/>
        <v>70.228143226476533</v>
      </c>
      <c r="AI167">
        <f t="shared" si="57"/>
        <v>1950600723.7440312</v>
      </c>
      <c r="AJ167">
        <v>97206</v>
      </c>
      <c r="AK167">
        <f t="shared" si="58"/>
        <v>3905468.5114492322</v>
      </c>
      <c r="AL167">
        <f t="shared" si="59"/>
        <v>506177638.47669542</v>
      </c>
      <c r="AM167">
        <f t="shared" si="60"/>
        <v>2705102531.7542601</v>
      </c>
      <c r="AN167">
        <f t="shared" si="61"/>
        <v>2708388317.506979</v>
      </c>
      <c r="AO167">
        <f t="shared" si="62"/>
        <v>2774234214.2472811</v>
      </c>
    </row>
    <row r="168" spans="1:41">
      <c r="A168" t="s">
        <v>328</v>
      </c>
      <c r="B168" t="s">
        <v>131</v>
      </c>
      <c r="C168">
        <v>15</v>
      </c>
      <c r="D168" t="s">
        <v>444</v>
      </c>
      <c r="E168">
        <v>0.16666666666666666</v>
      </c>
      <c r="F168">
        <v>0.16666666666666666</v>
      </c>
      <c r="G168" t="s">
        <v>17</v>
      </c>
      <c r="H168" t="s">
        <v>16</v>
      </c>
      <c r="I168">
        <v>1</v>
      </c>
      <c r="J168">
        <v>2016</v>
      </c>
      <c r="K168">
        <v>2.84</v>
      </c>
      <c r="L168">
        <f t="shared" si="50"/>
        <v>2777520000</v>
      </c>
      <c r="M168">
        <v>1181026</v>
      </c>
      <c r="N168">
        <f t="shared" si="42"/>
        <v>1097158</v>
      </c>
      <c r="O168">
        <v>56286</v>
      </c>
      <c r="P168">
        <f t="shared" si="43"/>
        <v>5.13016356805492</v>
      </c>
      <c r="Q168">
        <f t="shared" si="51"/>
        <v>142491319.13543901</v>
      </c>
      <c r="R168">
        <v>4630</v>
      </c>
      <c r="S168">
        <f t="shared" si="44"/>
        <v>0.42199938386267061</v>
      </c>
      <c r="T168">
        <f t="shared" si="52"/>
        <v>11721117.28666245</v>
      </c>
      <c r="U168">
        <v>4023</v>
      </c>
      <c r="V168">
        <f t="shared" si="45"/>
        <v>0.36667462662624706</v>
      </c>
      <c r="W168">
        <f t="shared" si="53"/>
        <v>10184461.089469338</v>
      </c>
      <c r="X168">
        <v>46458</v>
      </c>
      <c r="Y168">
        <f t="shared" si="46"/>
        <v>4.2343946815317395</v>
      </c>
      <c r="Z168">
        <f t="shared" si="54"/>
        <v>117611159.15848036</v>
      </c>
      <c r="AA168">
        <v>22137</v>
      </c>
      <c r="AB168">
        <f t="shared" si="47"/>
        <v>2.0176674644855161</v>
      </c>
      <c r="AC168">
        <f t="shared" si="55"/>
        <v>56041117.35957811</v>
      </c>
      <c r="AD168">
        <v>61731</v>
      </c>
      <c r="AE168">
        <f t="shared" si="48"/>
        <v>5.6264457808264625</v>
      </c>
      <c r="AF168">
        <f t="shared" si="56"/>
        <v>156275656.85161117</v>
      </c>
      <c r="AG168">
        <v>773659</v>
      </c>
      <c r="AH168">
        <f t="shared" si="49"/>
        <v>70.514821019397388</v>
      </c>
      <c r="AI168">
        <f t="shared" si="57"/>
        <v>1958563256.7779663</v>
      </c>
      <c r="AJ168">
        <v>203465</v>
      </c>
      <c r="AK168">
        <f t="shared" si="58"/>
        <v>3966052.8811782678</v>
      </c>
      <c r="AL168">
        <f t="shared" si="59"/>
        <v>515083613.11679816</v>
      </c>
      <c r="AM168">
        <f t="shared" si="60"/>
        <v>2623307563.5778985</v>
      </c>
      <c r="AN168">
        <f t="shared" si="61"/>
        <v>2635028680.8645611</v>
      </c>
      <c r="AO168">
        <f t="shared" si="62"/>
        <v>2765798882.7133374</v>
      </c>
    </row>
    <row r="169" spans="1:41">
      <c r="A169" t="s">
        <v>329</v>
      </c>
      <c r="B169" t="s">
        <v>131</v>
      </c>
      <c r="C169">
        <v>1</v>
      </c>
      <c r="D169" t="s">
        <v>444</v>
      </c>
      <c r="E169">
        <v>0.16666666666666666</v>
      </c>
      <c r="F169">
        <v>0.16666666666666666</v>
      </c>
      <c r="G169" t="s">
        <v>17</v>
      </c>
      <c r="H169" t="s">
        <v>16</v>
      </c>
      <c r="I169">
        <v>1</v>
      </c>
      <c r="J169">
        <v>2016</v>
      </c>
      <c r="K169">
        <v>2.84</v>
      </c>
      <c r="L169">
        <f t="shared" si="50"/>
        <v>2777520000</v>
      </c>
      <c r="M169">
        <v>2084969</v>
      </c>
      <c r="N169">
        <f t="shared" si="42"/>
        <v>1925722.833333333</v>
      </c>
      <c r="O169">
        <v>55889</v>
      </c>
      <c r="P169">
        <f t="shared" si="43"/>
        <v>2.9022348924044716</v>
      </c>
      <c r="Q169">
        <f t="shared" si="51"/>
        <v>80610154.583512679</v>
      </c>
      <c r="R169">
        <v>3367</v>
      </c>
      <c r="S169">
        <f t="shared" si="44"/>
        <v>0.17484343757672988</v>
      </c>
      <c r="T169">
        <f t="shared" si="52"/>
        <v>4856311.4473811872</v>
      </c>
      <c r="U169">
        <v>10337</v>
      </c>
      <c r="V169">
        <f t="shared" si="45"/>
        <v>0.53678545121195631</v>
      </c>
      <c r="W169">
        <f t="shared" si="53"/>
        <v>14909323.264502328</v>
      </c>
      <c r="X169">
        <v>86832</v>
      </c>
      <c r="Y169">
        <f t="shared" si="46"/>
        <v>4.5090601044438987</v>
      </c>
      <c r="Z169">
        <f t="shared" si="54"/>
        <v>125240046.21295018</v>
      </c>
      <c r="AA169">
        <v>44971</v>
      </c>
      <c r="AB169">
        <f t="shared" si="47"/>
        <v>2.3352789519640984</v>
      </c>
      <c r="AC169">
        <f t="shared" si="55"/>
        <v>64862839.946593232</v>
      </c>
      <c r="AD169">
        <v>114275.16666666701</v>
      </c>
      <c r="AE169">
        <f t="shared" si="48"/>
        <v>5.9341440361312134</v>
      </c>
      <c r="AF169">
        <f t="shared" si="56"/>
        <v>164822037.43235168</v>
      </c>
      <c r="AG169" s="1">
        <v>1360640</v>
      </c>
      <c r="AH169">
        <f t="shared" si="49"/>
        <v>70.656066202673514</v>
      </c>
      <c r="AI169">
        <f t="shared" si="57"/>
        <v>1962486369.9924974</v>
      </c>
      <c r="AJ169">
        <v>353151</v>
      </c>
      <c r="AK169">
        <f t="shared" si="58"/>
        <v>12168243.201962817</v>
      </c>
      <c r="AL169">
        <f t="shared" si="59"/>
        <v>509358848.81322062</v>
      </c>
      <c r="AM169">
        <f t="shared" si="60"/>
        <v>2692053533.9691062</v>
      </c>
      <c r="AN169">
        <f t="shared" si="61"/>
        <v>2696909845.4164872</v>
      </c>
      <c r="AO169">
        <f t="shared" si="62"/>
        <v>2772663688.552619</v>
      </c>
    </row>
    <row r="170" spans="1:41">
      <c r="A170" t="s">
        <v>330</v>
      </c>
      <c r="B170" t="s">
        <v>131</v>
      </c>
      <c r="C170">
        <v>3</v>
      </c>
      <c r="D170" t="s">
        <v>444</v>
      </c>
      <c r="E170">
        <v>0.16666666666666666</v>
      </c>
      <c r="F170">
        <v>0.16666666666666666</v>
      </c>
      <c r="G170" t="s">
        <v>17</v>
      </c>
      <c r="H170" t="s">
        <v>16</v>
      </c>
      <c r="I170">
        <v>1</v>
      </c>
      <c r="J170">
        <v>2016</v>
      </c>
      <c r="K170">
        <v>2.84</v>
      </c>
      <c r="L170">
        <f t="shared" si="50"/>
        <v>2777520000</v>
      </c>
      <c r="M170">
        <v>1819963</v>
      </c>
      <c r="N170">
        <f t="shared" si="42"/>
        <v>1678831</v>
      </c>
      <c r="O170">
        <v>41338</v>
      </c>
      <c r="P170">
        <f t="shared" si="43"/>
        <v>2.4623085944922392</v>
      </c>
      <c r="Q170">
        <f t="shared" si="51"/>
        <v>68391113.673740834</v>
      </c>
      <c r="R170">
        <v>4378</v>
      </c>
      <c r="S170">
        <f t="shared" si="44"/>
        <v>0.26077669521232333</v>
      </c>
      <c r="T170">
        <f t="shared" si="52"/>
        <v>7243124.8648613226</v>
      </c>
      <c r="U170">
        <v>7889</v>
      </c>
      <c r="V170">
        <f t="shared" si="45"/>
        <v>0.46991031259251231</v>
      </c>
      <c r="W170">
        <f t="shared" si="53"/>
        <v>13051852.914319549</v>
      </c>
      <c r="X170">
        <v>77748</v>
      </c>
      <c r="Y170">
        <f t="shared" si="46"/>
        <v>4.6310796024138225</v>
      </c>
      <c r="Z170">
        <f t="shared" si="54"/>
        <v>128629162.17296441</v>
      </c>
      <c r="AA170">
        <v>41613</v>
      </c>
      <c r="AB170">
        <f t="shared" si="47"/>
        <v>2.478689040171405</v>
      </c>
      <c r="AC170">
        <f t="shared" si="55"/>
        <v>68846083.828568801</v>
      </c>
      <c r="AD170">
        <v>99519</v>
      </c>
      <c r="AE170">
        <f t="shared" si="48"/>
        <v>5.9278748128906367</v>
      </c>
      <c r="AF170">
        <f t="shared" si="56"/>
        <v>164647908.50299999</v>
      </c>
      <c r="AG170">
        <v>1186509</v>
      </c>
      <c r="AH170">
        <f t="shared" si="49"/>
        <v>70.674713535787703</v>
      </c>
      <c r="AI170">
        <f t="shared" si="57"/>
        <v>1963004303.3992107</v>
      </c>
      <c r="AJ170">
        <v>306872</v>
      </c>
      <c r="AK170">
        <f t="shared" si="58"/>
        <v>12462775.814795103</v>
      </c>
      <c r="AL170">
        <f t="shared" si="59"/>
        <v>507700368.55407125</v>
      </c>
      <c r="AM170">
        <f t="shared" si="60"/>
        <v>2701885761.4613976</v>
      </c>
      <c r="AN170">
        <f t="shared" si="61"/>
        <v>2709128886.3262591</v>
      </c>
      <c r="AO170">
        <f t="shared" si="62"/>
        <v>2770276875.1351385</v>
      </c>
    </row>
    <row r="171" spans="1:41">
      <c r="A171" t="s">
        <v>331</v>
      </c>
      <c r="B171" t="s">
        <v>131</v>
      </c>
      <c r="C171">
        <v>4</v>
      </c>
      <c r="D171" t="s">
        <v>444</v>
      </c>
      <c r="E171">
        <v>0.16666666666666666</v>
      </c>
      <c r="F171">
        <v>0.16666666666666666</v>
      </c>
      <c r="G171" t="s">
        <v>17</v>
      </c>
      <c r="H171" t="s">
        <v>16</v>
      </c>
      <c r="I171">
        <v>1</v>
      </c>
      <c r="J171">
        <v>2016</v>
      </c>
      <c r="K171">
        <v>2.84</v>
      </c>
      <c r="L171">
        <f t="shared" si="50"/>
        <v>2777520000</v>
      </c>
      <c r="M171">
        <v>2408555</v>
      </c>
      <c r="N171">
        <f t="shared" si="42"/>
        <v>2222585</v>
      </c>
      <c r="O171">
        <v>62693</v>
      </c>
      <c r="P171">
        <f t="shared" si="43"/>
        <v>2.8207245167226449</v>
      </c>
      <c r="Q171">
        <f t="shared" si="51"/>
        <v>78346187.596874803</v>
      </c>
      <c r="R171">
        <v>3582</v>
      </c>
      <c r="S171">
        <f t="shared" si="44"/>
        <v>0.161163690027603</v>
      </c>
      <c r="T171">
        <f t="shared" si="52"/>
        <v>4476353.7232546788</v>
      </c>
      <c r="U171">
        <v>11654</v>
      </c>
      <c r="V171">
        <f t="shared" si="45"/>
        <v>0.52434440077657318</v>
      </c>
      <c r="W171">
        <f t="shared" si="53"/>
        <v>14563770.600449476</v>
      </c>
      <c r="X171">
        <v>105130</v>
      </c>
      <c r="Y171">
        <f t="shared" si="46"/>
        <v>4.7300778147967337</v>
      </c>
      <c r="Z171">
        <f t="shared" si="54"/>
        <v>131378857.32154225</v>
      </c>
      <c r="AA171">
        <v>54504</v>
      </c>
      <c r="AB171">
        <f t="shared" si="47"/>
        <v>2.4522796653446326</v>
      </c>
      <c r="AC171">
        <f t="shared" si="55"/>
        <v>68112558.160880238</v>
      </c>
      <c r="AD171">
        <v>131466</v>
      </c>
      <c r="AE171">
        <f t="shared" si="48"/>
        <v>5.9150043755356938</v>
      </c>
      <c r="AF171">
        <f t="shared" si="56"/>
        <v>164290429.53137898</v>
      </c>
      <c r="AG171" s="1">
        <v>1574050</v>
      </c>
      <c r="AH171">
        <f t="shared" si="49"/>
        <v>70.820688522598687</v>
      </c>
      <c r="AI171">
        <f t="shared" si="57"/>
        <v>1967058787.8528831</v>
      </c>
      <c r="AJ171">
        <v>403895</v>
      </c>
      <c r="AK171">
        <f t="shared" si="58"/>
        <v>14318838.92260699</v>
      </c>
      <c r="AL171">
        <f t="shared" si="59"/>
        <v>504739499.45671374</v>
      </c>
      <c r="AM171">
        <f t="shared" si="60"/>
        <v>2694697458.6798706</v>
      </c>
      <c r="AN171">
        <f t="shared" si="61"/>
        <v>2699173812.4031253</v>
      </c>
      <c r="AO171">
        <f t="shared" si="62"/>
        <v>2773043646.2767453</v>
      </c>
    </row>
    <row r="172" spans="1:41">
      <c r="A172" t="s">
        <v>332</v>
      </c>
      <c r="B172" t="s">
        <v>131</v>
      </c>
      <c r="C172">
        <v>5</v>
      </c>
      <c r="D172" t="s">
        <v>444</v>
      </c>
      <c r="E172">
        <v>0.16666666666666666</v>
      </c>
      <c r="F172">
        <v>0.16666666666666666</v>
      </c>
      <c r="G172" t="s">
        <v>17</v>
      </c>
      <c r="H172" t="s">
        <v>16</v>
      </c>
      <c r="I172">
        <v>1</v>
      </c>
      <c r="J172">
        <v>2016</v>
      </c>
      <c r="K172">
        <v>2.84</v>
      </c>
      <c r="L172">
        <f t="shared" si="50"/>
        <v>2777520000</v>
      </c>
      <c r="M172">
        <v>1883347</v>
      </c>
      <c r="N172">
        <f t="shared" si="42"/>
        <v>1781347.5</v>
      </c>
      <c r="O172">
        <v>62296</v>
      </c>
      <c r="P172">
        <f t="shared" si="43"/>
        <v>3.4971278765092157</v>
      </c>
      <c r="Q172">
        <f t="shared" si="51"/>
        <v>97133426.195618764</v>
      </c>
      <c r="R172">
        <v>3575</v>
      </c>
      <c r="S172">
        <f t="shared" si="44"/>
        <v>0.20069076920701887</v>
      </c>
      <c r="T172">
        <f t="shared" si="52"/>
        <v>5574226.2528787898</v>
      </c>
      <c r="U172">
        <v>7502</v>
      </c>
      <c r="V172">
        <f t="shared" si="45"/>
        <v>0.42114186030519035</v>
      </c>
      <c r="W172">
        <f t="shared" si="53"/>
        <v>11697299.398348723</v>
      </c>
      <c r="X172">
        <v>74063</v>
      </c>
      <c r="Y172">
        <f t="shared" si="46"/>
        <v>4.1576952279103319</v>
      </c>
      <c r="Z172">
        <f t="shared" si="54"/>
        <v>115480816.49425505</v>
      </c>
      <c r="AA172">
        <v>39168</v>
      </c>
      <c r="AB172">
        <f t="shared" si="47"/>
        <v>2.1987849086155284</v>
      </c>
      <c r="AC172">
        <f t="shared" si="55"/>
        <v>61071690.593778029</v>
      </c>
      <c r="AD172">
        <v>62831.5</v>
      </c>
      <c r="AE172">
        <f t="shared" si="48"/>
        <v>3.5271893889316939</v>
      </c>
      <c r="AF172">
        <f t="shared" si="56"/>
        <v>97968390.715455577</v>
      </c>
      <c r="AG172">
        <v>1236248</v>
      </c>
      <c r="AH172">
        <f t="shared" si="49"/>
        <v>69.399597776402416</v>
      </c>
      <c r="AI172">
        <f t="shared" si="57"/>
        <v>1927587708.1591322</v>
      </c>
      <c r="AJ172">
        <v>320289</v>
      </c>
      <c r="AK172">
        <f t="shared" si="58"/>
        <v>9158629.9188952725</v>
      </c>
      <c r="AL172">
        <f t="shared" si="59"/>
        <v>499402336.31001252</v>
      </c>
      <c r="AM172">
        <f t="shared" si="60"/>
        <v>2674812347.5515027</v>
      </c>
      <c r="AN172">
        <f t="shared" si="61"/>
        <v>2680386573.8043814</v>
      </c>
      <c r="AO172">
        <f t="shared" si="62"/>
        <v>2771945773.7471213</v>
      </c>
    </row>
    <row r="173" spans="1:41">
      <c r="A173" t="s">
        <v>333</v>
      </c>
      <c r="B173" t="s">
        <v>131</v>
      </c>
      <c r="C173">
        <v>7</v>
      </c>
      <c r="D173" t="s">
        <v>444</v>
      </c>
      <c r="E173">
        <v>0.16666666666666666</v>
      </c>
      <c r="F173">
        <v>0.16666666666666666</v>
      </c>
      <c r="G173" t="s">
        <v>17</v>
      </c>
      <c r="H173" t="s">
        <v>16</v>
      </c>
      <c r="I173">
        <v>1</v>
      </c>
      <c r="J173">
        <v>2016</v>
      </c>
      <c r="K173">
        <v>2.84</v>
      </c>
      <c r="L173">
        <f t="shared" si="50"/>
        <v>2777520000</v>
      </c>
      <c r="M173">
        <v>1154301</v>
      </c>
      <c r="N173">
        <f t="shared" si="42"/>
        <v>1092373.1666666667</v>
      </c>
      <c r="O173">
        <v>11520</v>
      </c>
      <c r="P173">
        <f t="shared" si="43"/>
        <v>1.0545846741322675</v>
      </c>
      <c r="Q173">
        <f t="shared" si="51"/>
        <v>29291300.24095856</v>
      </c>
      <c r="R173">
        <v>1663</v>
      </c>
      <c r="S173">
        <f t="shared" si="44"/>
        <v>0.15223735356614246</v>
      </c>
      <c r="T173">
        <f t="shared" si="52"/>
        <v>4228422.94277032</v>
      </c>
      <c r="U173">
        <v>5040</v>
      </c>
      <c r="V173">
        <f t="shared" si="45"/>
        <v>0.46138079493286704</v>
      </c>
      <c r="W173">
        <f t="shared" si="53"/>
        <v>12814943.855419369</v>
      </c>
      <c r="X173">
        <v>40802</v>
      </c>
      <c r="Y173">
        <f t="shared" si="46"/>
        <v>3.7351704751688177</v>
      </c>
      <c r="Z173">
        <f t="shared" si="54"/>
        <v>103745106.98190895</v>
      </c>
      <c r="AA173">
        <v>22346</v>
      </c>
      <c r="AB173">
        <f t="shared" si="47"/>
        <v>2.0456379451527473</v>
      </c>
      <c r="AC173">
        <f t="shared" si="55"/>
        <v>56818003.054206595</v>
      </c>
      <c r="AD173">
        <v>39581.833333333299</v>
      </c>
      <c r="AE173">
        <f t="shared" si="48"/>
        <v>3.6234717714749154</v>
      </c>
      <c r="AF173">
        <f t="shared" si="56"/>
        <v>100642653.14707008</v>
      </c>
      <c r="AG173">
        <v>772476</v>
      </c>
      <c r="AH173">
        <f t="shared" si="49"/>
        <v>70.715395029079659</v>
      </c>
      <c r="AI173">
        <f t="shared" si="57"/>
        <v>1964134240.0116932</v>
      </c>
      <c r="AJ173">
        <v>191461</v>
      </c>
      <c r="AK173">
        <f t="shared" si="58"/>
        <v>18155109.276316553</v>
      </c>
      <c r="AL173">
        <f t="shared" si="59"/>
        <v>486817850.2981047</v>
      </c>
      <c r="AM173">
        <f t="shared" si="60"/>
        <v>2744000276.8162708</v>
      </c>
      <c r="AN173">
        <f t="shared" si="61"/>
        <v>2748228699.7590413</v>
      </c>
      <c r="AO173">
        <f t="shared" si="62"/>
        <v>2773291577.0572295</v>
      </c>
    </row>
    <row r="174" spans="1:41">
      <c r="A174" t="s">
        <v>334</v>
      </c>
      <c r="B174" t="s">
        <v>131</v>
      </c>
      <c r="C174">
        <v>8</v>
      </c>
      <c r="D174" t="s">
        <v>444</v>
      </c>
      <c r="E174">
        <v>0.16666666666666666</v>
      </c>
      <c r="F174">
        <v>0.16666666666666666</v>
      </c>
      <c r="G174" t="s">
        <v>17</v>
      </c>
      <c r="H174" t="s">
        <v>16</v>
      </c>
      <c r="I174">
        <v>1</v>
      </c>
      <c r="J174">
        <v>2016</v>
      </c>
      <c r="K174">
        <v>2.84</v>
      </c>
      <c r="L174">
        <f t="shared" si="50"/>
        <v>2777520000</v>
      </c>
      <c r="M174">
        <v>1416681</v>
      </c>
      <c r="N174">
        <f t="shared" si="42"/>
        <v>1311347.5</v>
      </c>
      <c r="O174">
        <v>20271</v>
      </c>
      <c r="P174">
        <f t="shared" si="43"/>
        <v>1.5458145152219378</v>
      </c>
      <c r="Q174">
        <f t="shared" si="51"/>
        <v>42935307.323192365</v>
      </c>
      <c r="R174">
        <v>2343</v>
      </c>
      <c r="S174">
        <f t="shared" si="44"/>
        <v>0.17867117602313651</v>
      </c>
      <c r="T174">
        <f t="shared" si="52"/>
        <v>4962627.648277821</v>
      </c>
      <c r="U174">
        <v>5792</v>
      </c>
      <c r="V174">
        <f t="shared" si="45"/>
        <v>0.44168307790269168</v>
      </c>
      <c r="W174">
        <f t="shared" si="53"/>
        <v>12267835.825362843</v>
      </c>
      <c r="X174">
        <v>57067</v>
      </c>
      <c r="Y174">
        <f t="shared" si="46"/>
        <v>4.3517831848537476</v>
      </c>
      <c r="Z174">
        <f t="shared" si="54"/>
        <v>120871648.31594981</v>
      </c>
      <c r="AA174">
        <v>28093</v>
      </c>
      <c r="AB174">
        <f t="shared" si="47"/>
        <v>2.1423001912155244</v>
      </c>
      <c r="AC174">
        <f t="shared" si="55"/>
        <v>59502816.271049432</v>
      </c>
      <c r="AD174">
        <v>77240.5</v>
      </c>
      <c r="AE174">
        <f t="shared" si="48"/>
        <v>5.8901625999210738</v>
      </c>
      <c r="AF174">
        <f t="shared" si="56"/>
        <v>163600444.2453278</v>
      </c>
      <c r="AG174">
        <v>938407</v>
      </c>
      <c r="AH174">
        <f t="shared" si="49"/>
        <v>71.560513136296819</v>
      </c>
      <c r="AI174">
        <f t="shared" si="57"/>
        <v>1987607564.4632714</v>
      </c>
      <c r="AJ174">
        <v>234598</v>
      </c>
      <c r="AK174">
        <f t="shared" si="58"/>
        <v>15176335.691628434</v>
      </c>
      <c r="AL174">
        <f t="shared" si="59"/>
        <v>496893948.36990196</v>
      </c>
      <c r="AM174">
        <f t="shared" si="60"/>
        <v>2729622065.0285296</v>
      </c>
      <c r="AN174">
        <f t="shared" si="61"/>
        <v>2734584692.6768074</v>
      </c>
      <c r="AO174">
        <f t="shared" si="62"/>
        <v>2772557372.3517222</v>
      </c>
    </row>
    <row r="175" spans="1:41">
      <c r="A175" t="s">
        <v>335</v>
      </c>
      <c r="B175" t="s">
        <v>131</v>
      </c>
      <c r="C175">
        <v>9</v>
      </c>
      <c r="D175" t="s">
        <v>444</v>
      </c>
      <c r="E175">
        <v>0.16666666666666666</v>
      </c>
      <c r="F175">
        <v>0.16666666666666666</v>
      </c>
      <c r="G175" t="s">
        <v>17</v>
      </c>
      <c r="H175" t="s">
        <v>16</v>
      </c>
      <c r="I175">
        <v>1</v>
      </c>
      <c r="J175">
        <v>2016</v>
      </c>
      <c r="K175">
        <v>2.84</v>
      </c>
      <c r="L175">
        <f t="shared" si="50"/>
        <v>2777520000</v>
      </c>
      <c r="M175">
        <v>1624258</v>
      </c>
      <c r="N175">
        <f t="shared" si="42"/>
        <v>1504442</v>
      </c>
      <c r="O175">
        <v>54631</v>
      </c>
      <c r="P175">
        <f t="shared" si="43"/>
        <v>3.6313131380272554</v>
      </c>
      <c r="Q175">
        <f t="shared" si="51"/>
        <v>100860448.67133462</v>
      </c>
      <c r="R175">
        <v>1589</v>
      </c>
      <c r="S175">
        <f t="shared" si="44"/>
        <v>0.10562055566116872</v>
      </c>
      <c r="T175">
        <f t="shared" si="52"/>
        <v>2933632.0576000935</v>
      </c>
      <c r="U175">
        <v>7059</v>
      </c>
      <c r="V175">
        <f t="shared" si="45"/>
        <v>0.46921051127261804</v>
      </c>
      <c r="W175">
        <f t="shared" si="53"/>
        <v>13032415.79269922</v>
      </c>
      <c r="X175">
        <v>69702</v>
      </c>
      <c r="Y175">
        <f t="shared" si="46"/>
        <v>4.6330799060382519</v>
      </c>
      <c r="Z175">
        <f t="shared" si="54"/>
        <v>128684721.00619365</v>
      </c>
      <c r="AA175">
        <v>32649</v>
      </c>
      <c r="AB175">
        <f t="shared" si="47"/>
        <v>2.1701733931916283</v>
      </c>
      <c r="AC175">
        <f t="shared" si="55"/>
        <v>60277000.030576117</v>
      </c>
      <c r="AD175">
        <v>87167</v>
      </c>
      <c r="AE175">
        <f t="shared" si="48"/>
        <v>5.7939754407281905</v>
      </c>
      <c r="AF175">
        <f t="shared" si="56"/>
        <v>160928826.66131365</v>
      </c>
      <c r="AG175">
        <v>1059548</v>
      </c>
      <c r="AH175">
        <f t="shared" si="49"/>
        <v>70.427972630383891</v>
      </c>
      <c r="AI175">
        <f t="shared" si="57"/>
        <v>1956151025.4034388</v>
      </c>
      <c r="AJ175">
        <v>273136</v>
      </c>
      <c r="AK175">
        <f t="shared" si="58"/>
        <v>7521686.7732972121</v>
      </c>
      <c r="AL175">
        <f t="shared" si="59"/>
        <v>504267165.31444883</v>
      </c>
      <c r="AM175">
        <f t="shared" si="60"/>
        <v>2673725919.2710652</v>
      </c>
      <c r="AN175">
        <f t="shared" si="61"/>
        <v>2676659551.3286653</v>
      </c>
      <c r="AO175">
        <f t="shared" si="62"/>
        <v>2774586367.9424</v>
      </c>
    </row>
    <row r="176" spans="1:41">
      <c r="A176" t="s">
        <v>336</v>
      </c>
      <c r="B176" t="s">
        <v>132</v>
      </c>
      <c r="C176">
        <v>10</v>
      </c>
      <c r="D176" t="s">
        <v>445</v>
      </c>
      <c r="E176">
        <v>0.25</v>
      </c>
      <c r="F176">
        <v>0.25</v>
      </c>
      <c r="G176" t="s">
        <v>17</v>
      </c>
      <c r="H176" t="s">
        <v>16</v>
      </c>
      <c r="I176">
        <v>1</v>
      </c>
      <c r="J176">
        <v>1657</v>
      </c>
      <c r="K176">
        <v>2.7174999999999998</v>
      </c>
      <c r="L176">
        <f t="shared" si="50"/>
        <v>2657714999.9999995</v>
      </c>
      <c r="M176">
        <v>1468771</v>
      </c>
      <c r="N176">
        <f t="shared" si="42"/>
        <v>1365558</v>
      </c>
      <c r="O176">
        <v>104804</v>
      </c>
      <c r="P176">
        <f t="shared" si="43"/>
        <v>7.6748113225509282</v>
      </c>
      <c r="Q176">
        <f t="shared" si="51"/>
        <v>203974611.74113438</v>
      </c>
      <c r="R176">
        <v>6336</v>
      </c>
      <c r="S176">
        <f t="shared" si="44"/>
        <v>0.46398615071641047</v>
      </c>
      <c r="T176">
        <f t="shared" si="52"/>
        <v>12331429.525512645</v>
      </c>
      <c r="U176">
        <v>7501</v>
      </c>
      <c r="V176">
        <f t="shared" si="45"/>
        <v>0.54929926081499281</v>
      </c>
      <c r="W176">
        <f t="shared" si="53"/>
        <v>14598808.849569185</v>
      </c>
      <c r="X176">
        <v>63319</v>
      </c>
      <c r="Y176">
        <f t="shared" si="46"/>
        <v>4.6368590715297335</v>
      </c>
      <c r="Z176">
        <f t="shared" si="54"/>
        <v>123234499.07290643</v>
      </c>
      <c r="AA176">
        <v>29920</v>
      </c>
      <c r="AB176">
        <f t="shared" si="47"/>
        <v>2.1910457117163826</v>
      </c>
      <c r="AC176">
        <f t="shared" si="55"/>
        <v>58231750.537143044</v>
      </c>
      <c r="AD176">
        <v>73293</v>
      </c>
      <c r="AE176">
        <f t="shared" si="48"/>
        <v>5.3672564621934766</v>
      </c>
      <c r="AF176">
        <f t="shared" si="56"/>
        <v>142646380.08418533</v>
      </c>
      <c r="AG176">
        <v>920584</v>
      </c>
      <c r="AH176">
        <f t="shared" si="49"/>
        <v>67.414492830037247</v>
      </c>
      <c r="AI176">
        <f t="shared" si="57"/>
        <v>1791685088.1178241</v>
      </c>
      <c r="AJ176">
        <v>248413</v>
      </c>
      <c r="AK176">
        <f t="shared" si="58"/>
        <v>3236731.0355902445</v>
      </c>
      <c r="AL176">
        <f t="shared" si="59"/>
        <v>483473390.58099318</v>
      </c>
      <c r="AM176">
        <f t="shared" si="60"/>
        <v>2441408958.7333527</v>
      </c>
      <c r="AN176">
        <f t="shared" si="61"/>
        <v>2453740388.2588654</v>
      </c>
      <c r="AO176">
        <f t="shared" si="62"/>
        <v>2645383570.4744868</v>
      </c>
    </row>
    <row r="177" spans="1:41">
      <c r="A177" t="s">
        <v>337</v>
      </c>
      <c r="B177" t="s">
        <v>132</v>
      </c>
      <c r="C177">
        <v>11</v>
      </c>
      <c r="D177" t="s">
        <v>445</v>
      </c>
      <c r="E177">
        <v>0.25</v>
      </c>
      <c r="F177">
        <v>0.25</v>
      </c>
      <c r="G177" t="s">
        <v>17</v>
      </c>
      <c r="H177" t="s">
        <v>16</v>
      </c>
      <c r="I177">
        <v>1</v>
      </c>
      <c r="J177">
        <v>1657</v>
      </c>
      <c r="K177">
        <v>2.7174999999999998</v>
      </c>
      <c r="L177">
        <f t="shared" si="50"/>
        <v>2657714999.9999995</v>
      </c>
      <c r="M177">
        <v>928972</v>
      </c>
      <c r="N177">
        <f t="shared" si="42"/>
        <v>861256</v>
      </c>
      <c r="O177">
        <v>57666</v>
      </c>
      <c r="P177">
        <f t="shared" si="43"/>
        <v>6.6955701905124609</v>
      </c>
      <c r="Q177">
        <f t="shared" si="51"/>
        <v>177949173.28877822</v>
      </c>
      <c r="R177">
        <v>7488</v>
      </c>
      <c r="S177">
        <f t="shared" si="44"/>
        <v>0.86942790529180636</v>
      </c>
      <c r="T177">
        <f t="shared" si="52"/>
        <v>23106915.853126127</v>
      </c>
      <c r="U177">
        <v>3362</v>
      </c>
      <c r="V177">
        <f t="shared" si="45"/>
        <v>0.39036012521248037</v>
      </c>
      <c r="W177">
        <f t="shared" si="53"/>
        <v>10374659.601790871</v>
      </c>
      <c r="X177">
        <v>59957</v>
      </c>
      <c r="Y177">
        <f t="shared" si="46"/>
        <v>6.9615770456170987</v>
      </c>
      <c r="Z177">
        <f t="shared" si="54"/>
        <v>185018877.37792245</v>
      </c>
      <c r="AA177">
        <v>23007</v>
      </c>
      <c r="AB177">
        <f t="shared" si="47"/>
        <v>2.6713311721485828</v>
      </c>
      <c r="AC177">
        <f t="shared" si="55"/>
        <v>70996369.2618687</v>
      </c>
      <c r="AD177">
        <v>44709</v>
      </c>
      <c r="AE177">
        <f t="shared" si="48"/>
        <v>5.1911394521489544</v>
      </c>
      <c r="AF177">
        <f t="shared" si="56"/>
        <v>137965691.89068055</v>
      </c>
      <c r="AG177">
        <v>566437</v>
      </c>
      <c r="AH177">
        <f t="shared" si="49"/>
        <v>65.768714528548998</v>
      </c>
      <c r="AI177">
        <f t="shared" si="57"/>
        <v>1747944991.3324258</v>
      </c>
      <c r="AJ177">
        <v>157316</v>
      </c>
      <c r="AK177">
        <f t="shared" si="58"/>
        <v>2349553.4439010853</v>
      </c>
      <c r="AL177">
        <f t="shared" si="59"/>
        <v>485455071.36089611</v>
      </c>
      <c r="AM177">
        <f t="shared" si="60"/>
        <v>2456658910.8580952</v>
      </c>
      <c r="AN177">
        <f t="shared" si="61"/>
        <v>2479765826.7112212</v>
      </c>
      <c r="AO177">
        <f t="shared" si="62"/>
        <v>2634608084.1468735</v>
      </c>
    </row>
    <row r="178" spans="1:41">
      <c r="A178" t="s">
        <v>338</v>
      </c>
      <c r="B178" t="s">
        <v>132</v>
      </c>
      <c r="C178">
        <v>12</v>
      </c>
      <c r="D178" t="s">
        <v>445</v>
      </c>
      <c r="E178">
        <v>0.25</v>
      </c>
      <c r="F178">
        <v>0.25</v>
      </c>
      <c r="G178" t="s">
        <v>17</v>
      </c>
      <c r="H178" t="s">
        <v>16</v>
      </c>
      <c r="I178">
        <v>1</v>
      </c>
      <c r="J178">
        <v>1657</v>
      </c>
      <c r="K178">
        <v>2.7174999999999998</v>
      </c>
      <c r="L178">
        <f t="shared" si="50"/>
        <v>2657714999.9999995</v>
      </c>
      <c r="M178">
        <v>1988831</v>
      </c>
      <c r="N178">
        <f t="shared" si="42"/>
        <v>1847232.5</v>
      </c>
      <c r="O178">
        <v>125681</v>
      </c>
      <c r="P178">
        <f t="shared" si="43"/>
        <v>6.8037456032199515</v>
      </c>
      <c r="Q178">
        <f t="shared" si="51"/>
        <v>180824167.45861712</v>
      </c>
      <c r="R178">
        <v>11053</v>
      </c>
      <c r="S178">
        <f t="shared" si="44"/>
        <v>0.59835456554602628</v>
      </c>
      <c r="T178">
        <f t="shared" si="52"/>
        <v>15902559.04170157</v>
      </c>
      <c r="U178">
        <v>11011</v>
      </c>
      <c r="V178">
        <f t="shared" si="45"/>
        <v>0.59608089398600339</v>
      </c>
      <c r="W178">
        <f t="shared" si="53"/>
        <v>15842131.331600107</v>
      </c>
      <c r="X178">
        <v>70273</v>
      </c>
      <c r="Y178">
        <f t="shared" si="46"/>
        <v>3.8042314651783142</v>
      </c>
      <c r="Z178">
        <f t="shared" si="54"/>
        <v>101105630.28476381</v>
      </c>
      <c r="AA178">
        <v>35372</v>
      </c>
      <c r="AB178">
        <f t="shared" si="47"/>
        <v>1.9148645338364283</v>
      </c>
      <c r="AC178">
        <f t="shared" si="55"/>
        <v>50891641.94545082</v>
      </c>
      <c r="AD178">
        <v>106226.5</v>
      </c>
      <c r="AE178">
        <f t="shared" si="48"/>
        <v>5.7505755231136311</v>
      </c>
      <c r="AF178">
        <f t="shared" si="56"/>
        <v>152833908.26411942</v>
      </c>
      <c r="AG178">
        <v>1279090</v>
      </c>
      <c r="AH178">
        <f t="shared" si="49"/>
        <v>69.243584659754518</v>
      </c>
      <c r="AI178">
        <f t="shared" si="57"/>
        <v>1840297136.0399945</v>
      </c>
      <c r="AJ178">
        <v>350042</v>
      </c>
      <c r="AK178">
        <f t="shared" si="58"/>
        <v>5144842.567810568</v>
      </c>
      <c r="AL178">
        <f t="shared" si="59"/>
        <v>503624678.55562299</v>
      </c>
      <c r="AM178">
        <f t="shared" si="60"/>
        <v>2460988273.4996805</v>
      </c>
      <c r="AN178">
        <f t="shared" si="61"/>
        <v>2476890832.5413823</v>
      </c>
      <c r="AO178">
        <f t="shared" si="62"/>
        <v>2641812440.9582977</v>
      </c>
    </row>
    <row r="179" spans="1:41">
      <c r="A179" t="s">
        <v>339</v>
      </c>
      <c r="B179" t="s">
        <v>132</v>
      </c>
      <c r="C179">
        <v>13</v>
      </c>
      <c r="D179" t="s">
        <v>445</v>
      </c>
      <c r="E179">
        <v>0.25</v>
      </c>
      <c r="F179">
        <v>0.25</v>
      </c>
      <c r="G179" t="s">
        <v>17</v>
      </c>
      <c r="H179" t="s">
        <v>16</v>
      </c>
      <c r="I179">
        <v>1</v>
      </c>
      <c r="J179">
        <v>1657</v>
      </c>
      <c r="K179">
        <v>2.7174999999999998</v>
      </c>
      <c r="L179">
        <f t="shared" si="50"/>
        <v>2657714999.9999995</v>
      </c>
      <c r="M179">
        <v>908674</v>
      </c>
      <c r="N179">
        <f t="shared" si="42"/>
        <v>846401.33333333326</v>
      </c>
      <c r="O179">
        <v>60404</v>
      </c>
      <c r="P179">
        <f t="shared" si="43"/>
        <v>7.1365672076761077</v>
      </c>
      <c r="Q179">
        <f t="shared" si="51"/>
        <v>189669617.16348901</v>
      </c>
      <c r="R179">
        <v>6603</v>
      </c>
      <c r="S179">
        <f t="shared" si="44"/>
        <v>0.78012637031132592</v>
      </c>
      <c r="T179">
        <f t="shared" si="52"/>
        <v>20733535.562719654</v>
      </c>
      <c r="U179">
        <v>4567</v>
      </c>
      <c r="V179">
        <f t="shared" si="45"/>
        <v>0.53957854508735814</v>
      </c>
      <c r="W179">
        <f t="shared" si="53"/>
        <v>14340459.929568479</v>
      </c>
      <c r="X179">
        <v>42759</v>
      </c>
      <c r="Y179">
        <f t="shared" si="46"/>
        <v>5.0518587714890186</v>
      </c>
      <c r="Z179">
        <f t="shared" si="54"/>
        <v>134264008.34867933</v>
      </c>
      <c r="AA179">
        <v>16826</v>
      </c>
      <c r="AB179">
        <f t="shared" si="47"/>
        <v>1.9879458286927716</v>
      </c>
      <c r="AC179">
        <f t="shared" si="55"/>
        <v>52833934.481042087</v>
      </c>
      <c r="AD179">
        <v>45446.666666666701</v>
      </c>
      <c r="AE179">
        <f t="shared" si="48"/>
        <v>5.3693992290497379</v>
      </c>
      <c r="AF179">
        <f t="shared" si="56"/>
        <v>142703328.72033921</v>
      </c>
      <c r="AG179">
        <v>576303</v>
      </c>
      <c r="AH179">
        <f t="shared" si="49"/>
        <v>68.088621473501149</v>
      </c>
      <c r="AI179">
        <f t="shared" si="57"/>
        <v>1809601506.1944609</v>
      </c>
      <c r="AJ179">
        <v>160009</v>
      </c>
      <c r="AK179">
        <f t="shared" si="58"/>
        <v>2242100.3732423899</v>
      </c>
      <c r="AL179">
        <f t="shared" si="59"/>
        <v>502431060.40515059</v>
      </c>
      <c r="AM179">
        <f t="shared" si="60"/>
        <v>2447311847.2737908</v>
      </c>
      <c r="AN179">
        <f t="shared" si="61"/>
        <v>2468045382.8365107</v>
      </c>
      <c r="AO179">
        <f t="shared" si="62"/>
        <v>2636981464.4372797</v>
      </c>
    </row>
    <row r="180" spans="1:41">
      <c r="A180" t="s">
        <v>340</v>
      </c>
      <c r="B180" t="s">
        <v>132</v>
      </c>
      <c r="C180">
        <v>1</v>
      </c>
      <c r="D180" t="s">
        <v>445</v>
      </c>
      <c r="E180">
        <v>0.25</v>
      </c>
      <c r="F180">
        <v>0.25</v>
      </c>
      <c r="G180" t="s">
        <v>17</v>
      </c>
      <c r="H180" t="s">
        <v>16</v>
      </c>
      <c r="I180">
        <v>1</v>
      </c>
      <c r="J180">
        <v>1657</v>
      </c>
      <c r="K180">
        <v>2.7174999999999998</v>
      </c>
      <c r="L180">
        <f t="shared" si="50"/>
        <v>2657714999.9999995</v>
      </c>
      <c r="M180">
        <v>1074478</v>
      </c>
      <c r="N180">
        <f t="shared" si="42"/>
        <v>1000569.5</v>
      </c>
      <c r="O180">
        <v>76935</v>
      </c>
      <c r="P180">
        <f t="shared" si="43"/>
        <v>7.6891210455645513</v>
      </c>
      <c r="Q180">
        <f t="shared" si="51"/>
        <v>204354923.39612585</v>
      </c>
      <c r="R180">
        <v>3702</v>
      </c>
      <c r="S180">
        <f t="shared" si="44"/>
        <v>0.36998929109871931</v>
      </c>
      <c r="T180">
        <f t="shared" si="52"/>
        <v>9833260.8879243266</v>
      </c>
      <c r="U180">
        <v>5129</v>
      </c>
      <c r="V180">
        <f t="shared" si="45"/>
        <v>0.51260806970430339</v>
      </c>
      <c r="W180">
        <f t="shared" si="53"/>
        <v>13623661.559741726</v>
      </c>
      <c r="X180">
        <v>42933</v>
      </c>
      <c r="Y180">
        <f t="shared" si="46"/>
        <v>4.2908563573045146</v>
      </c>
      <c r="Z180">
        <f t="shared" si="54"/>
        <v>114038733.03653567</v>
      </c>
      <c r="AA180">
        <v>18716</v>
      </c>
      <c r="AB180">
        <f t="shared" si="47"/>
        <v>1.8705347304709967</v>
      </c>
      <c r="AC180">
        <f t="shared" si="55"/>
        <v>49713482.11193724</v>
      </c>
      <c r="AD180">
        <v>55192.5</v>
      </c>
      <c r="AE180">
        <f t="shared" si="48"/>
        <v>5.5161085761658732</v>
      </c>
      <c r="AF180">
        <f t="shared" si="56"/>
        <v>146602445.04504681</v>
      </c>
      <c r="AG180">
        <v>684547</v>
      </c>
      <c r="AH180">
        <f t="shared" si="49"/>
        <v>68.415737237643157</v>
      </c>
      <c r="AI180">
        <f t="shared" si="57"/>
        <v>1818295310.9254277</v>
      </c>
      <c r="AJ180">
        <v>188126</v>
      </c>
      <c r="AK180">
        <f t="shared" si="58"/>
        <v>2446651.5598492231</v>
      </c>
      <c r="AL180">
        <f t="shared" si="59"/>
        <v>499700712.53421164</v>
      </c>
      <c r="AM180">
        <f t="shared" si="60"/>
        <v>2443526815.7159495</v>
      </c>
      <c r="AN180">
        <f t="shared" si="61"/>
        <v>2453360076.6038737</v>
      </c>
      <c r="AO180">
        <f t="shared" si="62"/>
        <v>2647881739.1120753</v>
      </c>
    </row>
    <row r="181" spans="1:41">
      <c r="A181" t="s">
        <v>341</v>
      </c>
      <c r="B181" t="s">
        <v>132</v>
      </c>
      <c r="C181">
        <v>3</v>
      </c>
      <c r="D181" t="s">
        <v>445</v>
      </c>
      <c r="E181">
        <v>0.25</v>
      </c>
      <c r="F181">
        <v>0.25</v>
      </c>
      <c r="G181" t="s">
        <v>17</v>
      </c>
      <c r="H181" t="s">
        <v>16</v>
      </c>
      <c r="I181">
        <v>1</v>
      </c>
      <c r="J181">
        <v>1657</v>
      </c>
      <c r="K181">
        <v>2.7174999999999998</v>
      </c>
      <c r="L181">
        <f t="shared" si="50"/>
        <v>2657714999.9999995</v>
      </c>
      <c r="M181">
        <v>1764803</v>
      </c>
      <c r="N181">
        <f t="shared" si="42"/>
        <v>1637619</v>
      </c>
      <c r="O181">
        <v>87410</v>
      </c>
      <c r="P181">
        <f t="shared" si="43"/>
        <v>5.3376273724230119</v>
      </c>
      <c r="Q181">
        <f t="shared" si="51"/>
        <v>141858923.3209922</v>
      </c>
      <c r="R181">
        <v>7913</v>
      </c>
      <c r="S181">
        <f t="shared" si="44"/>
        <v>0.48320152611810196</v>
      </c>
      <c r="T181">
        <f t="shared" si="52"/>
        <v>12842119.439869711</v>
      </c>
      <c r="U181">
        <v>8010</v>
      </c>
      <c r="V181">
        <f t="shared" si="45"/>
        <v>0.48912475978844899</v>
      </c>
      <c r="W181">
        <f t="shared" si="53"/>
        <v>12999542.109611575</v>
      </c>
      <c r="X181">
        <v>83345</v>
      </c>
      <c r="Y181">
        <f t="shared" si="46"/>
        <v>5.0894011366502223</v>
      </c>
      <c r="Z181">
        <f t="shared" si="54"/>
        <v>135261777.41892344</v>
      </c>
      <c r="AA181">
        <v>35646</v>
      </c>
      <c r="AB181">
        <f t="shared" si="47"/>
        <v>2.1766967774555619</v>
      </c>
      <c r="AC181">
        <f t="shared" si="55"/>
        <v>57850396.75895308</v>
      </c>
      <c r="AD181">
        <v>91538</v>
      </c>
      <c r="AE181">
        <f t="shared" si="48"/>
        <v>5.5897006568682945</v>
      </c>
      <c r="AF181">
        <f t="shared" si="56"/>
        <v>148558312.81268716</v>
      </c>
      <c r="AG181">
        <v>1132234</v>
      </c>
      <c r="AH181">
        <f t="shared" si="49"/>
        <v>69.139036613522435</v>
      </c>
      <c r="AI181">
        <f t="shared" si="57"/>
        <v>1837518546.9330776</v>
      </c>
      <c r="AJ181">
        <v>300647</v>
      </c>
      <c r="AK181">
        <f t="shared" si="58"/>
        <v>5632596.2646493539</v>
      </c>
      <c r="AL181">
        <f t="shared" si="59"/>
        <v>487924261.75135964</v>
      </c>
      <c r="AM181">
        <f t="shared" si="60"/>
        <v>2503013957.2391376</v>
      </c>
      <c r="AN181">
        <f t="shared" si="61"/>
        <v>2515856076.6790075</v>
      </c>
      <c r="AO181">
        <f t="shared" si="62"/>
        <v>2644872880.5601296</v>
      </c>
    </row>
    <row r="182" spans="1:41">
      <c r="A182" t="s">
        <v>342</v>
      </c>
      <c r="B182" t="s">
        <v>132</v>
      </c>
      <c r="C182">
        <v>4</v>
      </c>
      <c r="D182" t="s">
        <v>445</v>
      </c>
      <c r="E182">
        <v>0.25</v>
      </c>
      <c r="F182">
        <v>0.25</v>
      </c>
      <c r="G182" t="s">
        <v>17</v>
      </c>
      <c r="H182" t="s">
        <v>16</v>
      </c>
      <c r="I182">
        <v>1</v>
      </c>
      <c r="J182">
        <v>1657</v>
      </c>
      <c r="K182">
        <v>2.7174999999999998</v>
      </c>
      <c r="L182">
        <f t="shared" si="50"/>
        <v>2657714999.9999995</v>
      </c>
      <c r="M182">
        <v>703923</v>
      </c>
      <c r="N182">
        <f t="shared" si="42"/>
        <v>655227.5</v>
      </c>
      <c r="O182">
        <v>66753</v>
      </c>
      <c r="P182">
        <f t="shared" si="43"/>
        <v>10.187759213402979</v>
      </c>
      <c r="Q182">
        <f t="shared" si="51"/>
        <v>270761604.77849293</v>
      </c>
      <c r="R182">
        <v>5047</v>
      </c>
      <c r="S182">
        <f t="shared" si="44"/>
        <v>0.77026681572430944</v>
      </c>
      <c r="T182">
        <f t="shared" si="52"/>
        <v>20471496.701527327</v>
      </c>
      <c r="U182">
        <v>3316</v>
      </c>
      <c r="V182">
        <f t="shared" si="45"/>
        <v>0.5060837647992491</v>
      </c>
      <c r="W182">
        <f t="shared" si="53"/>
        <v>13450264.129634362</v>
      </c>
      <c r="X182">
        <v>30508</v>
      </c>
      <c r="Y182">
        <f t="shared" si="46"/>
        <v>4.6560927311506308</v>
      </c>
      <c r="Z182">
        <f t="shared" si="54"/>
        <v>123745674.92969997</v>
      </c>
      <c r="AA182">
        <v>13717</v>
      </c>
      <c r="AB182">
        <f t="shared" si="47"/>
        <v>2.0934713515534682</v>
      </c>
      <c r="AC182">
        <f t="shared" si="55"/>
        <v>55638502.130939245</v>
      </c>
      <c r="AD182">
        <v>34978.5</v>
      </c>
      <c r="AE182">
        <f t="shared" si="48"/>
        <v>5.3383748392733823</v>
      </c>
      <c r="AF182">
        <f t="shared" si="56"/>
        <v>141878788.85959452</v>
      </c>
      <c r="AG182">
        <v>438297</v>
      </c>
      <c r="AH182">
        <f t="shared" si="49"/>
        <v>66.892338920451294</v>
      </c>
      <c r="AI182">
        <f t="shared" si="57"/>
        <v>1777807725.3396716</v>
      </c>
      <c r="AJ182">
        <v>127637</v>
      </c>
      <c r="AK182">
        <f t="shared" si="58"/>
        <v>1252846.6498509429</v>
      </c>
      <c r="AL182">
        <f t="shared" si="59"/>
        <v>517717540.02235854</v>
      </c>
      <c r="AM182">
        <f t="shared" si="60"/>
        <v>2366481898.5199795</v>
      </c>
      <c r="AN182">
        <f t="shared" si="61"/>
        <v>2386953395.2215066</v>
      </c>
      <c r="AO182">
        <f t="shared" si="62"/>
        <v>2637243503.2984724</v>
      </c>
    </row>
    <row r="183" spans="1:41">
      <c r="A183" t="s">
        <v>343</v>
      </c>
      <c r="B183" t="s">
        <v>132</v>
      </c>
      <c r="C183">
        <v>5</v>
      </c>
      <c r="D183" t="s">
        <v>445</v>
      </c>
      <c r="E183">
        <v>0.25</v>
      </c>
      <c r="F183">
        <v>0.25</v>
      </c>
      <c r="G183" t="s">
        <v>17</v>
      </c>
      <c r="H183" t="s">
        <v>16</v>
      </c>
      <c r="I183">
        <v>1</v>
      </c>
      <c r="J183">
        <v>1657</v>
      </c>
      <c r="K183">
        <v>2.7174999999999998</v>
      </c>
      <c r="L183">
        <f t="shared" si="50"/>
        <v>2657714999.9999995</v>
      </c>
      <c r="M183">
        <v>1233487</v>
      </c>
      <c r="N183">
        <f t="shared" si="42"/>
        <v>1143239</v>
      </c>
      <c r="O183">
        <v>60127</v>
      </c>
      <c r="P183">
        <f t="shared" si="43"/>
        <v>5.2593552179378067</v>
      </c>
      <c r="Q183">
        <f t="shared" si="51"/>
        <v>139778672.53041574</v>
      </c>
      <c r="R183">
        <v>6127</v>
      </c>
      <c r="S183">
        <f t="shared" si="44"/>
        <v>0.5359334312422861</v>
      </c>
      <c r="T183">
        <f t="shared" si="52"/>
        <v>14243583.192140922</v>
      </c>
      <c r="U183">
        <v>7535</v>
      </c>
      <c r="V183">
        <f t="shared" si="45"/>
        <v>0.65909228079168047</v>
      </c>
      <c r="W183">
        <f t="shared" si="53"/>
        <v>17516794.410442606</v>
      </c>
      <c r="X183">
        <v>60705</v>
      </c>
      <c r="Y183">
        <f t="shared" si="46"/>
        <v>5.3099133252102142</v>
      </c>
      <c r="Z183">
        <f t="shared" si="54"/>
        <v>141122362.93111062</v>
      </c>
      <c r="AA183">
        <v>26478</v>
      </c>
      <c r="AB183">
        <f t="shared" si="47"/>
        <v>2.3160511494097036</v>
      </c>
      <c r="AC183">
        <f t="shared" si="55"/>
        <v>61554038.805534095</v>
      </c>
      <c r="AD183">
        <v>63770</v>
      </c>
      <c r="AE183">
        <f t="shared" si="48"/>
        <v>5.5780112469920988</v>
      </c>
      <c r="AF183">
        <f t="shared" si="56"/>
        <v>148247641.61299604</v>
      </c>
      <c r="AG183">
        <v>791576</v>
      </c>
      <c r="AH183">
        <f t="shared" si="49"/>
        <v>69.239765263431352</v>
      </c>
      <c r="AI183">
        <f t="shared" si="57"/>
        <v>1840195627.3710043</v>
      </c>
      <c r="AJ183">
        <v>208414</v>
      </c>
      <c r="AK183">
        <f t="shared" si="58"/>
        <v>3962729.1058260016</v>
      </c>
      <c r="AL183">
        <f t="shared" si="59"/>
        <v>484505002.0249483</v>
      </c>
      <c r="AM183">
        <f t="shared" si="60"/>
        <v>2503692744.2774429</v>
      </c>
      <c r="AN183">
        <f t="shared" si="61"/>
        <v>2517936327.469584</v>
      </c>
      <c r="AO183">
        <f t="shared" si="62"/>
        <v>2643471416.8078585</v>
      </c>
    </row>
    <row r="184" spans="1:41">
      <c r="A184" t="s">
        <v>344</v>
      </c>
      <c r="B184" t="s">
        <v>132</v>
      </c>
      <c r="C184">
        <v>6</v>
      </c>
      <c r="D184" t="s">
        <v>445</v>
      </c>
      <c r="E184">
        <v>0.25</v>
      </c>
      <c r="F184">
        <v>0.25</v>
      </c>
      <c r="G184" t="s">
        <v>17</v>
      </c>
      <c r="H184" t="s">
        <v>16</v>
      </c>
      <c r="I184">
        <v>1</v>
      </c>
      <c r="J184">
        <v>1657</v>
      </c>
      <c r="K184">
        <v>2.7174999999999998</v>
      </c>
      <c r="L184">
        <f t="shared" si="50"/>
        <v>2657714999.9999995</v>
      </c>
      <c r="M184">
        <v>1507579</v>
      </c>
      <c r="N184">
        <f t="shared" si="42"/>
        <v>1385708.8333333333</v>
      </c>
      <c r="O184">
        <v>106170</v>
      </c>
      <c r="P184">
        <f t="shared" si="43"/>
        <v>7.6617827241966294</v>
      </c>
      <c r="Q184">
        <f t="shared" si="51"/>
        <v>203628348.72838241</v>
      </c>
      <c r="R184">
        <v>8802</v>
      </c>
      <c r="S184">
        <f t="shared" si="44"/>
        <v>0.63519837560872872</v>
      </c>
      <c r="T184">
        <f t="shared" si="52"/>
        <v>16881762.508309525</v>
      </c>
      <c r="U184">
        <v>7010</v>
      </c>
      <c r="V184">
        <f t="shared" si="45"/>
        <v>0.50587827914305716</v>
      </c>
      <c r="W184">
        <f t="shared" si="53"/>
        <v>13444802.906526899</v>
      </c>
      <c r="X184">
        <v>119760</v>
      </c>
      <c r="Y184">
        <f t="shared" si="46"/>
        <v>8.6425082325495755</v>
      </c>
      <c r="Z184">
        <f t="shared" si="54"/>
        <v>229693237.67270491</v>
      </c>
      <c r="AA184">
        <v>46813</v>
      </c>
      <c r="AB184">
        <f t="shared" si="47"/>
        <v>3.3782710244684639</v>
      </c>
      <c r="AC184">
        <f t="shared" si="55"/>
        <v>89784815.75795202</v>
      </c>
      <c r="AD184">
        <v>75057.166666666701</v>
      </c>
      <c r="AE184">
        <f t="shared" si="48"/>
        <v>5.4165178759895838</v>
      </c>
      <c r="AF184">
        <f t="shared" si="56"/>
        <v>143955608.06785652</v>
      </c>
      <c r="AG184">
        <v>920708</v>
      </c>
      <c r="AH184">
        <f t="shared" si="49"/>
        <v>66.443106795042212</v>
      </c>
      <c r="AI184">
        <f t="shared" si="57"/>
        <v>1765868415.7578557</v>
      </c>
      <c r="AJ184">
        <v>254441</v>
      </c>
      <c r="AK184">
        <f t="shared" si="58"/>
        <v>3320911.192070893</v>
      </c>
      <c r="AL184">
        <f t="shared" si="59"/>
        <v>488004150.69038671</v>
      </c>
      <c r="AM184">
        <f t="shared" si="60"/>
        <v>2437204888.7633076</v>
      </c>
      <c r="AN184">
        <f t="shared" si="61"/>
        <v>2454086651.2716169</v>
      </c>
      <c r="AO184">
        <f t="shared" si="62"/>
        <v>2640833237.4916902</v>
      </c>
    </row>
    <row r="185" spans="1:41">
      <c r="A185" t="s">
        <v>345</v>
      </c>
      <c r="B185" t="s">
        <v>132</v>
      </c>
      <c r="C185">
        <v>7</v>
      </c>
      <c r="D185" t="s">
        <v>445</v>
      </c>
      <c r="E185">
        <v>0.25</v>
      </c>
      <c r="F185">
        <v>0.25</v>
      </c>
      <c r="G185" t="s">
        <v>17</v>
      </c>
      <c r="H185" t="s">
        <v>16</v>
      </c>
      <c r="I185">
        <v>1</v>
      </c>
      <c r="J185">
        <v>1657</v>
      </c>
      <c r="K185">
        <v>2.7174999999999998</v>
      </c>
      <c r="L185">
        <f t="shared" si="50"/>
        <v>2657714999.9999995</v>
      </c>
      <c r="M185">
        <v>552362</v>
      </c>
      <c r="N185">
        <f t="shared" si="42"/>
        <v>510214.5</v>
      </c>
      <c r="O185">
        <v>38687</v>
      </c>
      <c r="P185">
        <f t="shared" si="43"/>
        <v>7.5824971654078821</v>
      </c>
      <c r="Q185">
        <f t="shared" si="51"/>
        <v>201521164.53962007</v>
      </c>
      <c r="R185">
        <v>2398</v>
      </c>
      <c r="S185">
        <f t="shared" si="44"/>
        <v>0.46999840263261827</v>
      </c>
      <c r="T185">
        <f t="shared" si="52"/>
        <v>12491218.046527488</v>
      </c>
      <c r="U185">
        <v>2359</v>
      </c>
      <c r="V185">
        <f t="shared" si="45"/>
        <v>0.46235455871991094</v>
      </c>
      <c r="W185">
        <f t="shared" si="53"/>
        <v>12288066.460282879</v>
      </c>
      <c r="X185">
        <v>36506</v>
      </c>
      <c r="Y185">
        <f t="shared" si="46"/>
        <v>7.1550298942895578</v>
      </c>
      <c r="Z185">
        <f t="shared" si="54"/>
        <v>190160302.7550177</v>
      </c>
      <c r="AA185">
        <v>14679</v>
      </c>
      <c r="AB185">
        <f t="shared" si="47"/>
        <v>2.8770252511443717</v>
      </c>
      <c r="AC185">
        <f t="shared" si="55"/>
        <v>76463131.653451622</v>
      </c>
      <c r="AD185">
        <v>27468.5</v>
      </c>
      <c r="AE185">
        <f t="shared" si="48"/>
        <v>5.3837160645179623</v>
      </c>
      <c r="AF185">
        <f t="shared" si="56"/>
        <v>143083829.40410355</v>
      </c>
      <c r="AG185">
        <v>338544</v>
      </c>
      <c r="AH185">
        <f t="shared" si="49"/>
        <v>66.353269066245673</v>
      </c>
      <c r="AI185">
        <f t="shared" si="57"/>
        <v>1763480784.9639707</v>
      </c>
      <c r="AJ185">
        <v>94417</v>
      </c>
      <c r="AK185">
        <f t="shared" si="58"/>
        <v>1245196.640900044</v>
      </c>
      <c r="AL185">
        <f t="shared" si="59"/>
        <v>491819572.26813424</v>
      </c>
      <c r="AM185">
        <f t="shared" si="60"/>
        <v>2443702617.4138522</v>
      </c>
      <c r="AN185">
        <f t="shared" si="61"/>
        <v>2456193835.4603796</v>
      </c>
      <c r="AO185">
        <f t="shared" si="62"/>
        <v>2645223781.9534721</v>
      </c>
    </row>
    <row r="186" spans="1:41">
      <c r="A186" t="s">
        <v>346</v>
      </c>
      <c r="B186" t="s">
        <v>132</v>
      </c>
      <c r="C186">
        <v>8</v>
      </c>
      <c r="D186" t="s">
        <v>445</v>
      </c>
      <c r="E186">
        <v>0.25</v>
      </c>
      <c r="F186">
        <v>0.25</v>
      </c>
      <c r="G186" t="s">
        <v>17</v>
      </c>
      <c r="H186" t="s">
        <v>16</v>
      </c>
      <c r="I186">
        <v>1</v>
      </c>
      <c r="J186">
        <v>1657</v>
      </c>
      <c r="K186">
        <v>2.7174999999999998</v>
      </c>
      <c r="L186">
        <f t="shared" si="50"/>
        <v>2657714999.9999995</v>
      </c>
      <c r="M186">
        <v>1116870</v>
      </c>
      <c r="N186">
        <f t="shared" si="42"/>
        <v>1042678</v>
      </c>
      <c r="O186">
        <v>76275</v>
      </c>
      <c r="P186">
        <f t="shared" si="43"/>
        <v>7.31529772374597</v>
      </c>
      <c r="Q186">
        <f t="shared" si="51"/>
        <v>194419764.89865518</v>
      </c>
      <c r="R186">
        <v>5845</v>
      </c>
      <c r="S186">
        <f t="shared" si="44"/>
        <v>0.5605757482175705</v>
      </c>
      <c r="T186">
        <f t="shared" si="52"/>
        <v>14898505.746740602</v>
      </c>
      <c r="U186">
        <v>5780</v>
      </c>
      <c r="V186">
        <f t="shared" si="45"/>
        <v>0.55434180063260186</v>
      </c>
      <c r="W186">
        <f t="shared" si="53"/>
        <v>14732825.186682751</v>
      </c>
      <c r="X186">
        <v>32793</v>
      </c>
      <c r="Y186">
        <f t="shared" si="46"/>
        <v>3.1450745100596733</v>
      </c>
      <c r="Z186">
        <f t="shared" si="54"/>
        <v>83587117.01503244</v>
      </c>
      <c r="AA186">
        <v>15540</v>
      </c>
      <c r="AB186">
        <f t="shared" si="47"/>
        <v>1.4903930072371336</v>
      </c>
      <c r="AC186">
        <f t="shared" si="55"/>
        <v>39610398.512292378</v>
      </c>
      <c r="AD186">
        <v>58652</v>
      </c>
      <c r="AE186">
        <f t="shared" si="48"/>
        <v>5.6251306731320696</v>
      </c>
      <c r="AF186">
        <f t="shared" si="56"/>
        <v>149499941.66943195</v>
      </c>
      <c r="AG186">
        <v>719404</v>
      </c>
      <c r="AH186">
        <f t="shared" si="49"/>
        <v>68.995797360258877</v>
      </c>
      <c r="AI186">
        <f t="shared" si="57"/>
        <v>1833711655.8132038</v>
      </c>
      <c r="AJ186">
        <v>195209</v>
      </c>
      <c r="AK186">
        <f t="shared" si="58"/>
        <v>2668503.8309013438</v>
      </c>
      <c r="AL186">
        <f t="shared" si="59"/>
        <v>497574406.89743131</v>
      </c>
      <c r="AM186">
        <f t="shared" si="60"/>
        <v>2448396729.3546033</v>
      </c>
      <c r="AN186">
        <f t="shared" si="61"/>
        <v>2463295235.1013441</v>
      </c>
      <c r="AO186">
        <f t="shared" si="62"/>
        <v>2642816494.2532587</v>
      </c>
    </row>
    <row r="187" spans="1:41">
      <c r="A187" t="s">
        <v>347</v>
      </c>
      <c r="B187" t="s">
        <v>132</v>
      </c>
      <c r="C187">
        <v>9</v>
      </c>
      <c r="D187" t="s">
        <v>445</v>
      </c>
      <c r="E187">
        <v>0.25</v>
      </c>
      <c r="F187">
        <v>0.25</v>
      </c>
      <c r="G187" t="s">
        <v>17</v>
      </c>
      <c r="H187" t="s">
        <v>16</v>
      </c>
      <c r="I187">
        <v>1</v>
      </c>
      <c r="J187">
        <v>1657</v>
      </c>
      <c r="K187">
        <v>2.7174999999999998</v>
      </c>
      <c r="L187">
        <f t="shared" si="50"/>
        <v>2657714999.9999995</v>
      </c>
      <c r="M187">
        <v>1122321</v>
      </c>
      <c r="N187">
        <f t="shared" si="42"/>
        <v>1048913</v>
      </c>
      <c r="O187">
        <v>88869</v>
      </c>
      <c r="P187">
        <f t="shared" si="43"/>
        <v>8.4724853252843655</v>
      </c>
      <c r="Q187">
        <f t="shared" si="51"/>
        <v>225174513.36288133</v>
      </c>
      <c r="R187">
        <v>4920</v>
      </c>
      <c r="S187">
        <f t="shared" si="44"/>
        <v>0.46905701426143065</v>
      </c>
      <c r="T187">
        <f t="shared" si="52"/>
        <v>12466198.62657818</v>
      </c>
      <c r="U187">
        <v>6712</v>
      </c>
      <c r="V187">
        <f t="shared" si="45"/>
        <v>0.63990054465908985</v>
      </c>
      <c r="W187">
        <f t="shared" si="53"/>
        <v>17006732.760486327</v>
      </c>
      <c r="X187">
        <v>46645</v>
      </c>
      <c r="Y187">
        <f t="shared" si="46"/>
        <v>4.4469846402895188</v>
      </c>
      <c r="Z187">
        <f t="shared" si="54"/>
        <v>118188177.83267057</v>
      </c>
      <c r="AA187">
        <v>17566</v>
      </c>
      <c r="AB187">
        <f t="shared" si="47"/>
        <v>1.6746860797797338</v>
      </c>
      <c r="AC187">
        <f t="shared" si="55"/>
        <v>44508383.14521794</v>
      </c>
      <c r="AD187">
        <v>55842</v>
      </c>
      <c r="AE187">
        <f t="shared" si="48"/>
        <v>5.323797111867238</v>
      </c>
      <c r="AF187">
        <f t="shared" si="56"/>
        <v>141491354.41166234</v>
      </c>
      <c r="AG187">
        <v>709754</v>
      </c>
      <c r="AH187">
        <f t="shared" si="49"/>
        <v>67.665669126038097</v>
      </c>
      <c r="AI187">
        <f t="shared" si="57"/>
        <v>1798360638.213083</v>
      </c>
      <c r="AJ187">
        <v>198213</v>
      </c>
      <c r="AK187">
        <f t="shared" si="58"/>
        <v>2339490.6263038856</v>
      </c>
      <c r="AL187">
        <f t="shared" si="59"/>
        <v>502228176.49795544</v>
      </c>
      <c r="AM187">
        <f t="shared" si="60"/>
        <v>2420074288.01054</v>
      </c>
      <c r="AN187">
        <f t="shared" si="61"/>
        <v>2432540486.6371183</v>
      </c>
      <c r="AO187">
        <f t="shared" si="62"/>
        <v>2645248801.3734212</v>
      </c>
    </row>
    <row r="188" spans="1:41">
      <c r="A188" t="s">
        <v>348</v>
      </c>
      <c r="B188" t="s">
        <v>133</v>
      </c>
      <c r="C188">
        <v>10</v>
      </c>
      <c r="D188" t="s">
        <v>446</v>
      </c>
      <c r="E188">
        <v>0</v>
      </c>
      <c r="F188">
        <v>0</v>
      </c>
      <c r="G188" t="s">
        <v>17</v>
      </c>
      <c r="H188" t="s">
        <v>16</v>
      </c>
      <c r="I188">
        <v>1</v>
      </c>
      <c r="J188">
        <v>2173</v>
      </c>
      <c r="K188">
        <v>2.7349999999999999</v>
      </c>
      <c r="L188">
        <f t="shared" si="50"/>
        <v>2674830000</v>
      </c>
      <c r="M188">
        <v>1997625</v>
      </c>
      <c r="N188">
        <f t="shared" si="42"/>
        <v>1856390</v>
      </c>
      <c r="O188">
        <v>94888</v>
      </c>
      <c r="P188">
        <f t="shared" si="43"/>
        <v>5.1114259395924355</v>
      </c>
      <c r="Q188">
        <f t="shared" si="51"/>
        <v>136721954.46000034</v>
      </c>
      <c r="R188">
        <v>6854</v>
      </c>
      <c r="S188">
        <f t="shared" si="44"/>
        <v>0.36921121100630794</v>
      </c>
      <c r="T188">
        <f t="shared" si="52"/>
        <v>9875772.2353600264</v>
      </c>
      <c r="U188">
        <v>11796</v>
      </c>
      <c r="V188">
        <f t="shared" si="45"/>
        <v>0.63542682302748887</v>
      </c>
      <c r="W188">
        <f t="shared" si="53"/>
        <v>16996587.290386178</v>
      </c>
      <c r="X188">
        <v>68408</v>
      </c>
      <c r="Y188">
        <f t="shared" si="46"/>
        <v>3.6850015352377459</v>
      </c>
      <c r="Z188">
        <f t="shared" si="54"/>
        <v>98567526.564999804</v>
      </c>
      <c r="AA188">
        <v>34423</v>
      </c>
      <c r="AB188">
        <f t="shared" si="47"/>
        <v>1.854297857669994</v>
      </c>
      <c r="AC188">
        <f t="shared" si="55"/>
        <v>49599315.386314303</v>
      </c>
      <c r="AD188">
        <v>106812</v>
      </c>
      <c r="AE188">
        <f t="shared" si="48"/>
        <v>5.753747865480852</v>
      </c>
      <c r="AF188">
        <f t="shared" si="56"/>
        <v>153902974.03024149</v>
      </c>
      <c r="AG188">
        <v>1309954</v>
      </c>
      <c r="AH188">
        <f t="shared" si="49"/>
        <v>70.564590414729665</v>
      </c>
      <c r="AI188">
        <f t="shared" si="57"/>
        <v>1887482833.7903135</v>
      </c>
      <c r="AJ188">
        <v>343673</v>
      </c>
      <c r="AK188">
        <f t="shared" si="58"/>
        <v>6723622.802356462</v>
      </c>
      <c r="AL188">
        <f t="shared" si="59"/>
        <v>495190585.27033651</v>
      </c>
      <c r="AM188">
        <f t="shared" si="60"/>
        <v>2528232273.3046393</v>
      </c>
      <c r="AN188">
        <f t="shared" si="61"/>
        <v>2538108045.5399995</v>
      </c>
      <c r="AO188">
        <f t="shared" si="62"/>
        <v>2664954227.7646399</v>
      </c>
    </row>
    <row r="189" spans="1:41">
      <c r="A189" t="s">
        <v>349</v>
      </c>
      <c r="B189" t="s">
        <v>133</v>
      </c>
      <c r="C189">
        <v>12</v>
      </c>
      <c r="D189" t="s">
        <v>446</v>
      </c>
      <c r="E189">
        <v>0</v>
      </c>
      <c r="F189">
        <v>0</v>
      </c>
      <c r="G189" t="s">
        <v>17</v>
      </c>
      <c r="H189" t="s">
        <v>16</v>
      </c>
      <c r="I189">
        <v>1</v>
      </c>
      <c r="J189">
        <v>2173</v>
      </c>
      <c r="K189">
        <v>2.7349999999999999</v>
      </c>
      <c r="L189">
        <f t="shared" si="50"/>
        <v>2674830000</v>
      </c>
      <c r="M189">
        <v>2354749</v>
      </c>
      <c r="N189">
        <f t="shared" si="42"/>
        <v>2199829.333333333</v>
      </c>
      <c r="O189">
        <v>98687</v>
      </c>
      <c r="P189">
        <f t="shared" si="43"/>
        <v>4.4861207414878246</v>
      </c>
      <c r="Q189">
        <f t="shared" si="51"/>
        <v>119996103.42953879</v>
      </c>
      <c r="R189">
        <v>9100</v>
      </c>
      <c r="S189">
        <f t="shared" si="44"/>
        <v>0.41366845428008969</v>
      </c>
      <c r="T189">
        <f t="shared" si="52"/>
        <v>11064927.915620124</v>
      </c>
      <c r="U189">
        <v>13850</v>
      </c>
      <c r="V189">
        <f t="shared" si="45"/>
        <v>0.62959429579991666</v>
      </c>
      <c r="W189">
        <f t="shared" si="53"/>
        <v>16840577.102344912</v>
      </c>
      <c r="X189">
        <v>69260</v>
      </c>
      <c r="Y189">
        <f t="shared" si="46"/>
        <v>3.1484260597185725</v>
      </c>
      <c r="Z189">
        <f t="shared" si="54"/>
        <v>84215044.773170292</v>
      </c>
      <c r="AA189">
        <v>31713</v>
      </c>
      <c r="AB189">
        <f t="shared" si="47"/>
        <v>1.4416118341301629</v>
      </c>
      <c r="AC189">
        <f t="shared" si="55"/>
        <v>38560665.82286384</v>
      </c>
      <c r="AD189">
        <v>123206.66666666701</v>
      </c>
      <c r="AE189">
        <f t="shared" si="48"/>
        <v>5.6007375117585045</v>
      </c>
      <c r="AF189">
        <f t="shared" si="56"/>
        <v>149810207.18577</v>
      </c>
      <c r="AG189" s="1">
        <v>1555660</v>
      </c>
      <c r="AH189">
        <f t="shared" si="49"/>
        <v>70.717304130259819</v>
      </c>
      <c r="AI189">
        <f t="shared" si="57"/>
        <v>1891567666.0674286</v>
      </c>
      <c r="AJ189">
        <v>405307</v>
      </c>
      <c r="AK189">
        <f t="shared" si="58"/>
        <v>9034687.7258943263</v>
      </c>
      <c r="AL189">
        <f t="shared" si="59"/>
        <v>492823377.87870824</v>
      </c>
      <c r="AM189">
        <f t="shared" si="60"/>
        <v>2543768968.6548409</v>
      </c>
      <c r="AN189">
        <f t="shared" si="61"/>
        <v>2554833896.5704613</v>
      </c>
      <c r="AO189">
        <f t="shared" si="62"/>
        <v>2663765072.0843797</v>
      </c>
    </row>
    <row r="190" spans="1:41">
      <c r="A190" t="s">
        <v>350</v>
      </c>
      <c r="B190" t="s">
        <v>133</v>
      </c>
      <c r="C190">
        <v>1</v>
      </c>
      <c r="D190" t="s">
        <v>446</v>
      </c>
      <c r="E190">
        <v>0</v>
      </c>
      <c r="F190">
        <v>0</v>
      </c>
      <c r="G190" t="s">
        <v>17</v>
      </c>
      <c r="H190" t="s">
        <v>16</v>
      </c>
      <c r="I190">
        <v>1</v>
      </c>
      <c r="J190">
        <v>2173</v>
      </c>
      <c r="K190">
        <v>2.7349999999999999</v>
      </c>
      <c r="L190">
        <f t="shared" si="50"/>
        <v>2674830000</v>
      </c>
      <c r="M190">
        <v>1944965</v>
      </c>
      <c r="N190">
        <f t="shared" si="42"/>
        <v>1843225.6666666667</v>
      </c>
      <c r="O190">
        <v>91697</v>
      </c>
      <c r="P190">
        <f t="shared" si="43"/>
        <v>4.9748113678249197</v>
      </c>
      <c r="Q190">
        <f t="shared" si="51"/>
        <v>133067746.90999129</v>
      </c>
      <c r="R190">
        <v>4374</v>
      </c>
      <c r="S190">
        <f t="shared" si="44"/>
        <v>0.23730138306450813</v>
      </c>
      <c r="T190">
        <f t="shared" si="52"/>
        <v>6347408.5846243827</v>
      </c>
      <c r="U190">
        <v>11333</v>
      </c>
      <c r="V190">
        <f t="shared" si="45"/>
        <v>0.61484603892777101</v>
      </c>
      <c r="W190">
        <f t="shared" si="53"/>
        <v>16446086.303051695</v>
      </c>
      <c r="X190">
        <v>88191</v>
      </c>
      <c r="Y190">
        <f t="shared" si="46"/>
        <v>4.7846013428994132</v>
      </c>
      <c r="Z190">
        <f t="shared" si="54"/>
        <v>127979952.10027637</v>
      </c>
      <c r="AA190">
        <v>39301</v>
      </c>
      <c r="AB190">
        <f t="shared" si="47"/>
        <v>2.1321860209918229</v>
      </c>
      <c r="AC190">
        <f t="shared" si="55"/>
        <v>57032351.345295571</v>
      </c>
      <c r="AD190">
        <v>62438.333333333299</v>
      </c>
      <c r="AE190">
        <f t="shared" si="48"/>
        <v>3.3874492126755307</v>
      </c>
      <c r="AF190">
        <f t="shared" si="56"/>
        <v>90608507.775408894</v>
      </c>
      <c r="AG190">
        <v>1256654</v>
      </c>
      <c r="AH190">
        <f t="shared" si="49"/>
        <v>68.176893514756827</v>
      </c>
      <c r="AI190">
        <f t="shared" si="57"/>
        <v>1823616000.80077</v>
      </c>
      <c r="AJ190">
        <v>329264</v>
      </c>
      <c r="AK190">
        <f t="shared" si="58"/>
        <v>6618622.8110988727</v>
      </c>
      <c r="AL190">
        <f t="shared" si="59"/>
        <v>477817361.73016977</v>
      </c>
      <c r="AM190">
        <f t="shared" si="60"/>
        <v>2535414844.5053844</v>
      </c>
      <c r="AN190">
        <f t="shared" si="61"/>
        <v>2541762253.0900087</v>
      </c>
      <c r="AO190">
        <f t="shared" si="62"/>
        <v>2668482591.4153757</v>
      </c>
    </row>
    <row r="191" spans="1:41">
      <c r="A191" t="s">
        <v>351</v>
      </c>
      <c r="B191" t="s">
        <v>133</v>
      </c>
      <c r="C191">
        <v>2</v>
      </c>
      <c r="D191" t="s">
        <v>446</v>
      </c>
      <c r="E191">
        <v>0</v>
      </c>
      <c r="F191">
        <v>0</v>
      </c>
      <c r="G191" t="s">
        <v>17</v>
      </c>
      <c r="H191" t="s">
        <v>16</v>
      </c>
      <c r="I191">
        <v>1</v>
      </c>
      <c r="J191">
        <v>2173</v>
      </c>
      <c r="K191">
        <v>2.7349999999999999</v>
      </c>
      <c r="L191">
        <f t="shared" si="50"/>
        <v>2674830000</v>
      </c>
      <c r="M191">
        <v>1723345</v>
      </c>
      <c r="N191">
        <f t="shared" si="42"/>
        <v>1625430.5</v>
      </c>
      <c r="O191">
        <v>61380</v>
      </c>
      <c r="P191">
        <f t="shared" si="43"/>
        <v>3.7762303586649817</v>
      </c>
      <c r="Q191">
        <f t="shared" si="51"/>
        <v>101007742.50267853</v>
      </c>
      <c r="R191">
        <v>2215</v>
      </c>
      <c r="S191">
        <f t="shared" si="44"/>
        <v>0.13627159081855544</v>
      </c>
      <c r="T191">
        <f t="shared" si="52"/>
        <v>3645033.3926919671</v>
      </c>
      <c r="U191">
        <v>8403</v>
      </c>
      <c r="V191">
        <f t="shared" si="45"/>
        <v>0.51697073482994194</v>
      </c>
      <c r="W191">
        <f t="shared" si="53"/>
        <v>13828088.306451736</v>
      </c>
      <c r="X191">
        <v>99105</v>
      </c>
      <c r="Y191">
        <f t="shared" si="46"/>
        <v>6.097153953983268</v>
      </c>
      <c r="Z191">
        <f t="shared" si="54"/>
        <v>163088503.10733065</v>
      </c>
      <c r="AA191">
        <v>42985</v>
      </c>
      <c r="AB191">
        <f t="shared" si="47"/>
        <v>2.6445301721605445</v>
      </c>
      <c r="AC191">
        <f t="shared" si="55"/>
        <v>70736686.404001892</v>
      </c>
      <c r="AD191">
        <v>54929.5</v>
      </c>
      <c r="AE191">
        <f t="shared" si="48"/>
        <v>3.3793816468929307</v>
      </c>
      <c r="AF191">
        <f t="shared" si="56"/>
        <v>90392714.105586186</v>
      </c>
      <c r="AG191">
        <v>1107770</v>
      </c>
      <c r="AH191">
        <f t="shared" si="49"/>
        <v>68.152406393260122</v>
      </c>
      <c r="AI191">
        <f t="shared" si="57"/>
        <v>1822961011.9288397</v>
      </c>
      <c r="AJ191">
        <v>284092</v>
      </c>
      <c r="AK191">
        <f t="shared" si="58"/>
        <v>7523163.9231997384</v>
      </c>
      <c r="AL191">
        <f t="shared" si="59"/>
        <v>467505565.0549193</v>
      </c>
      <c r="AM191">
        <f t="shared" si="60"/>
        <v>2570177224.1046295</v>
      </c>
      <c r="AN191">
        <f t="shared" si="61"/>
        <v>2573822257.4973216</v>
      </c>
      <c r="AO191">
        <f t="shared" si="62"/>
        <v>2671184966.6073079</v>
      </c>
    </row>
    <row r="192" spans="1:41">
      <c r="A192" t="s">
        <v>352</v>
      </c>
      <c r="B192" t="s">
        <v>133</v>
      </c>
      <c r="C192">
        <v>3</v>
      </c>
      <c r="D192" t="s">
        <v>446</v>
      </c>
      <c r="E192">
        <v>0</v>
      </c>
      <c r="F192">
        <v>0</v>
      </c>
      <c r="G192" t="s">
        <v>17</v>
      </c>
      <c r="H192" t="s">
        <v>16</v>
      </c>
      <c r="I192">
        <v>1</v>
      </c>
      <c r="J192">
        <v>2173</v>
      </c>
      <c r="K192">
        <v>2.7349999999999999</v>
      </c>
      <c r="L192">
        <f t="shared" si="50"/>
        <v>2674830000</v>
      </c>
      <c r="M192">
        <v>1541065</v>
      </c>
      <c r="N192">
        <f t="shared" si="42"/>
        <v>1425999.5</v>
      </c>
      <c r="O192">
        <v>94053</v>
      </c>
      <c r="P192">
        <f t="shared" si="43"/>
        <v>6.5955843603030724</v>
      </c>
      <c r="Q192">
        <f t="shared" si="51"/>
        <v>176420669.14469466</v>
      </c>
      <c r="R192">
        <v>4723</v>
      </c>
      <c r="S192">
        <f t="shared" si="44"/>
        <v>0.33120628723923112</v>
      </c>
      <c r="T192">
        <f t="shared" si="52"/>
        <v>8859205.132961126</v>
      </c>
      <c r="U192">
        <v>6829</v>
      </c>
      <c r="V192">
        <f t="shared" si="45"/>
        <v>0.47889217352460506</v>
      </c>
      <c r="W192">
        <f t="shared" si="53"/>
        <v>12809551.525088193</v>
      </c>
      <c r="X192">
        <v>103796</v>
      </c>
      <c r="Y192">
        <f t="shared" si="46"/>
        <v>7.2788244315653685</v>
      </c>
      <c r="Z192">
        <f t="shared" si="54"/>
        <v>194696179.54283994</v>
      </c>
      <c r="AA192">
        <v>39093</v>
      </c>
      <c r="AB192">
        <f t="shared" si="47"/>
        <v>2.7414455615166764</v>
      </c>
      <c r="AC192">
        <f t="shared" si="55"/>
        <v>73329008.313116521</v>
      </c>
      <c r="AD192">
        <v>75972.5</v>
      </c>
      <c r="AE192">
        <f t="shared" si="48"/>
        <v>5.3276666646797564</v>
      </c>
      <c r="AF192">
        <f t="shared" si="56"/>
        <v>142506026.24685353</v>
      </c>
      <c r="AG192">
        <v>966448</v>
      </c>
      <c r="AH192">
        <f t="shared" si="49"/>
        <v>67.773375797116344</v>
      </c>
      <c r="AI192">
        <f t="shared" si="57"/>
        <v>1812822587.834007</v>
      </c>
      <c r="AJ192">
        <v>262234</v>
      </c>
      <c r="AK192">
        <f t="shared" si="58"/>
        <v>3975902.4473754158</v>
      </c>
      <c r="AL192">
        <f t="shared" si="59"/>
        <v>491887528.86659497</v>
      </c>
      <c r="AM192">
        <f t="shared" si="60"/>
        <v>2489550125.7223439</v>
      </c>
      <c r="AN192">
        <f t="shared" si="61"/>
        <v>2498409330.8553052</v>
      </c>
      <c r="AO192">
        <f t="shared" si="62"/>
        <v>2665970794.8670387</v>
      </c>
    </row>
    <row r="193" spans="1:41">
      <c r="A193" t="s">
        <v>353</v>
      </c>
      <c r="B193" t="s">
        <v>133</v>
      </c>
      <c r="C193">
        <v>4</v>
      </c>
      <c r="D193" t="s">
        <v>446</v>
      </c>
      <c r="E193">
        <v>0</v>
      </c>
      <c r="F193">
        <v>0</v>
      </c>
      <c r="G193" t="s">
        <v>17</v>
      </c>
      <c r="H193" t="s">
        <v>16</v>
      </c>
      <c r="I193">
        <v>1</v>
      </c>
      <c r="J193">
        <v>2173</v>
      </c>
      <c r="K193">
        <v>2.7349999999999999</v>
      </c>
      <c r="L193">
        <f t="shared" si="50"/>
        <v>2674830000</v>
      </c>
      <c r="M193">
        <v>1649896</v>
      </c>
      <c r="N193">
        <f t="shared" si="42"/>
        <v>1532240.6666666667</v>
      </c>
      <c r="O193">
        <v>61438</v>
      </c>
      <c r="P193">
        <f t="shared" si="43"/>
        <v>4.0096834222300153</v>
      </c>
      <c r="Q193">
        <f t="shared" si="51"/>
        <v>107252215.08283511</v>
      </c>
      <c r="R193">
        <v>5838</v>
      </c>
      <c r="S193">
        <f t="shared" si="44"/>
        <v>0.38101064193135886</v>
      </c>
      <c r="T193">
        <f t="shared" si="52"/>
        <v>10191386.953572568</v>
      </c>
      <c r="U193">
        <v>7421</v>
      </c>
      <c r="V193">
        <f t="shared" si="45"/>
        <v>0.48432339393158863</v>
      </c>
      <c r="W193">
        <f t="shared" si="53"/>
        <v>12954827.437900312</v>
      </c>
      <c r="X193">
        <v>73436</v>
      </c>
      <c r="Y193">
        <f t="shared" si="46"/>
        <v>4.7927196815469797</v>
      </c>
      <c r="Z193">
        <f t="shared" si="54"/>
        <v>128197103.85792309</v>
      </c>
      <c r="AA193">
        <v>31569</v>
      </c>
      <c r="AB193">
        <f t="shared" si="47"/>
        <v>2.0603160252023072</v>
      </c>
      <c r="AC193">
        <f t="shared" si="55"/>
        <v>55109951.136918873</v>
      </c>
      <c r="AD193">
        <v>86086.333333333299</v>
      </c>
      <c r="AE193">
        <f t="shared" si="48"/>
        <v>5.6183297575968236</v>
      </c>
      <c r="AF193">
        <f t="shared" si="56"/>
        <v>150280769.85512713</v>
      </c>
      <c r="AG193">
        <v>1077207</v>
      </c>
      <c r="AH193">
        <f t="shared" si="49"/>
        <v>70.30272877063264</v>
      </c>
      <c r="AI193">
        <f t="shared" si="57"/>
        <v>1880478479.975513</v>
      </c>
      <c r="AJ193">
        <v>279713</v>
      </c>
      <c r="AK193">
        <f t="shared" si="58"/>
        <v>6975937.2635068418</v>
      </c>
      <c r="AL193">
        <f t="shared" si="59"/>
        <v>488294521.91583484</v>
      </c>
      <c r="AM193">
        <f t="shared" si="60"/>
        <v>2557386397.9635921</v>
      </c>
      <c r="AN193">
        <f t="shared" si="61"/>
        <v>2567577784.9171648</v>
      </c>
      <c r="AO193">
        <f t="shared" si="62"/>
        <v>2664638613.0464272</v>
      </c>
    </row>
    <row r="194" spans="1:41">
      <c r="A194" t="s">
        <v>354</v>
      </c>
      <c r="B194" t="s">
        <v>133</v>
      </c>
      <c r="C194">
        <v>5</v>
      </c>
      <c r="D194" t="s">
        <v>446</v>
      </c>
      <c r="E194">
        <v>0</v>
      </c>
      <c r="F194">
        <v>0</v>
      </c>
      <c r="G194" t="s">
        <v>17</v>
      </c>
      <c r="H194" t="s">
        <v>16</v>
      </c>
      <c r="I194">
        <v>1</v>
      </c>
      <c r="J194">
        <v>2173</v>
      </c>
      <c r="K194">
        <v>2.7349999999999999</v>
      </c>
      <c r="L194">
        <f t="shared" si="50"/>
        <v>2674830000</v>
      </c>
      <c r="M194">
        <v>1265090</v>
      </c>
      <c r="N194">
        <f t="shared" ref="N194:N257" si="63">M194-AD194-AA194</f>
        <v>1178965.5</v>
      </c>
      <c r="O194">
        <v>79221</v>
      </c>
      <c r="P194">
        <f t="shared" ref="P194:P257" si="64">O194/N194*100</f>
        <v>6.7195350500078241</v>
      </c>
      <c r="Q194">
        <f t="shared" si="51"/>
        <v>179736139.3781243</v>
      </c>
      <c r="R194">
        <v>3972</v>
      </c>
      <c r="S194">
        <f t="shared" ref="S194:S257" si="65">R194/N194*100</f>
        <v>0.33690553285910402</v>
      </c>
      <c r="T194">
        <f t="shared" si="52"/>
        <v>9011650.2645751722</v>
      </c>
      <c r="U194">
        <v>5831</v>
      </c>
      <c r="V194">
        <f t="shared" ref="V194:V257" si="66">U194/N194*100</f>
        <v>0.49458614353006941</v>
      </c>
      <c r="W194">
        <f t="shared" si="53"/>
        <v>13229338.542985355</v>
      </c>
      <c r="X194">
        <v>56009</v>
      </c>
      <c r="Y194">
        <f t="shared" ref="Y194:Y257" si="67">X194/N194*100</f>
        <v>4.7506903297848835</v>
      </c>
      <c r="Z194">
        <f t="shared" si="54"/>
        <v>127072890.14818498</v>
      </c>
      <c r="AA194">
        <v>22011</v>
      </c>
      <c r="AB194">
        <f t="shared" ref="AB194:AB257" si="68">AA194/N194*100</f>
        <v>1.8669757511988263</v>
      </c>
      <c r="AC194">
        <f t="shared" si="55"/>
        <v>49938427.485791564</v>
      </c>
      <c r="AD194">
        <v>64113.5</v>
      </c>
      <c r="AE194">
        <f t="shared" ref="AE194:AE257" si="69">AD194/N194*100</f>
        <v>5.4381150254184707</v>
      </c>
      <c r="AF194">
        <f t="shared" si="56"/>
        <v>145460332.13440087</v>
      </c>
      <c r="AG194">
        <v>813611</v>
      </c>
      <c r="AH194">
        <f t="shared" ref="AH194:AH257" si="70">AG194/N194*100</f>
        <v>69.010585975586224</v>
      </c>
      <c r="AI194">
        <f t="shared" si="57"/>
        <v>1845915856.8507731</v>
      </c>
      <c r="AJ194">
        <v>221194</v>
      </c>
      <c r="AK194">
        <f t="shared" si="58"/>
        <v>3291805.1376150264</v>
      </c>
      <c r="AL194">
        <f t="shared" si="59"/>
        <v>501843647.6894362</v>
      </c>
      <c r="AM194">
        <f t="shared" si="60"/>
        <v>2486082210.3573008</v>
      </c>
      <c r="AN194">
        <f t="shared" si="61"/>
        <v>2495093860.6218758</v>
      </c>
      <c r="AO194">
        <f t="shared" si="62"/>
        <v>2665818349.735425</v>
      </c>
    </row>
    <row r="195" spans="1:41">
      <c r="A195" t="s">
        <v>355</v>
      </c>
      <c r="B195" t="s">
        <v>133</v>
      </c>
      <c r="C195">
        <v>8</v>
      </c>
      <c r="D195" t="s">
        <v>446</v>
      </c>
      <c r="E195">
        <v>0</v>
      </c>
      <c r="F195">
        <v>0</v>
      </c>
      <c r="G195" t="s">
        <v>17</v>
      </c>
      <c r="H195" t="s">
        <v>16</v>
      </c>
      <c r="I195">
        <v>1</v>
      </c>
      <c r="J195">
        <v>2173</v>
      </c>
      <c r="K195">
        <v>2.7349999999999999</v>
      </c>
      <c r="L195">
        <f t="shared" ref="L195:L258" si="71">K195*0.978*10^9</f>
        <v>2674830000</v>
      </c>
      <c r="M195">
        <v>2098733</v>
      </c>
      <c r="N195">
        <f t="shared" si="63"/>
        <v>1928715.333333333</v>
      </c>
      <c r="O195">
        <v>74135</v>
      </c>
      <c r="P195">
        <f t="shared" si="64"/>
        <v>3.8437502268349264</v>
      </c>
      <c r="Q195">
        <f t="shared" ref="Q195:Q258" si="72">(O195/N195)*L195</f>
        <v>102813784.19244866</v>
      </c>
      <c r="R195">
        <v>3062</v>
      </c>
      <c r="S195">
        <f t="shared" si="65"/>
        <v>0.15875852424048756</v>
      </c>
      <c r="T195">
        <f t="shared" ref="T195:T258" si="73">R195/N195*L195</f>
        <v>4246520.6339418329</v>
      </c>
      <c r="U195">
        <v>10067</v>
      </c>
      <c r="V195">
        <f t="shared" si="66"/>
        <v>0.52195364582919279</v>
      </c>
      <c r="W195">
        <f t="shared" ref="W195:W258" si="74">U195/N195*L195</f>
        <v>13961372.704732997</v>
      </c>
      <c r="X195">
        <v>137169</v>
      </c>
      <c r="Y195">
        <f t="shared" si="67"/>
        <v>7.1119359933192152</v>
      </c>
      <c r="Z195">
        <f t="shared" ref="Z195:Z258" si="75">X195/N195*L195</f>
        <v>190232197.53010038</v>
      </c>
      <c r="AA195">
        <v>59113</v>
      </c>
      <c r="AB195">
        <f t="shared" si="68"/>
        <v>3.0648898247641871</v>
      </c>
      <c r="AC195">
        <f t="shared" ref="AC195:AC258" si="76">AA195/N195*L195</f>
        <v>81980592.499739915</v>
      </c>
      <c r="AD195">
        <v>110904.66666666701</v>
      </c>
      <c r="AE195">
        <f t="shared" si="69"/>
        <v>5.7501832826202639</v>
      </c>
      <c r="AF195">
        <f t="shared" ref="AF195:AF258" si="77">AD195/N195*L195</f>
        <v>153807627.49851161</v>
      </c>
      <c r="AG195" s="1">
        <v>1329300</v>
      </c>
      <c r="AH195">
        <f t="shared" si="70"/>
        <v>68.921523929745305</v>
      </c>
      <c r="AI195">
        <f t="shared" ref="AI195:AI258" si="78">AG195/N195*L195</f>
        <v>1843533598.5300062</v>
      </c>
      <c r="AJ195">
        <v>344889</v>
      </c>
      <c r="AK195">
        <f t="shared" ref="AK195:AK258" si="79">AJ195/P195*100</f>
        <v>8972721.4217036478</v>
      </c>
      <c r="AL195">
        <f t="shared" ref="AL195:AL258" si="80">(AJ195/N195)*L195</f>
        <v>478307725.31664437</v>
      </c>
      <c r="AM195">
        <f t="shared" ref="AM195:AM258" si="81">L195-Q195-T195</f>
        <v>2567769695.1736097</v>
      </c>
      <c r="AN195">
        <f t="shared" ref="AN195:AN258" si="82">L195-Q195</f>
        <v>2572016215.8075514</v>
      </c>
      <c r="AO195">
        <f t="shared" ref="AO195:AO258" si="83">L195-T195</f>
        <v>2670583479.3660583</v>
      </c>
    </row>
    <row r="196" spans="1:41">
      <c r="A196" t="s">
        <v>356</v>
      </c>
      <c r="B196" t="s">
        <v>133</v>
      </c>
      <c r="C196">
        <v>9</v>
      </c>
      <c r="D196" t="s">
        <v>446</v>
      </c>
      <c r="E196">
        <v>0</v>
      </c>
      <c r="F196">
        <v>0</v>
      </c>
      <c r="G196" t="s">
        <v>17</v>
      </c>
      <c r="H196" t="s">
        <v>16</v>
      </c>
      <c r="I196">
        <v>1</v>
      </c>
      <c r="J196">
        <v>2173</v>
      </c>
      <c r="K196">
        <v>2.7349999999999999</v>
      </c>
      <c r="L196">
        <f t="shared" si="71"/>
        <v>2674830000</v>
      </c>
      <c r="M196">
        <v>2192466</v>
      </c>
      <c r="N196">
        <f t="shared" si="63"/>
        <v>2026064.5</v>
      </c>
      <c r="O196">
        <v>122654</v>
      </c>
      <c r="P196">
        <f t="shared" si="64"/>
        <v>6.0538052959320892</v>
      </c>
      <c r="Q196">
        <f t="shared" si="72"/>
        <v>161929000.1971803</v>
      </c>
      <c r="R196">
        <v>7926</v>
      </c>
      <c r="S196">
        <f t="shared" si="65"/>
        <v>0.39120176085213471</v>
      </c>
      <c r="T196">
        <f t="shared" si="73"/>
        <v>10463982.059801156</v>
      </c>
      <c r="U196">
        <v>9945</v>
      </c>
      <c r="V196">
        <f t="shared" si="66"/>
        <v>0.49085307994883676</v>
      </c>
      <c r="W196">
        <f t="shared" si="74"/>
        <v>13129485.43839547</v>
      </c>
      <c r="X196">
        <v>132252</v>
      </c>
      <c r="Y196">
        <f t="shared" si="67"/>
        <v>6.5275315766107154</v>
      </c>
      <c r="Z196">
        <f t="shared" si="75"/>
        <v>174600372.8706564</v>
      </c>
      <c r="AA196">
        <v>55413</v>
      </c>
      <c r="AB196">
        <f t="shared" si="68"/>
        <v>2.7350067088189935</v>
      </c>
      <c r="AC196">
        <f t="shared" si="76"/>
        <v>73156779.949503094</v>
      </c>
      <c r="AD196">
        <v>110988.5</v>
      </c>
      <c r="AE196">
        <f t="shared" si="69"/>
        <v>5.4780338928005508</v>
      </c>
      <c r="AF196">
        <f t="shared" si="77"/>
        <v>146528093.97479695</v>
      </c>
      <c r="AG196">
        <v>1380916</v>
      </c>
      <c r="AH196">
        <f t="shared" si="70"/>
        <v>68.157553720525669</v>
      </c>
      <c r="AI196">
        <f t="shared" si="78"/>
        <v>1823098694.1827369</v>
      </c>
      <c r="AJ196">
        <v>370305</v>
      </c>
      <c r="AK196">
        <f t="shared" si="79"/>
        <v>6116896.4295701729</v>
      </c>
      <c r="AL196">
        <f t="shared" si="80"/>
        <v>488880251.91201955</v>
      </c>
      <c r="AM196">
        <f t="shared" si="81"/>
        <v>2502437017.7430186</v>
      </c>
      <c r="AN196">
        <f t="shared" si="82"/>
        <v>2512900999.8028197</v>
      </c>
      <c r="AO196">
        <f t="shared" si="83"/>
        <v>2664366017.9401989</v>
      </c>
    </row>
    <row r="197" spans="1:41">
      <c r="A197" t="s">
        <v>357</v>
      </c>
      <c r="B197" t="s">
        <v>134</v>
      </c>
      <c r="C197">
        <v>10</v>
      </c>
      <c r="D197" t="s">
        <v>447</v>
      </c>
      <c r="E197">
        <v>8.3333333333333329E-2</v>
      </c>
      <c r="F197">
        <v>8.3333333333333329E-2</v>
      </c>
      <c r="G197" t="s">
        <v>17</v>
      </c>
      <c r="H197" t="s">
        <v>16</v>
      </c>
      <c r="I197">
        <v>1</v>
      </c>
      <c r="J197">
        <v>2237</v>
      </c>
      <c r="K197">
        <v>3.16</v>
      </c>
      <c r="L197">
        <f t="shared" si="71"/>
        <v>3090480000</v>
      </c>
      <c r="M197">
        <v>1746233</v>
      </c>
      <c r="N197">
        <f t="shared" si="63"/>
        <v>1622808.5</v>
      </c>
      <c r="O197">
        <v>247228</v>
      </c>
      <c r="P197">
        <f t="shared" si="64"/>
        <v>15.2345763532789</v>
      </c>
      <c r="Q197">
        <f t="shared" si="72"/>
        <v>470821535.28281373</v>
      </c>
      <c r="R197">
        <v>12392</v>
      </c>
      <c r="S197">
        <f t="shared" si="65"/>
        <v>0.76361443756302738</v>
      </c>
      <c r="T197">
        <f t="shared" si="73"/>
        <v>23599351.469997849</v>
      </c>
      <c r="U197">
        <v>7159</v>
      </c>
      <c r="V197">
        <f t="shared" si="66"/>
        <v>0.44114878619381148</v>
      </c>
      <c r="W197">
        <f t="shared" si="74"/>
        <v>13633615.007562505</v>
      </c>
      <c r="X197">
        <v>108641</v>
      </c>
      <c r="Y197">
        <f t="shared" si="67"/>
        <v>6.6946284789610111</v>
      </c>
      <c r="Z197">
        <f t="shared" si="75"/>
        <v>206896154.21659425</v>
      </c>
      <c r="AA197">
        <v>45403</v>
      </c>
      <c r="AB197">
        <f t="shared" si="68"/>
        <v>2.7978039306547875</v>
      </c>
      <c r="AC197">
        <f t="shared" si="76"/>
        <v>86465570.916100085</v>
      </c>
      <c r="AD197">
        <v>78021.5</v>
      </c>
      <c r="AE197">
        <f t="shared" si="69"/>
        <v>4.807806959354723</v>
      </c>
      <c r="AF197">
        <f t="shared" si="77"/>
        <v>148584312.51746586</v>
      </c>
      <c r="AG197">
        <v>1044155</v>
      </c>
      <c r="AH197">
        <f t="shared" si="70"/>
        <v>64.342465546612559</v>
      </c>
      <c r="AI197">
        <f t="shared" si="78"/>
        <v>1988491029.2249517</v>
      </c>
      <c r="AJ197">
        <v>320603</v>
      </c>
      <c r="AK197">
        <f t="shared" si="79"/>
        <v>2104443.1598585108</v>
      </c>
      <c r="AL197">
        <f t="shared" si="80"/>
        <v>610557043.2001065</v>
      </c>
      <c r="AM197">
        <f t="shared" si="81"/>
        <v>2596059113.2471886</v>
      </c>
      <c r="AN197">
        <f t="shared" si="82"/>
        <v>2619658464.7171865</v>
      </c>
      <c r="AO197">
        <f t="shared" si="83"/>
        <v>3066880648.5300021</v>
      </c>
    </row>
    <row r="198" spans="1:41">
      <c r="A198" t="s">
        <v>358</v>
      </c>
      <c r="B198" t="s">
        <v>134</v>
      </c>
      <c r="C198">
        <v>11</v>
      </c>
      <c r="D198" t="s">
        <v>447</v>
      </c>
      <c r="E198">
        <v>8.3333333333333329E-2</v>
      </c>
      <c r="F198">
        <v>8.3333333333333329E-2</v>
      </c>
      <c r="G198" t="s">
        <v>17</v>
      </c>
      <c r="H198" t="s">
        <v>16</v>
      </c>
      <c r="I198">
        <v>1</v>
      </c>
      <c r="J198">
        <v>2237</v>
      </c>
      <c r="K198">
        <v>3.16</v>
      </c>
      <c r="L198">
        <f t="shared" si="71"/>
        <v>3090480000</v>
      </c>
      <c r="M198">
        <v>1280944</v>
      </c>
      <c r="N198">
        <f t="shared" si="63"/>
        <v>1189907.1666666667</v>
      </c>
      <c r="O198">
        <v>178721</v>
      </c>
      <c r="P198">
        <f t="shared" si="64"/>
        <v>15.019743136824538</v>
      </c>
      <c r="Q198">
        <f t="shared" si="72"/>
        <v>464182157.69493496</v>
      </c>
      <c r="R198">
        <v>8114</v>
      </c>
      <c r="S198">
        <f t="shared" si="65"/>
        <v>0.68190193548712408</v>
      </c>
      <c r="T198">
        <f t="shared" si="73"/>
        <v>21074042.935842473</v>
      </c>
      <c r="U198">
        <v>5100</v>
      </c>
      <c r="V198">
        <f t="shared" si="66"/>
        <v>0.42860486455315905</v>
      </c>
      <c r="W198">
        <f t="shared" si="74"/>
        <v>13245947.618042471</v>
      </c>
      <c r="X198">
        <v>78050</v>
      </c>
      <c r="Y198">
        <f t="shared" si="67"/>
        <v>6.5593352310537378</v>
      </c>
      <c r="Z198">
        <f t="shared" si="75"/>
        <v>202714943.44866955</v>
      </c>
      <c r="AA198">
        <v>32371</v>
      </c>
      <c r="AB198">
        <f t="shared" si="68"/>
        <v>2.7204643275392772</v>
      </c>
      <c r="AC198">
        <f t="shared" si="76"/>
        <v>84075405.94973585</v>
      </c>
      <c r="AD198">
        <v>58665.833333333299</v>
      </c>
      <c r="AE198">
        <f t="shared" si="69"/>
        <v>4.9302865783787304</v>
      </c>
      <c r="AF198">
        <f t="shared" si="77"/>
        <v>152369520.64747897</v>
      </c>
      <c r="AG198">
        <v>780728</v>
      </c>
      <c r="AH198">
        <f t="shared" si="70"/>
        <v>65.612513469187988</v>
      </c>
      <c r="AI198">
        <f t="shared" si="78"/>
        <v>2027741606.2625611</v>
      </c>
      <c r="AJ198">
        <v>245582</v>
      </c>
      <c r="AK198">
        <f t="shared" si="79"/>
        <v>1635061.2508005963</v>
      </c>
      <c r="AL198">
        <f t="shared" si="80"/>
        <v>637836530.96747172</v>
      </c>
      <c r="AM198">
        <f t="shared" si="81"/>
        <v>2605223799.3692226</v>
      </c>
      <c r="AN198">
        <f t="shared" si="82"/>
        <v>2626297842.3050652</v>
      </c>
      <c r="AO198">
        <f t="shared" si="83"/>
        <v>3069405957.0641575</v>
      </c>
    </row>
    <row r="199" spans="1:41">
      <c r="A199" t="s">
        <v>359</v>
      </c>
      <c r="B199" t="s">
        <v>134</v>
      </c>
      <c r="C199">
        <v>12</v>
      </c>
      <c r="D199" t="s">
        <v>447</v>
      </c>
      <c r="E199">
        <v>8.3333333333333329E-2</v>
      </c>
      <c r="F199">
        <v>8.3333333333333329E-2</v>
      </c>
      <c r="G199" t="s">
        <v>17</v>
      </c>
      <c r="H199" t="s">
        <v>16</v>
      </c>
      <c r="I199">
        <v>1</v>
      </c>
      <c r="J199">
        <v>2237</v>
      </c>
      <c r="K199">
        <v>3.16</v>
      </c>
      <c r="L199">
        <f t="shared" si="71"/>
        <v>3090480000</v>
      </c>
      <c r="M199">
        <v>528948</v>
      </c>
      <c r="N199">
        <f t="shared" si="63"/>
        <v>486254</v>
      </c>
      <c r="O199">
        <v>60593</v>
      </c>
      <c r="P199">
        <f t="shared" si="64"/>
        <v>12.461182838598758</v>
      </c>
      <c r="Q199">
        <f t="shared" si="72"/>
        <v>385110363.39032686</v>
      </c>
      <c r="R199">
        <v>2600</v>
      </c>
      <c r="S199">
        <f t="shared" si="65"/>
        <v>0.53469997161977079</v>
      </c>
      <c r="T199">
        <f t="shared" si="73"/>
        <v>16524795.682914691</v>
      </c>
      <c r="U199">
        <v>1694</v>
      </c>
      <c r="V199">
        <f t="shared" si="66"/>
        <v>0.34837759689380443</v>
      </c>
      <c r="W199">
        <f t="shared" si="74"/>
        <v>10766539.956483647</v>
      </c>
      <c r="X199">
        <v>45280</v>
      </c>
      <c r="Y199">
        <f t="shared" si="67"/>
        <v>9.3120056595935452</v>
      </c>
      <c r="Z199">
        <f t="shared" si="75"/>
        <v>287785672.50860661</v>
      </c>
      <c r="AA199">
        <v>18639</v>
      </c>
      <c r="AB199">
        <f t="shared" si="68"/>
        <v>3.8331818350080411</v>
      </c>
      <c r="AC199">
        <f t="shared" si="76"/>
        <v>118463717.97455652</v>
      </c>
      <c r="AD199">
        <v>24055</v>
      </c>
      <c r="AE199">
        <f t="shared" si="69"/>
        <v>4.9470030066590711</v>
      </c>
      <c r="AF199">
        <f t="shared" si="77"/>
        <v>152886138.52019727</v>
      </c>
      <c r="AG199">
        <v>317313</v>
      </c>
      <c r="AH199">
        <f t="shared" si="70"/>
        <v>65.256635420993973</v>
      </c>
      <c r="AI199">
        <f t="shared" si="78"/>
        <v>2016743266.3587344</v>
      </c>
      <c r="AJ199">
        <v>93361</v>
      </c>
      <c r="AK199">
        <f t="shared" si="79"/>
        <v>749214.59069529478</v>
      </c>
      <c r="AL199">
        <f t="shared" si="80"/>
        <v>593373634.52023017</v>
      </c>
      <c r="AM199">
        <f t="shared" si="81"/>
        <v>2688844840.9267583</v>
      </c>
      <c r="AN199">
        <f t="shared" si="82"/>
        <v>2705369636.609673</v>
      </c>
      <c r="AO199">
        <f t="shared" si="83"/>
        <v>3073955204.3170853</v>
      </c>
    </row>
    <row r="200" spans="1:41">
      <c r="A200" t="s">
        <v>360</v>
      </c>
      <c r="B200" t="s">
        <v>134</v>
      </c>
      <c r="C200">
        <v>1</v>
      </c>
      <c r="D200" t="s">
        <v>447</v>
      </c>
      <c r="E200">
        <v>8.3333333333333329E-2</v>
      </c>
      <c r="F200">
        <v>8.3333333333333329E-2</v>
      </c>
      <c r="G200" t="s">
        <v>17</v>
      </c>
      <c r="H200" t="s">
        <v>16</v>
      </c>
      <c r="I200">
        <v>1</v>
      </c>
      <c r="J200">
        <v>2237</v>
      </c>
      <c r="K200">
        <v>3.16</v>
      </c>
      <c r="L200">
        <f t="shared" si="71"/>
        <v>3090480000</v>
      </c>
      <c r="M200">
        <v>1440242</v>
      </c>
      <c r="N200">
        <f t="shared" si="63"/>
        <v>1349779.5</v>
      </c>
      <c r="O200">
        <v>205594</v>
      </c>
      <c r="P200">
        <f t="shared" si="64"/>
        <v>15.231673025112622</v>
      </c>
      <c r="Q200">
        <f t="shared" si="72"/>
        <v>470731808.50650054</v>
      </c>
      <c r="R200">
        <v>10244</v>
      </c>
      <c r="S200">
        <f t="shared" si="65"/>
        <v>0.75893877481470118</v>
      </c>
      <c r="T200">
        <f t="shared" si="73"/>
        <v>23454851.047893375</v>
      </c>
      <c r="U200">
        <v>5759</v>
      </c>
      <c r="V200">
        <f t="shared" si="66"/>
        <v>0.42666228076511753</v>
      </c>
      <c r="W200">
        <f t="shared" si="74"/>
        <v>13185912.454589805</v>
      </c>
      <c r="X200">
        <v>62970</v>
      </c>
      <c r="Y200">
        <f t="shared" si="67"/>
        <v>4.6652064281610439</v>
      </c>
      <c r="Z200">
        <f t="shared" si="75"/>
        <v>144177271.62103143</v>
      </c>
      <c r="AA200">
        <v>25690</v>
      </c>
      <c r="AB200">
        <f t="shared" si="68"/>
        <v>1.9032738310220298</v>
      </c>
      <c r="AC200">
        <f t="shared" si="76"/>
        <v>58820297.092969626</v>
      </c>
      <c r="AD200">
        <v>64772.5</v>
      </c>
      <c r="AE200">
        <f t="shared" si="69"/>
        <v>4.7987467582668133</v>
      </c>
      <c r="AF200">
        <f t="shared" si="77"/>
        <v>148304308.81488422</v>
      </c>
      <c r="AG200">
        <v>885961</v>
      </c>
      <c r="AH200">
        <f t="shared" si="70"/>
        <v>65.637461526123346</v>
      </c>
      <c r="AI200">
        <f t="shared" si="78"/>
        <v>2028512620.9725366</v>
      </c>
      <c r="AJ200">
        <v>271005</v>
      </c>
      <c r="AK200">
        <f t="shared" si="79"/>
        <v>1779220.1785922737</v>
      </c>
      <c r="AL200">
        <f t="shared" si="80"/>
        <v>620498038.67965102</v>
      </c>
      <c r="AM200">
        <f t="shared" si="81"/>
        <v>2596293340.4456058</v>
      </c>
      <c r="AN200">
        <f t="shared" si="82"/>
        <v>2619748191.4934993</v>
      </c>
      <c r="AO200">
        <f t="shared" si="83"/>
        <v>3067025148.9521065</v>
      </c>
    </row>
    <row r="201" spans="1:41">
      <c r="A201" t="s">
        <v>361</v>
      </c>
      <c r="B201" t="s">
        <v>134</v>
      </c>
      <c r="C201">
        <v>2</v>
      </c>
      <c r="D201" t="s">
        <v>447</v>
      </c>
      <c r="E201">
        <v>8.3333333333333329E-2</v>
      </c>
      <c r="F201">
        <v>8.3333333333333329E-2</v>
      </c>
      <c r="G201" t="s">
        <v>17</v>
      </c>
      <c r="H201" t="s">
        <v>16</v>
      </c>
      <c r="I201">
        <v>1</v>
      </c>
      <c r="J201">
        <v>2237</v>
      </c>
      <c r="K201">
        <v>3.16</v>
      </c>
      <c r="L201">
        <f t="shared" si="71"/>
        <v>3090480000</v>
      </c>
      <c r="M201">
        <v>487797</v>
      </c>
      <c r="N201">
        <f t="shared" si="63"/>
        <v>454163</v>
      </c>
      <c r="O201">
        <v>73773</v>
      </c>
      <c r="P201">
        <f t="shared" si="64"/>
        <v>16.243727472295188</v>
      </c>
      <c r="Q201">
        <f t="shared" si="72"/>
        <v>502009148.78578836</v>
      </c>
      <c r="R201">
        <v>3878</v>
      </c>
      <c r="S201">
        <f t="shared" si="65"/>
        <v>0.85387845333063228</v>
      </c>
      <c r="T201">
        <f t="shared" si="73"/>
        <v>26388942.824492525</v>
      </c>
      <c r="U201">
        <v>1964</v>
      </c>
      <c r="V201">
        <f t="shared" si="66"/>
        <v>0.43244385826234188</v>
      </c>
      <c r="W201">
        <f t="shared" si="74"/>
        <v>13364590.950826025</v>
      </c>
      <c r="X201">
        <v>32629</v>
      </c>
      <c r="Y201">
        <f t="shared" si="67"/>
        <v>7.1844249751741112</v>
      </c>
      <c r="Z201">
        <f t="shared" si="75"/>
        <v>222033216.97276089</v>
      </c>
      <c r="AA201">
        <v>12630</v>
      </c>
      <c r="AB201">
        <f t="shared" si="68"/>
        <v>2.7809398828174023</v>
      </c>
      <c r="AC201">
        <f t="shared" si="76"/>
        <v>85944390.890495256</v>
      </c>
      <c r="AD201">
        <v>21004</v>
      </c>
      <c r="AE201">
        <f t="shared" si="69"/>
        <v>4.624771282557143</v>
      </c>
      <c r="AF201">
        <f t="shared" si="77"/>
        <v>142927631.53317201</v>
      </c>
      <c r="AG201">
        <v>280586</v>
      </c>
      <c r="AH201">
        <f t="shared" si="70"/>
        <v>61.78090245132254</v>
      </c>
      <c r="AI201">
        <f t="shared" si="78"/>
        <v>1909326434.0776329</v>
      </c>
      <c r="AJ201">
        <v>86363</v>
      </c>
      <c r="AK201">
        <f t="shared" si="79"/>
        <v>531669.84084963345</v>
      </c>
      <c r="AL201">
        <f t="shared" si="80"/>
        <v>587681348.41455603</v>
      </c>
      <c r="AM201">
        <f t="shared" si="81"/>
        <v>2562081908.389719</v>
      </c>
      <c r="AN201">
        <f t="shared" si="82"/>
        <v>2588470851.2142115</v>
      </c>
      <c r="AO201">
        <f t="shared" si="83"/>
        <v>3064091057.1755075</v>
      </c>
    </row>
    <row r="202" spans="1:41">
      <c r="A202" t="s">
        <v>362</v>
      </c>
      <c r="B202" t="s">
        <v>134</v>
      </c>
      <c r="C202">
        <v>3</v>
      </c>
      <c r="D202" t="s">
        <v>447</v>
      </c>
      <c r="E202">
        <v>8.3333333333333329E-2</v>
      </c>
      <c r="F202">
        <v>8.3333333333333329E-2</v>
      </c>
      <c r="G202" t="s">
        <v>17</v>
      </c>
      <c r="H202" t="s">
        <v>16</v>
      </c>
      <c r="I202">
        <v>1</v>
      </c>
      <c r="J202">
        <v>2237</v>
      </c>
      <c r="K202">
        <v>3.16</v>
      </c>
      <c r="L202">
        <f t="shared" si="71"/>
        <v>3090480000</v>
      </c>
      <c r="M202">
        <v>880614</v>
      </c>
      <c r="N202">
        <f t="shared" si="63"/>
        <v>820304.5</v>
      </c>
      <c r="O202">
        <v>114957</v>
      </c>
      <c r="P202">
        <f t="shared" si="64"/>
        <v>14.013942383590482</v>
      </c>
      <c r="Q202">
        <f t="shared" si="72"/>
        <v>433098086.57638717</v>
      </c>
      <c r="R202">
        <v>7499</v>
      </c>
      <c r="S202">
        <f t="shared" si="65"/>
        <v>0.91417272488447887</v>
      </c>
      <c r="T202">
        <f t="shared" si="73"/>
        <v>28252325.228009842</v>
      </c>
      <c r="U202">
        <v>3376</v>
      </c>
      <c r="V202">
        <f t="shared" si="66"/>
        <v>0.41155448982664367</v>
      </c>
      <c r="W202">
        <f t="shared" si="74"/>
        <v>12719009.197194457</v>
      </c>
      <c r="X202">
        <v>52929</v>
      </c>
      <c r="Y202">
        <f t="shared" si="67"/>
        <v>6.4523600687305755</v>
      </c>
      <c r="Z202">
        <f t="shared" si="75"/>
        <v>199408897.45210469</v>
      </c>
      <c r="AA202">
        <v>21591</v>
      </c>
      <c r="AB202">
        <f t="shared" si="68"/>
        <v>2.6320713832485376</v>
      </c>
      <c r="AC202">
        <f t="shared" si="76"/>
        <v>81343639.685019404</v>
      </c>
      <c r="AD202">
        <v>38718.5</v>
      </c>
      <c r="AE202">
        <f t="shared" si="69"/>
        <v>4.7200155551993195</v>
      </c>
      <c r="AF202">
        <f t="shared" si="77"/>
        <v>145871136.73032394</v>
      </c>
      <c r="AG202">
        <v>527474</v>
      </c>
      <c r="AH202">
        <f t="shared" si="70"/>
        <v>64.302219480692841</v>
      </c>
      <c r="AI202">
        <f t="shared" si="78"/>
        <v>1987247232.606916</v>
      </c>
      <c r="AJ202">
        <v>156739</v>
      </c>
      <c r="AK202">
        <f t="shared" si="79"/>
        <v>1118450.4382116792</v>
      </c>
      <c r="AL202">
        <f t="shared" si="80"/>
        <v>590510895.30777895</v>
      </c>
      <c r="AM202">
        <f t="shared" si="81"/>
        <v>2629129588.1956029</v>
      </c>
      <c r="AN202">
        <f t="shared" si="82"/>
        <v>2657381913.4236126</v>
      </c>
      <c r="AO202">
        <f t="shared" si="83"/>
        <v>3062227674.7719903</v>
      </c>
    </row>
    <row r="203" spans="1:41">
      <c r="A203" t="s">
        <v>363</v>
      </c>
      <c r="B203" t="s">
        <v>134</v>
      </c>
      <c r="C203">
        <v>4</v>
      </c>
      <c r="D203" t="s">
        <v>447</v>
      </c>
      <c r="E203">
        <v>8.3333333333333329E-2</v>
      </c>
      <c r="F203">
        <v>8.3333333333333329E-2</v>
      </c>
      <c r="G203" t="s">
        <v>17</v>
      </c>
      <c r="H203" t="s">
        <v>16</v>
      </c>
      <c r="I203">
        <v>1</v>
      </c>
      <c r="J203">
        <v>2237</v>
      </c>
      <c r="K203">
        <v>3.16</v>
      </c>
      <c r="L203">
        <f t="shared" si="71"/>
        <v>3090480000</v>
      </c>
      <c r="M203">
        <v>568961</v>
      </c>
      <c r="N203">
        <f t="shared" si="63"/>
        <v>530501</v>
      </c>
      <c r="O203">
        <v>99462</v>
      </c>
      <c r="P203">
        <f t="shared" si="64"/>
        <v>18.748692273907118</v>
      </c>
      <c r="Q203">
        <f t="shared" si="72"/>
        <v>579424584.98664474</v>
      </c>
      <c r="R203">
        <v>5022</v>
      </c>
      <c r="S203">
        <f t="shared" si="65"/>
        <v>0.9466523154527513</v>
      </c>
      <c r="T203">
        <f t="shared" si="73"/>
        <v>29256100.47860419</v>
      </c>
      <c r="U203">
        <v>2278</v>
      </c>
      <c r="V203">
        <f t="shared" si="66"/>
        <v>0.42940541111138336</v>
      </c>
      <c r="W203">
        <f t="shared" si="74"/>
        <v>13270688.349315081</v>
      </c>
      <c r="X203">
        <v>40207</v>
      </c>
      <c r="Y203">
        <f t="shared" si="67"/>
        <v>7.5790620564334468</v>
      </c>
      <c r="Z203">
        <f t="shared" si="75"/>
        <v>234229397.04166439</v>
      </c>
      <c r="AA203">
        <v>14840</v>
      </c>
      <c r="AB203">
        <f t="shared" si="68"/>
        <v>2.7973557071522959</v>
      </c>
      <c r="AC203">
        <f t="shared" si="76"/>
        <v>86451718.658400267</v>
      </c>
      <c r="AD203">
        <v>23620</v>
      </c>
      <c r="AE203">
        <f t="shared" si="69"/>
        <v>4.4523950001979262</v>
      </c>
      <c r="AF203">
        <f t="shared" si="77"/>
        <v>137600377.00211689</v>
      </c>
      <c r="AG203">
        <v>324324</v>
      </c>
      <c r="AH203">
        <f t="shared" si="70"/>
        <v>61.135417275367999</v>
      </c>
      <c r="AI203">
        <f t="shared" si="78"/>
        <v>1889377843.8117929</v>
      </c>
      <c r="AJ203">
        <v>107444</v>
      </c>
      <c r="AK203">
        <f t="shared" si="79"/>
        <v>573074.63598158094</v>
      </c>
      <c r="AL203">
        <f t="shared" si="80"/>
        <v>625924424.49684358</v>
      </c>
      <c r="AM203">
        <f t="shared" si="81"/>
        <v>2481799314.5347509</v>
      </c>
      <c r="AN203">
        <f t="shared" si="82"/>
        <v>2511055415.0133553</v>
      </c>
      <c r="AO203">
        <f t="shared" si="83"/>
        <v>3061223899.5213957</v>
      </c>
    </row>
    <row r="204" spans="1:41">
      <c r="A204" t="s">
        <v>364</v>
      </c>
      <c r="B204" t="s">
        <v>134</v>
      </c>
      <c r="C204">
        <v>5</v>
      </c>
      <c r="D204" t="s">
        <v>447</v>
      </c>
      <c r="E204">
        <v>8.3333333333333329E-2</v>
      </c>
      <c r="F204">
        <v>8.3333333333333329E-2</v>
      </c>
      <c r="G204" t="s">
        <v>17</v>
      </c>
      <c r="H204" t="s">
        <v>16</v>
      </c>
      <c r="I204">
        <v>1</v>
      </c>
      <c r="J204">
        <v>2237</v>
      </c>
      <c r="K204">
        <v>3.16</v>
      </c>
      <c r="L204">
        <f t="shared" si="71"/>
        <v>3090480000</v>
      </c>
      <c r="M204">
        <v>1077974</v>
      </c>
      <c r="N204">
        <f t="shared" si="63"/>
        <v>1000119</v>
      </c>
      <c r="O204">
        <v>138159</v>
      </c>
      <c r="P204">
        <f t="shared" si="64"/>
        <v>13.814256103523681</v>
      </c>
      <c r="Q204">
        <f t="shared" si="72"/>
        <v>426926822.02817863</v>
      </c>
      <c r="R204">
        <v>8017</v>
      </c>
      <c r="S204">
        <f t="shared" si="65"/>
        <v>0.80160460905152275</v>
      </c>
      <c r="T204">
        <f t="shared" si="73"/>
        <v>24773430.121815503</v>
      </c>
      <c r="U204">
        <v>4332</v>
      </c>
      <c r="V204">
        <f t="shared" si="66"/>
        <v>0.4331484553338153</v>
      </c>
      <c r="W204">
        <f t="shared" si="74"/>
        <v>13386366.382400496</v>
      </c>
      <c r="X204">
        <v>78039</v>
      </c>
      <c r="Y204">
        <f t="shared" si="67"/>
        <v>7.802971446397879</v>
      </c>
      <c r="Z204">
        <f t="shared" si="75"/>
        <v>241149271.95663714</v>
      </c>
      <c r="AA204">
        <v>30969</v>
      </c>
      <c r="AB204">
        <f t="shared" si="68"/>
        <v>3.0965315127499826</v>
      </c>
      <c r="AC204">
        <f t="shared" si="76"/>
        <v>95697687.095235661</v>
      </c>
      <c r="AD204">
        <v>46886</v>
      </c>
      <c r="AE204">
        <f t="shared" si="69"/>
        <v>4.6880421229873646</v>
      </c>
      <c r="AF204">
        <f t="shared" si="77"/>
        <v>144883004.2024999</v>
      </c>
      <c r="AG204">
        <v>634706</v>
      </c>
      <c r="AH204">
        <f t="shared" si="70"/>
        <v>63.463047897300214</v>
      </c>
      <c r="AI204">
        <f t="shared" si="78"/>
        <v>1961312802.6564837</v>
      </c>
      <c r="AJ204">
        <v>188494</v>
      </c>
      <c r="AK204">
        <f t="shared" si="79"/>
        <v>1364488.9640631448</v>
      </c>
      <c r="AL204">
        <f t="shared" si="80"/>
        <v>582467623.47280681</v>
      </c>
      <c r="AM204">
        <f t="shared" si="81"/>
        <v>2638779747.8500056</v>
      </c>
      <c r="AN204">
        <f t="shared" si="82"/>
        <v>2663553177.9718213</v>
      </c>
      <c r="AO204">
        <f t="shared" si="83"/>
        <v>3065706569.8781843</v>
      </c>
    </row>
    <row r="205" spans="1:41">
      <c r="A205" t="s">
        <v>365</v>
      </c>
      <c r="B205" t="s">
        <v>134</v>
      </c>
      <c r="C205">
        <v>6</v>
      </c>
      <c r="D205" t="s">
        <v>447</v>
      </c>
      <c r="E205">
        <v>8.3333333333333329E-2</v>
      </c>
      <c r="F205">
        <v>8.3333333333333329E-2</v>
      </c>
      <c r="G205" t="s">
        <v>17</v>
      </c>
      <c r="H205" t="s">
        <v>16</v>
      </c>
      <c r="I205">
        <v>1</v>
      </c>
      <c r="J205">
        <v>2237</v>
      </c>
      <c r="K205">
        <v>3.16</v>
      </c>
      <c r="L205">
        <f t="shared" si="71"/>
        <v>3090480000</v>
      </c>
      <c r="M205">
        <v>1999507</v>
      </c>
      <c r="N205">
        <f t="shared" si="63"/>
        <v>1863031</v>
      </c>
      <c r="O205">
        <v>281545</v>
      </c>
      <c r="P205">
        <f t="shared" si="64"/>
        <v>15.112201568304554</v>
      </c>
      <c r="Q205">
        <f t="shared" si="72"/>
        <v>467039567.02813858</v>
      </c>
      <c r="R205">
        <v>10248</v>
      </c>
      <c r="S205">
        <f t="shared" si="65"/>
        <v>0.55007136220492303</v>
      </c>
      <c r="T205">
        <f t="shared" si="73"/>
        <v>16999845.434670705</v>
      </c>
      <c r="U205">
        <v>8571</v>
      </c>
      <c r="V205">
        <f t="shared" si="66"/>
        <v>0.46005675697291137</v>
      </c>
      <c r="W205">
        <f t="shared" si="74"/>
        <v>14217962.06289643</v>
      </c>
      <c r="X205">
        <v>105512</v>
      </c>
      <c r="Y205">
        <f t="shared" si="67"/>
        <v>5.6634591694931542</v>
      </c>
      <c r="Z205">
        <f t="shared" si="75"/>
        <v>175028072.94135204</v>
      </c>
      <c r="AA205">
        <v>45260</v>
      </c>
      <c r="AB205">
        <f t="shared" si="68"/>
        <v>2.429374497794186</v>
      </c>
      <c r="AC205">
        <f t="shared" si="76"/>
        <v>75079332.979429752</v>
      </c>
      <c r="AD205">
        <v>91216</v>
      </c>
      <c r="AE205">
        <f t="shared" si="69"/>
        <v>4.8961074721784019</v>
      </c>
      <c r="AF205">
        <f t="shared" si="77"/>
        <v>151313222.20617905</v>
      </c>
      <c r="AG205" s="1">
        <v>1215400</v>
      </c>
      <c r="AH205">
        <f t="shared" si="70"/>
        <v>65.237776505060836</v>
      </c>
      <c r="AI205">
        <f t="shared" si="78"/>
        <v>2016160435.3336043</v>
      </c>
      <c r="AJ205">
        <v>367349</v>
      </c>
      <c r="AK205">
        <f t="shared" si="79"/>
        <v>2430810.615777229</v>
      </c>
      <c r="AL205">
        <f t="shared" si="80"/>
        <v>609375119.10429835</v>
      </c>
      <c r="AM205">
        <f t="shared" si="81"/>
        <v>2606440587.5371904</v>
      </c>
      <c r="AN205">
        <f t="shared" si="82"/>
        <v>2623440432.9718614</v>
      </c>
      <c r="AO205">
        <f t="shared" si="83"/>
        <v>3073480154.5653291</v>
      </c>
    </row>
    <row r="206" spans="1:41">
      <c r="A206" t="s">
        <v>366</v>
      </c>
      <c r="B206" t="s">
        <v>134</v>
      </c>
      <c r="C206">
        <v>7</v>
      </c>
      <c r="D206" t="s">
        <v>447</v>
      </c>
      <c r="E206">
        <v>8.3333333333333329E-2</v>
      </c>
      <c r="F206">
        <v>8.3333333333333329E-2</v>
      </c>
      <c r="G206" t="s">
        <v>17</v>
      </c>
      <c r="H206" t="s">
        <v>16</v>
      </c>
      <c r="I206">
        <v>1</v>
      </c>
      <c r="J206">
        <v>2237</v>
      </c>
      <c r="K206">
        <v>3.16</v>
      </c>
      <c r="L206">
        <f t="shared" si="71"/>
        <v>3090480000</v>
      </c>
      <c r="M206">
        <v>847639</v>
      </c>
      <c r="N206">
        <f t="shared" si="63"/>
        <v>783601</v>
      </c>
      <c r="O206">
        <v>99271</v>
      </c>
      <c r="P206">
        <f t="shared" si="64"/>
        <v>12.668564741494714</v>
      </c>
      <c r="Q206">
        <f t="shared" si="72"/>
        <v>391519459.62294585</v>
      </c>
      <c r="R206">
        <v>5845</v>
      </c>
      <c r="S206">
        <f t="shared" si="65"/>
        <v>0.74591533190998993</v>
      </c>
      <c r="T206">
        <f t="shared" si="73"/>
        <v>23052364.149611857</v>
      </c>
      <c r="U206">
        <v>2977</v>
      </c>
      <c r="V206">
        <f t="shared" si="66"/>
        <v>0.37991273620120442</v>
      </c>
      <c r="W206">
        <f t="shared" si="74"/>
        <v>11741127.129750982</v>
      </c>
      <c r="X206">
        <v>77257</v>
      </c>
      <c r="Y206">
        <f t="shared" si="67"/>
        <v>9.8592268258973625</v>
      </c>
      <c r="Z206">
        <f t="shared" si="75"/>
        <v>304697433.20899284</v>
      </c>
      <c r="AA206">
        <v>27515</v>
      </c>
      <c r="AB206">
        <f t="shared" si="68"/>
        <v>3.511353354577138</v>
      </c>
      <c r="AC206">
        <f t="shared" si="76"/>
        <v>108517673.15253554</v>
      </c>
      <c r="AD206">
        <v>36523</v>
      </c>
      <c r="AE206">
        <f t="shared" si="69"/>
        <v>4.6609179927029194</v>
      </c>
      <c r="AF206">
        <f t="shared" si="77"/>
        <v>144044738.38088518</v>
      </c>
      <c r="AG206">
        <v>487213</v>
      </c>
      <c r="AH206">
        <f t="shared" si="70"/>
        <v>62.176158529659865</v>
      </c>
      <c r="AI206">
        <f t="shared" si="78"/>
        <v>1921541744.1274321</v>
      </c>
      <c r="AJ206">
        <v>144872</v>
      </c>
      <c r="AK206">
        <f t="shared" si="79"/>
        <v>1143554.9563518048</v>
      </c>
      <c r="AL206">
        <f t="shared" si="80"/>
        <v>571367339.44954133</v>
      </c>
      <c r="AM206">
        <f t="shared" si="81"/>
        <v>2675908176.2274423</v>
      </c>
      <c r="AN206">
        <f t="shared" si="82"/>
        <v>2698960540.3770542</v>
      </c>
      <c r="AO206">
        <f t="shared" si="83"/>
        <v>3067427635.8503881</v>
      </c>
    </row>
    <row r="207" spans="1:41">
      <c r="A207" t="s">
        <v>367</v>
      </c>
      <c r="B207" t="s">
        <v>134</v>
      </c>
      <c r="C207">
        <v>8</v>
      </c>
      <c r="D207" t="s">
        <v>447</v>
      </c>
      <c r="E207">
        <v>8.3333333333333329E-2</v>
      </c>
      <c r="F207">
        <v>8.3333333333333329E-2</v>
      </c>
      <c r="G207" t="s">
        <v>17</v>
      </c>
      <c r="H207" t="s">
        <v>16</v>
      </c>
      <c r="I207">
        <v>1</v>
      </c>
      <c r="J207">
        <v>2237</v>
      </c>
      <c r="K207">
        <v>3.16</v>
      </c>
      <c r="L207">
        <f t="shared" si="71"/>
        <v>3090480000</v>
      </c>
      <c r="M207">
        <v>1105580</v>
      </c>
      <c r="N207">
        <f t="shared" si="63"/>
        <v>1020438</v>
      </c>
      <c r="O207">
        <v>137872</v>
      </c>
      <c r="P207">
        <f t="shared" si="64"/>
        <v>13.511060936578215</v>
      </c>
      <c r="Q207">
        <f t="shared" si="72"/>
        <v>417556636.03276241</v>
      </c>
      <c r="R207">
        <v>8808</v>
      </c>
      <c r="S207">
        <f t="shared" si="65"/>
        <v>0.86315876123782131</v>
      </c>
      <c r="T207">
        <f t="shared" si="73"/>
        <v>26675748.884302624</v>
      </c>
      <c r="U207">
        <v>4465</v>
      </c>
      <c r="V207">
        <f t="shared" si="66"/>
        <v>0.43755720582730162</v>
      </c>
      <c r="W207">
        <f t="shared" si="74"/>
        <v>13522617.934651591</v>
      </c>
      <c r="X207">
        <v>82691</v>
      </c>
      <c r="Y207">
        <f t="shared" si="67"/>
        <v>8.1034810542139741</v>
      </c>
      <c r="Z207">
        <f t="shared" si="75"/>
        <v>250436461.28427204</v>
      </c>
      <c r="AA207">
        <v>33498</v>
      </c>
      <c r="AB207">
        <f t="shared" si="68"/>
        <v>3.2827080136176821</v>
      </c>
      <c r="AC207">
        <f t="shared" si="76"/>
        <v>101451434.61925174</v>
      </c>
      <c r="AD207">
        <v>51644</v>
      </c>
      <c r="AE207">
        <f t="shared" si="69"/>
        <v>5.0609640174121315</v>
      </c>
      <c r="AF207">
        <f t="shared" si="77"/>
        <v>156408080.76531842</v>
      </c>
      <c r="AG207">
        <v>664320</v>
      </c>
      <c r="AH207">
        <f t="shared" si="70"/>
        <v>65.101456433413887</v>
      </c>
      <c r="AI207">
        <f t="shared" si="78"/>
        <v>2011947490.7833693</v>
      </c>
      <c r="AJ207">
        <v>207789</v>
      </c>
      <c r="AK207">
        <f t="shared" si="79"/>
        <v>1537917.7177526981</v>
      </c>
      <c r="AL207">
        <f t="shared" si="80"/>
        <v>629305992.83836937</v>
      </c>
      <c r="AM207">
        <f t="shared" si="81"/>
        <v>2646247615.0829349</v>
      </c>
      <c r="AN207">
        <f t="shared" si="82"/>
        <v>2672923363.9672375</v>
      </c>
      <c r="AO207">
        <f t="shared" si="83"/>
        <v>3063804251.1156974</v>
      </c>
    </row>
    <row r="208" spans="1:41">
      <c r="A208" t="s">
        <v>368</v>
      </c>
      <c r="B208" t="s">
        <v>134</v>
      </c>
      <c r="C208">
        <v>9</v>
      </c>
      <c r="D208" t="s">
        <v>447</v>
      </c>
      <c r="E208">
        <v>8.3333333333333329E-2</v>
      </c>
      <c r="F208">
        <v>8.3333333333333329E-2</v>
      </c>
      <c r="G208" t="s">
        <v>17</v>
      </c>
      <c r="H208" t="s">
        <v>16</v>
      </c>
      <c r="I208">
        <v>1</v>
      </c>
      <c r="J208">
        <v>2237</v>
      </c>
      <c r="K208">
        <v>3.16</v>
      </c>
      <c r="L208">
        <f t="shared" si="71"/>
        <v>3090480000</v>
      </c>
      <c r="M208">
        <v>974586</v>
      </c>
      <c r="N208">
        <f t="shared" si="63"/>
        <v>901673.66666666674</v>
      </c>
      <c r="O208">
        <v>127950</v>
      </c>
      <c r="P208">
        <f t="shared" si="64"/>
        <v>14.190278005235449</v>
      </c>
      <c r="Q208">
        <f t="shared" si="72"/>
        <v>438547703.69620049</v>
      </c>
      <c r="R208">
        <v>7835</v>
      </c>
      <c r="S208">
        <f t="shared" si="65"/>
        <v>0.86893964963673098</v>
      </c>
      <c r="T208">
        <f t="shared" si="73"/>
        <v>26854406.084093247</v>
      </c>
      <c r="U208">
        <v>4046</v>
      </c>
      <c r="V208">
        <f t="shared" si="66"/>
        <v>0.44872110050162267</v>
      </c>
      <c r="W208">
        <f t="shared" si="74"/>
        <v>13867635.866782548</v>
      </c>
      <c r="X208">
        <v>69129</v>
      </c>
      <c r="Y208">
        <f t="shared" si="67"/>
        <v>7.6667426981158364</v>
      </c>
      <c r="Z208">
        <f t="shared" si="75"/>
        <v>236939149.73673028</v>
      </c>
      <c r="AA208">
        <v>27072</v>
      </c>
      <c r="AB208">
        <f t="shared" si="68"/>
        <v>3.0024166170983513</v>
      </c>
      <c r="AC208">
        <f t="shared" si="76"/>
        <v>92789085.068101123</v>
      </c>
      <c r="AD208">
        <v>45840.333333333299</v>
      </c>
      <c r="AE208">
        <f t="shared" si="69"/>
        <v>5.0839161692275177</v>
      </c>
      <c r="AF208">
        <f t="shared" si="77"/>
        <v>157117412.42674258</v>
      </c>
      <c r="AG208">
        <v>585188</v>
      </c>
      <c r="AH208">
        <f t="shared" si="70"/>
        <v>64.900198556684032</v>
      </c>
      <c r="AI208">
        <f t="shared" si="78"/>
        <v>2005727656.3546085</v>
      </c>
      <c r="AJ208">
        <v>187039</v>
      </c>
      <c r="AK208">
        <f t="shared" si="79"/>
        <v>1318078.4754956362</v>
      </c>
      <c r="AL208">
        <f t="shared" si="80"/>
        <v>641074825.72593701</v>
      </c>
      <c r="AM208">
        <f t="shared" si="81"/>
        <v>2625077890.2197065</v>
      </c>
      <c r="AN208">
        <f t="shared" si="82"/>
        <v>2651932296.3037996</v>
      </c>
      <c r="AO208">
        <f t="shared" si="83"/>
        <v>3063625593.9159069</v>
      </c>
    </row>
    <row r="209" spans="1:41">
      <c r="A209" t="s">
        <v>369</v>
      </c>
      <c r="B209" t="s">
        <v>135</v>
      </c>
      <c r="C209">
        <v>11</v>
      </c>
      <c r="D209" t="s">
        <v>448</v>
      </c>
      <c r="E209">
        <v>0</v>
      </c>
      <c r="F209">
        <v>0</v>
      </c>
      <c r="G209" t="s">
        <v>20</v>
      </c>
      <c r="H209" t="s">
        <v>19</v>
      </c>
      <c r="I209">
        <v>1</v>
      </c>
      <c r="J209">
        <v>985</v>
      </c>
      <c r="K209">
        <v>3.05</v>
      </c>
      <c r="L209">
        <f t="shared" si="71"/>
        <v>2982900000</v>
      </c>
      <c r="M209">
        <v>2535115</v>
      </c>
      <c r="N209">
        <f t="shared" si="63"/>
        <v>2298350</v>
      </c>
      <c r="O209">
        <v>149183</v>
      </c>
      <c r="P209">
        <f t="shared" si="64"/>
        <v>6.4908738877890659</v>
      </c>
      <c r="Q209">
        <f t="shared" si="72"/>
        <v>193616277.19886005</v>
      </c>
      <c r="R209">
        <v>27407</v>
      </c>
      <c r="S209">
        <f t="shared" si="65"/>
        <v>1.1924641590706375</v>
      </c>
      <c r="T209">
        <f t="shared" si="73"/>
        <v>35570013.400918052</v>
      </c>
      <c r="U209">
        <v>9809</v>
      </c>
      <c r="V209">
        <f t="shared" si="66"/>
        <v>0.42678443231013552</v>
      </c>
      <c r="W209">
        <f t="shared" si="74"/>
        <v>12730552.831379034</v>
      </c>
      <c r="X209">
        <v>285789</v>
      </c>
      <c r="Y209">
        <f t="shared" si="67"/>
        <v>12.4345291187156</v>
      </c>
      <c r="Z209">
        <f t="shared" si="75"/>
        <v>370909569.08216769</v>
      </c>
      <c r="AA209">
        <v>116397</v>
      </c>
      <c r="AB209">
        <f t="shared" si="68"/>
        <v>5.0643722670611524</v>
      </c>
      <c r="AC209">
        <f t="shared" si="76"/>
        <v>151065160.35416713</v>
      </c>
      <c r="AD209">
        <v>120368</v>
      </c>
      <c r="AE209">
        <f t="shared" si="69"/>
        <v>5.2371483890617183</v>
      </c>
      <c r="AF209">
        <f t="shared" si="77"/>
        <v>156218899.29732198</v>
      </c>
      <c r="AG209" s="1">
        <v>1503700</v>
      </c>
      <c r="AH209">
        <f t="shared" si="70"/>
        <v>65.425196336502282</v>
      </c>
      <c r="AI209">
        <f t="shared" si="78"/>
        <v>1951568181.5215263</v>
      </c>
      <c r="AJ209">
        <v>424169</v>
      </c>
      <c r="AK209">
        <f t="shared" si="79"/>
        <v>6534851.9680526601</v>
      </c>
      <c r="AL209">
        <f t="shared" si="80"/>
        <v>550505236.408728</v>
      </c>
      <c r="AM209">
        <f t="shared" si="81"/>
        <v>2753713709.4002218</v>
      </c>
      <c r="AN209">
        <f t="shared" si="82"/>
        <v>2789283722.8011398</v>
      </c>
      <c r="AO209">
        <f t="shared" si="83"/>
        <v>2947329986.599082</v>
      </c>
    </row>
    <row r="210" spans="1:41">
      <c r="A210" t="s">
        <v>370</v>
      </c>
      <c r="B210" t="s">
        <v>135</v>
      </c>
      <c r="C210">
        <v>12</v>
      </c>
      <c r="D210" t="s">
        <v>448</v>
      </c>
      <c r="E210">
        <v>0</v>
      </c>
      <c r="F210">
        <v>0</v>
      </c>
      <c r="G210" t="s">
        <v>20</v>
      </c>
      <c r="H210" t="s">
        <v>19</v>
      </c>
      <c r="I210">
        <v>1</v>
      </c>
      <c r="J210">
        <v>985</v>
      </c>
      <c r="K210">
        <v>3.05</v>
      </c>
      <c r="L210">
        <f t="shared" si="71"/>
        <v>2982900000</v>
      </c>
      <c r="M210">
        <v>1768298</v>
      </c>
      <c r="N210">
        <f t="shared" si="63"/>
        <v>1624031</v>
      </c>
      <c r="O210">
        <v>89980</v>
      </c>
      <c r="P210">
        <f t="shared" si="64"/>
        <v>5.5405346326517169</v>
      </c>
      <c r="Q210">
        <f t="shared" si="72"/>
        <v>165268607.55736807</v>
      </c>
      <c r="R210">
        <v>25297</v>
      </c>
      <c r="S210">
        <f t="shared" si="65"/>
        <v>1.5576673105377914</v>
      </c>
      <c r="T210">
        <f t="shared" si="73"/>
        <v>46463658.206031777</v>
      </c>
      <c r="U210">
        <v>6421</v>
      </c>
      <c r="V210">
        <f t="shared" si="66"/>
        <v>0.39537422623090329</v>
      </c>
      <c r="W210">
        <f t="shared" si="74"/>
        <v>11793617.794241613</v>
      </c>
      <c r="X210">
        <v>140747</v>
      </c>
      <c r="Y210">
        <f t="shared" si="67"/>
        <v>8.6665217597447342</v>
      </c>
      <c r="Z210">
        <f t="shared" si="75"/>
        <v>258513677.57142568</v>
      </c>
      <c r="AA210">
        <v>59223</v>
      </c>
      <c r="AB210">
        <f t="shared" si="68"/>
        <v>3.6466668431821807</v>
      </c>
      <c r="AC210">
        <f t="shared" si="76"/>
        <v>108776425.26528127</v>
      </c>
      <c r="AD210">
        <v>85044</v>
      </c>
      <c r="AE210">
        <f t="shared" si="69"/>
        <v>5.2365995476687326</v>
      </c>
      <c r="AF210">
        <f t="shared" si="77"/>
        <v>156202527.90741062</v>
      </c>
      <c r="AG210">
        <v>1107671</v>
      </c>
      <c r="AH210">
        <f t="shared" si="70"/>
        <v>68.205040421026439</v>
      </c>
      <c r="AI210">
        <f t="shared" si="78"/>
        <v>2034488150.7187977</v>
      </c>
      <c r="AJ210">
        <v>310063</v>
      </c>
      <c r="AK210">
        <f t="shared" si="79"/>
        <v>5596264.9916981552</v>
      </c>
      <c r="AL210">
        <f t="shared" si="80"/>
        <v>569500780.8964237</v>
      </c>
      <c r="AM210">
        <f t="shared" si="81"/>
        <v>2771167734.2365999</v>
      </c>
      <c r="AN210">
        <f t="shared" si="82"/>
        <v>2817631392.4426317</v>
      </c>
      <c r="AO210">
        <f t="shared" si="83"/>
        <v>2936436341.7939682</v>
      </c>
    </row>
    <row r="211" spans="1:41">
      <c r="A211" t="s">
        <v>371</v>
      </c>
      <c r="B211" t="s">
        <v>135</v>
      </c>
      <c r="C211">
        <v>13</v>
      </c>
      <c r="D211" t="s">
        <v>448</v>
      </c>
      <c r="E211">
        <v>0</v>
      </c>
      <c r="F211">
        <v>0</v>
      </c>
      <c r="G211" t="s">
        <v>20</v>
      </c>
      <c r="H211" t="s">
        <v>19</v>
      </c>
      <c r="I211">
        <v>1</v>
      </c>
      <c r="J211">
        <v>985</v>
      </c>
      <c r="K211">
        <v>3.05</v>
      </c>
      <c r="L211">
        <f t="shared" si="71"/>
        <v>2982900000</v>
      </c>
      <c r="M211">
        <v>965216</v>
      </c>
      <c r="N211">
        <f t="shared" si="63"/>
        <v>888953.5</v>
      </c>
      <c r="O211">
        <v>50878</v>
      </c>
      <c r="P211">
        <f t="shared" si="64"/>
        <v>5.723358983343898</v>
      </c>
      <c r="Q211">
        <f t="shared" si="72"/>
        <v>170722075.11416513</v>
      </c>
      <c r="R211">
        <v>10545</v>
      </c>
      <c r="S211">
        <f t="shared" si="65"/>
        <v>1.1862262761775504</v>
      </c>
      <c r="T211">
        <f t="shared" si="73"/>
        <v>35383943.592100151</v>
      </c>
      <c r="U211">
        <v>3574</v>
      </c>
      <c r="V211">
        <f t="shared" si="66"/>
        <v>0.40204577629763538</v>
      </c>
      <c r="W211">
        <f t="shared" si="74"/>
        <v>11992623.461182166</v>
      </c>
      <c r="X211">
        <v>95812</v>
      </c>
      <c r="Y211">
        <f t="shared" si="67"/>
        <v>10.778066569286244</v>
      </c>
      <c r="Z211">
        <f t="shared" si="75"/>
        <v>321498947.69523937</v>
      </c>
      <c r="AA211">
        <v>32123</v>
      </c>
      <c r="AB211">
        <f t="shared" si="68"/>
        <v>3.6135748382789425</v>
      </c>
      <c r="AC211">
        <f t="shared" si="76"/>
        <v>107789323.85102259</v>
      </c>
      <c r="AD211">
        <v>44139.5</v>
      </c>
      <c r="AE211">
        <f t="shared" si="69"/>
        <v>4.9653328323697465</v>
      </c>
      <c r="AF211">
        <f t="shared" si="77"/>
        <v>148110913.05675718</v>
      </c>
      <c r="AG211">
        <v>586400</v>
      </c>
      <c r="AH211">
        <f t="shared" si="70"/>
        <v>65.965205154150354</v>
      </c>
      <c r="AI211">
        <f t="shared" si="78"/>
        <v>1967676104.5431509</v>
      </c>
      <c r="AJ211">
        <v>161739</v>
      </c>
      <c r="AK211">
        <f t="shared" si="79"/>
        <v>2825945.4014800112</v>
      </c>
      <c r="AL211">
        <f t="shared" si="80"/>
        <v>542718222.15672696</v>
      </c>
      <c r="AM211">
        <f t="shared" si="81"/>
        <v>2776793981.2937346</v>
      </c>
      <c r="AN211">
        <f t="shared" si="82"/>
        <v>2812177924.8858347</v>
      </c>
      <c r="AO211">
        <f t="shared" si="83"/>
        <v>2947516056.4078999</v>
      </c>
    </row>
    <row r="212" spans="1:41">
      <c r="A212" t="s">
        <v>372</v>
      </c>
      <c r="B212" t="s">
        <v>135</v>
      </c>
      <c r="C212">
        <v>14</v>
      </c>
      <c r="D212" t="s">
        <v>448</v>
      </c>
      <c r="E212">
        <v>0</v>
      </c>
      <c r="F212">
        <v>0</v>
      </c>
      <c r="G212" t="s">
        <v>20</v>
      </c>
      <c r="H212" t="s">
        <v>19</v>
      </c>
      <c r="I212">
        <v>1</v>
      </c>
      <c r="J212">
        <v>985</v>
      </c>
      <c r="K212">
        <v>3.05</v>
      </c>
      <c r="L212">
        <f t="shared" si="71"/>
        <v>2982900000</v>
      </c>
      <c r="M212">
        <v>1553285</v>
      </c>
      <c r="N212">
        <f t="shared" si="63"/>
        <v>1410025.5</v>
      </c>
      <c r="O212">
        <v>66312</v>
      </c>
      <c r="P212">
        <f t="shared" si="64"/>
        <v>4.702893671071906</v>
      </c>
      <c r="Q212">
        <f t="shared" si="72"/>
        <v>140282615.31440389</v>
      </c>
      <c r="R212">
        <v>25101</v>
      </c>
      <c r="S212">
        <f t="shared" si="65"/>
        <v>1.7801805712024357</v>
      </c>
      <c r="T212">
        <f t="shared" si="73"/>
        <v>53101006.258397453</v>
      </c>
      <c r="U212">
        <v>4288</v>
      </c>
      <c r="V212">
        <f t="shared" si="66"/>
        <v>0.30410797535221884</v>
      </c>
      <c r="W212">
        <f t="shared" si="74"/>
        <v>9071236.796781335</v>
      </c>
      <c r="X212">
        <v>213352</v>
      </c>
      <c r="Y212">
        <f t="shared" si="67"/>
        <v>15.131073870649859</v>
      </c>
      <c r="Z212">
        <f t="shared" si="75"/>
        <v>451344802.48761463</v>
      </c>
      <c r="AA212">
        <v>73976</v>
      </c>
      <c r="AB212">
        <f t="shared" si="68"/>
        <v>5.2464299404514314</v>
      </c>
      <c r="AC212">
        <f t="shared" si="76"/>
        <v>156495758.69372576</v>
      </c>
      <c r="AD212">
        <v>69283.5</v>
      </c>
      <c r="AE212">
        <f t="shared" si="69"/>
        <v>4.9136345406519251</v>
      </c>
      <c r="AF212">
        <f t="shared" si="77"/>
        <v>146568804.71310627</v>
      </c>
      <c r="AG212">
        <v>909976</v>
      </c>
      <c r="AH212">
        <f t="shared" si="70"/>
        <v>64.536137821620954</v>
      </c>
      <c r="AI212">
        <f t="shared" si="78"/>
        <v>1925048455.0811315</v>
      </c>
      <c r="AJ212">
        <v>255911</v>
      </c>
      <c r="AK212">
        <f t="shared" si="79"/>
        <v>5441564.6599484254</v>
      </c>
      <c r="AL212">
        <f t="shared" si="80"/>
        <v>541378096.99186289</v>
      </c>
      <c r="AM212">
        <f t="shared" si="81"/>
        <v>2789516378.4271984</v>
      </c>
      <c r="AN212">
        <f t="shared" si="82"/>
        <v>2842617384.685596</v>
      </c>
      <c r="AO212">
        <f t="shared" si="83"/>
        <v>2929798993.7416024</v>
      </c>
    </row>
    <row r="213" spans="1:41">
      <c r="A213" t="s">
        <v>373</v>
      </c>
      <c r="B213" t="s">
        <v>135</v>
      </c>
      <c r="C213">
        <v>16</v>
      </c>
      <c r="D213" t="s">
        <v>448</v>
      </c>
      <c r="E213">
        <v>0</v>
      </c>
      <c r="F213">
        <v>0</v>
      </c>
      <c r="G213" t="s">
        <v>20</v>
      </c>
      <c r="H213" t="s">
        <v>19</v>
      </c>
      <c r="I213">
        <v>1</v>
      </c>
      <c r="J213">
        <v>985</v>
      </c>
      <c r="K213">
        <v>3.05</v>
      </c>
      <c r="L213">
        <f t="shared" si="71"/>
        <v>2982900000</v>
      </c>
      <c r="M213">
        <v>1094040</v>
      </c>
      <c r="N213">
        <f t="shared" si="63"/>
        <v>1022925</v>
      </c>
      <c r="O213">
        <v>55419</v>
      </c>
      <c r="P213">
        <f t="shared" si="64"/>
        <v>5.4176992448126695</v>
      </c>
      <c r="Q213">
        <f t="shared" si="72"/>
        <v>161604550.77351713</v>
      </c>
      <c r="R213">
        <v>13717</v>
      </c>
      <c r="S213">
        <f t="shared" si="65"/>
        <v>1.3409585257961238</v>
      </c>
      <c r="T213">
        <f t="shared" si="73"/>
        <v>39999451.865972579</v>
      </c>
      <c r="U213">
        <v>4542</v>
      </c>
      <c r="V213">
        <f t="shared" si="66"/>
        <v>0.44402082264095605</v>
      </c>
      <c r="W213">
        <f t="shared" si="74"/>
        <v>13244697.118557079</v>
      </c>
      <c r="X213">
        <v>35877</v>
      </c>
      <c r="Y213">
        <f t="shared" si="67"/>
        <v>3.5072952562504582</v>
      </c>
      <c r="Z213">
        <f t="shared" si="75"/>
        <v>104619110.19869491</v>
      </c>
      <c r="AA213">
        <v>16207</v>
      </c>
      <c r="AB213">
        <f t="shared" si="68"/>
        <v>1.5843781313390524</v>
      </c>
      <c r="AC213">
        <f t="shared" si="76"/>
        <v>47260415.279712595</v>
      </c>
      <c r="AD213">
        <v>54908</v>
      </c>
      <c r="AE213">
        <f t="shared" si="69"/>
        <v>5.3677444582936191</v>
      </c>
      <c r="AF213">
        <f t="shared" si="77"/>
        <v>160114449.44644037</v>
      </c>
      <c r="AG213">
        <v>730320</v>
      </c>
      <c r="AH213">
        <f t="shared" si="70"/>
        <v>71.395263582374071</v>
      </c>
      <c r="AI213">
        <f t="shared" si="78"/>
        <v>2129649317.3986361</v>
      </c>
      <c r="AJ213">
        <v>206896</v>
      </c>
      <c r="AK213">
        <f t="shared" si="79"/>
        <v>3818890.4671682999</v>
      </c>
      <c r="AL213">
        <f t="shared" si="80"/>
        <v>603318990.54182851</v>
      </c>
      <c r="AM213">
        <f t="shared" si="81"/>
        <v>2781295997.3605103</v>
      </c>
      <c r="AN213">
        <f t="shared" si="82"/>
        <v>2821295449.2264829</v>
      </c>
      <c r="AO213">
        <f t="shared" si="83"/>
        <v>2942900548.1340275</v>
      </c>
    </row>
    <row r="214" spans="1:41">
      <c r="A214" t="s">
        <v>374</v>
      </c>
      <c r="B214" t="s">
        <v>135</v>
      </c>
      <c r="C214">
        <v>17</v>
      </c>
      <c r="D214" t="s">
        <v>448</v>
      </c>
      <c r="E214">
        <v>0</v>
      </c>
      <c r="F214">
        <v>0</v>
      </c>
      <c r="G214" t="s">
        <v>20</v>
      </c>
      <c r="H214" t="s">
        <v>19</v>
      </c>
      <c r="I214">
        <v>1</v>
      </c>
      <c r="J214">
        <v>985</v>
      </c>
      <c r="K214">
        <v>3.05</v>
      </c>
      <c r="L214">
        <f t="shared" si="71"/>
        <v>2982900000</v>
      </c>
      <c r="M214">
        <v>447309</v>
      </c>
      <c r="N214">
        <f t="shared" si="63"/>
        <v>419043</v>
      </c>
      <c r="O214">
        <v>26490</v>
      </c>
      <c r="P214">
        <f t="shared" si="64"/>
        <v>6.3215469534152815</v>
      </c>
      <c r="Q214">
        <f t="shared" si="72"/>
        <v>188565424.07342443</v>
      </c>
      <c r="R214">
        <v>4829</v>
      </c>
      <c r="S214">
        <f t="shared" si="65"/>
        <v>1.1523877024553566</v>
      </c>
      <c r="T214">
        <f t="shared" si="73"/>
        <v>34374572.776540831</v>
      </c>
      <c r="U214">
        <v>1764</v>
      </c>
      <c r="V214">
        <f t="shared" si="66"/>
        <v>0.42095918557284095</v>
      </c>
      <c r="W214">
        <f t="shared" si="74"/>
        <v>12556791.546452273</v>
      </c>
      <c r="X214">
        <v>14076</v>
      </c>
      <c r="Y214">
        <f t="shared" si="67"/>
        <v>3.3590824807955268</v>
      </c>
      <c r="Z214">
        <f t="shared" si="75"/>
        <v>100198071.31964977</v>
      </c>
      <c r="AA214">
        <v>5586</v>
      </c>
      <c r="AB214">
        <f t="shared" si="68"/>
        <v>1.333037420980663</v>
      </c>
      <c r="AC214">
        <f t="shared" si="76"/>
        <v>39763173.230432197</v>
      </c>
      <c r="AD214">
        <v>22680</v>
      </c>
      <c r="AE214">
        <f t="shared" si="69"/>
        <v>5.4123323859365264</v>
      </c>
      <c r="AF214">
        <f t="shared" si="77"/>
        <v>161444462.74010065</v>
      </c>
      <c r="AG214">
        <v>296181</v>
      </c>
      <c r="AH214">
        <f t="shared" si="70"/>
        <v>70.680335908248082</v>
      </c>
      <c r="AI214">
        <f t="shared" si="78"/>
        <v>2108323739.807132</v>
      </c>
      <c r="AJ214">
        <v>84712</v>
      </c>
      <c r="AK214">
        <f t="shared" si="79"/>
        <v>1340051.7408833522</v>
      </c>
      <c r="AL214">
        <f t="shared" si="80"/>
        <v>603010728.73189628</v>
      </c>
      <c r="AM214">
        <f t="shared" si="81"/>
        <v>2759960003.1500349</v>
      </c>
      <c r="AN214">
        <f t="shared" si="82"/>
        <v>2794334575.9265757</v>
      </c>
      <c r="AO214">
        <f t="shared" si="83"/>
        <v>2948525427.2234592</v>
      </c>
    </row>
    <row r="215" spans="1:41">
      <c r="A215" t="s">
        <v>375</v>
      </c>
      <c r="B215" t="s">
        <v>135</v>
      </c>
      <c r="C215" t="s">
        <v>46</v>
      </c>
      <c r="D215" t="s">
        <v>448</v>
      </c>
      <c r="E215">
        <v>0</v>
      </c>
      <c r="F215">
        <v>0</v>
      </c>
      <c r="G215" t="s">
        <v>20</v>
      </c>
      <c r="H215" t="s">
        <v>19</v>
      </c>
      <c r="I215">
        <v>1</v>
      </c>
      <c r="J215">
        <v>985</v>
      </c>
      <c r="K215">
        <v>3.05</v>
      </c>
      <c r="L215">
        <f t="shared" si="71"/>
        <v>2982900000</v>
      </c>
      <c r="M215">
        <v>1917049</v>
      </c>
      <c r="N215">
        <f t="shared" si="63"/>
        <v>1790724</v>
      </c>
      <c r="O215">
        <v>114264</v>
      </c>
      <c r="P215">
        <f t="shared" si="64"/>
        <v>6.380882816112365</v>
      </c>
      <c r="Q215">
        <f t="shared" si="72"/>
        <v>190335353.52181575</v>
      </c>
      <c r="R215">
        <v>16593</v>
      </c>
      <c r="S215">
        <f t="shared" si="65"/>
        <v>0.92660845557439342</v>
      </c>
      <c r="T215">
        <f t="shared" si="73"/>
        <v>27639803.621328581</v>
      </c>
      <c r="U215">
        <v>8267</v>
      </c>
      <c r="V215">
        <f t="shared" si="66"/>
        <v>0.46165684940839574</v>
      </c>
      <c r="W215">
        <f t="shared" si="74"/>
        <v>13770762.161003036</v>
      </c>
      <c r="X215">
        <v>79702</v>
      </c>
      <c r="Y215">
        <f t="shared" si="67"/>
        <v>4.4508254761761163</v>
      </c>
      <c r="Z215">
        <f t="shared" si="75"/>
        <v>132763673.12885737</v>
      </c>
      <c r="AA215">
        <v>34803</v>
      </c>
      <c r="AB215">
        <f t="shared" si="68"/>
        <v>1.9435155836410301</v>
      </c>
      <c r="AC215">
        <f t="shared" si="76"/>
        <v>57973126.344428286</v>
      </c>
      <c r="AD215">
        <v>91522</v>
      </c>
      <c r="AE215">
        <f t="shared" si="69"/>
        <v>5.110893694394</v>
      </c>
      <c r="AF215">
        <f t="shared" si="77"/>
        <v>152452848.01007861</v>
      </c>
      <c r="AG215">
        <v>1229789</v>
      </c>
      <c r="AH215">
        <f t="shared" si="70"/>
        <v>68.675518952110991</v>
      </c>
      <c r="AI215">
        <f t="shared" si="78"/>
        <v>2048522054.8225188</v>
      </c>
      <c r="AJ215">
        <v>333105</v>
      </c>
      <c r="AK215">
        <f t="shared" si="79"/>
        <v>5220359.1509136744</v>
      </c>
      <c r="AL215">
        <f t="shared" si="80"/>
        <v>554869932.21736014</v>
      </c>
      <c r="AM215">
        <f t="shared" si="81"/>
        <v>2764924842.8568559</v>
      </c>
      <c r="AN215">
        <f t="shared" si="82"/>
        <v>2792564646.4781842</v>
      </c>
      <c r="AO215">
        <f t="shared" si="83"/>
        <v>2955260196.3786716</v>
      </c>
    </row>
    <row r="216" spans="1:41">
      <c r="A216" t="s">
        <v>376</v>
      </c>
      <c r="B216" t="s">
        <v>135</v>
      </c>
      <c r="C216">
        <v>2</v>
      </c>
      <c r="D216" t="s">
        <v>448</v>
      </c>
      <c r="E216">
        <v>0</v>
      </c>
      <c r="F216">
        <v>0</v>
      </c>
      <c r="G216" t="s">
        <v>20</v>
      </c>
      <c r="H216" t="s">
        <v>19</v>
      </c>
      <c r="I216">
        <v>1</v>
      </c>
      <c r="J216">
        <v>985</v>
      </c>
      <c r="K216">
        <v>3.05</v>
      </c>
      <c r="L216">
        <f t="shared" si="71"/>
        <v>2982900000</v>
      </c>
      <c r="M216">
        <v>1431654</v>
      </c>
      <c r="N216">
        <f t="shared" si="63"/>
        <v>1325838</v>
      </c>
      <c r="O216">
        <v>101629</v>
      </c>
      <c r="P216">
        <f t="shared" si="64"/>
        <v>7.6652652888211072</v>
      </c>
      <c r="Q216">
        <f t="shared" si="72"/>
        <v>228647198.30024481</v>
      </c>
      <c r="R216">
        <v>17483</v>
      </c>
      <c r="S216">
        <f t="shared" si="65"/>
        <v>1.3186377219539642</v>
      </c>
      <c r="T216">
        <f t="shared" si="73"/>
        <v>39333644.608164802</v>
      </c>
      <c r="U216">
        <v>6326</v>
      </c>
      <c r="V216">
        <f t="shared" si="66"/>
        <v>0.4771321986547376</v>
      </c>
      <c r="W216">
        <f t="shared" si="74"/>
        <v>14232376.353672169</v>
      </c>
      <c r="X216">
        <v>100484</v>
      </c>
      <c r="Y216">
        <f t="shared" si="67"/>
        <v>7.5789048134085766</v>
      </c>
      <c r="Z216">
        <f t="shared" si="75"/>
        <v>226071151.67916444</v>
      </c>
      <c r="AA216">
        <v>40444</v>
      </c>
      <c r="AB216">
        <f t="shared" si="68"/>
        <v>3.0504480939601972</v>
      </c>
      <c r="AC216">
        <f t="shared" si="76"/>
        <v>90991816.194738731</v>
      </c>
      <c r="AD216">
        <v>65372</v>
      </c>
      <c r="AE216">
        <f t="shared" si="69"/>
        <v>4.9306174660856001</v>
      </c>
      <c r="AF216">
        <f t="shared" si="77"/>
        <v>147075388.39586738</v>
      </c>
      <c r="AG216">
        <v>877409</v>
      </c>
      <c r="AH216">
        <f t="shared" si="70"/>
        <v>66.177692900640949</v>
      </c>
      <c r="AI216">
        <f t="shared" si="78"/>
        <v>1974014401.5332189</v>
      </c>
      <c r="AJ216">
        <v>247690</v>
      </c>
      <c r="AK216">
        <f t="shared" si="79"/>
        <v>3231329.7800824568</v>
      </c>
      <c r="AL216">
        <f t="shared" si="80"/>
        <v>557258504.43266821</v>
      </c>
      <c r="AM216">
        <f t="shared" si="81"/>
        <v>2714919157.0915904</v>
      </c>
      <c r="AN216">
        <f t="shared" si="82"/>
        <v>2754252801.6997552</v>
      </c>
      <c r="AO216">
        <f t="shared" si="83"/>
        <v>2943566355.3918352</v>
      </c>
    </row>
    <row r="217" spans="1:41">
      <c r="A217" t="s">
        <v>377</v>
      </c>
      <c r="B217" t="s">
        <v>135</v>
      </c>
      <c r="C217">
        <v>3</v>
      </c>
      <c r="D217" t="s">
        <v>448</v>
      </c>
      <c r="E217">
        <v>0</v>
      </c>
      <c r="F217">
        <v>0</v>
      </c>
      <c r="G217" t="s">
        <v>20</v>
      </c>
      <c r="H217" t="s">
        <v>19</v>
      </c>
      <c r="I217">
        <v>1</v>
      </c>
      <c r="J217">
        <v>985</v>
      </c>
      <c r="K217">
        <v>3.05</v>
      </c>
      <c r="L217">
        <f t="shared" si="71"/>
        <v>2982900000</v>
      </c>
      <c r="M217">
        <v>1008272</v>
      </c>
      <c r="N217">
        <f t="shared" si="63"/>
        <v>942843.33333333326</v>
      </c>
      <c r="O217">
        <v>101545</v>
      </c>
      <c r="P217">
        <f t="shared" si="64"/>
        <v>10.770081986049291</v>
      </c>
      <c r="Q217">
        <f t="shared" si="72"/>
        <v>321260775.56186432</v>
      </c>
      <c r="R217">
        <v>13030</v>
      </c>
      <c r="S217">
        <f t="shared" si="65"/>
        <v>1.3819899382364693</v>
      </c>
      <c r="T217">
        <f t="shared" si="73"/>
        <v>41223377.867655642</v>
      </c>
      <c r="U217">
        <v>4409</v>
      </c>
      <c r="V217">
        <f t="shared" si="66"/>
        <v>0.46762806121907846</v>
      </c>
      <c r="W217">
        <f t="shared" si="74"/>
        <v>13948877.438103892</v>
      </c>
      <c r="X217">
        <v>47138</v>
      </c>
      <c r="Y217">
        <f t="shared" si="67"/>
        <v>4.9995580743354324</v>
      </c>
      <c r="Z217">
        <f t="shared" si="75"/>
        <v>149131817.79935163</v>
      </c>
      <c r="AA217">
        <v>19436</v>
      </c>
      <c r="AB217">
        <f t="shared" si="68"/>
        <v>2.0614241319696096</v>
      </c>
      <c r="AC217">
        <f t="shared" si="76"/>
        <v>61490220.432521492</v>
      </c>
      <c r="AD217">
        <v>45992.666666666701</v>
      </c>
      <c r="AE217">
        <f t="shared" si="69"/>
        <v>4.8780815476590353</v>
      </c>
      <c r="AF217">
        <f t="shared" si="77"/>
        <v>145508294.48512137</v>
      </c>
      <c r="AG217">
        <v>624163</v>
      </c>
      <c r="AH217">
        <f t="shared" si="70"/>
        <v>66.200075657673779</v>
      </c>
      <c r="AI217">
        <f t="shared" si="78"/>
        <v>1974682056.7927513</v>
      </c>
      <c r="AJ217">
        <v>184977</v>
      </c>
      <c r="AK217">
        <f t="shared" si="79"/>
        <v>1717507.8169284551</v>
      </c>
      <c r="AL217">
        <f t="shared" si="80"/>
        <v>585216943.041085</v>
      </c>
      <c r="AM217">
        <f t="shared" si="81"/>
        <v>2620415846.5704799</v>
      </c>
      <c r="AN217">
        <f t="shared" si="82"/>
        <v>2661639224.4381356</v>
      </c>
      <c r="AO217">
        <f t="shared" si="83"/>
        <v>2941676622.1323442</v>
      </c>
    </row>
    <row r="218" spans="1:41">
      <c r="A218" t="s">
        <v>378</v>
      </c>
      <c r="B218" t="s">
        <v>135</v>
      </c>
      <c r="C218">
        <v>4</v>
      </c>
      <c r="D218" t="s">
        <v>448</v>
      </c>
      <c r="E218">
        <v>0</v>
      </c>
      <c r="F218">
        <v>0</v>
      </c>
      <c r="G218" t="s">
        <v>20</v>
      </c>
      <c r="H218" t="s">
        <v>19</v>
      </c>
      <c r="I218">
        <v>1</v>
      </c>
      <c r="J218">
        <v>985</v>
      </c>
      <c r="K218">
        <v>3.05</v>
      </c>
      <c r="L218">
        <f t="shared" si="71"/>
        <v>2982900000</v>
      </c>
      <c r="M218">
        <v>1099503</v>
      </c>
      <c r="N218">
        <f t="shared" si="63"/>
        <v>1013132.5</v>
      </c>
      <c r="O218">
        <v>73860</v>
      </c>
      <c r="P218">
        <f t="shared" si="64"/>
        <v>7.2902606519877704</v>
      </c>
      <c r="Q218">
        <f t="shared" si="72"/>
        <v>217461184.98814321</v>
      </c>
      <c r="R218">
        <v>12216</v>
      </c>
      <c r="S218">
        <f t="shared" si="65"/>
        <v>1.2057652873636964</v>
      </c>
      <c r="T218">
        <f t="shared" si="73"/>
        <v>35966772.756771699</v>
      </c>
      <c r="U218">
        <v>4535</v>
      </c>
      <c r="V218">
        <f t="shared" si="66"/>
        <v>0.44762160921695826</v>
      </c>
      <c r="W218">
        <f t="shared" si="74"/>
        <v>13352104.981332649</v>
      </c>
      <c r="X218">
        <v>89954</v>
      </c>
      <c r="Y218">
        <f t="shared" si="67"/>
        <v>8.8787991699012725</v>
      </c>
      <c r="Z218">
        <f t="shared" si="75"/>
        <v>264845700.43898505</v>
      </c>
      <c r="AA218">
        <v>31759</v>
      </c>
      <c r="AB218">
        <f t="shared" si="68"/>
        <v>3.1347331173365771</v>
      </c>
      <c r="AC218">
        <f t="shared" si="76"/>
        <v>93505954.157032758</v>
      </c>
      <c r="AD218">
        <v>54611.5</v>
      </c>
      <c r="AE218">
        <f t="shared" si="69"/>
        <v>5.3903610830764981</v>
      </c>
      <c r="AF218">
        <f t="shared" si="77"/>
        <v>160789080.74708888</v>
      </c>
      <c r="AG218">
        <v>675854</v>
      </c>
      <c r="AH218">
        <f t="shared" si="70"/>
        <v>66.709339597732779</v>
      </c>
      <c r="AI218">
        <f t="shared" si="78"/>
        <v>1989872890.8607709</v>
      </c>
      <c r="AJ218">
        <v>199608</v>
      </c>
      <c r="AK218">
        <f t="shared" si="79"/>
        <v>2738009.0991064175</v>
      </c>
      <c r="AL218">
        <f t="shared" si="80"/>
        <v>587692827.14748573</v>
      </c>
      <c r="AM218">
        <f t="shared" si="81"/>
        <v>2729472042.2550855</v>
      </c>
      <c r="AN218">
        <f t="shared" si="82"/>
        <v>2765438815.011857</v>
      </c>
      <c r="AO218">
        <f t="shared" si="83"/>
        <v>2946933227.2432284</v>
      </c>
    </row>
    <row r="219" spans="1:41">
      <c r="A219" t="s">
        <v>379</v>
      </c>
      <c r="B219" t="s">
        <v>135</v>
      </c>
      <c r="C219">
        <v>5</v>
      </c>
      <c r="D219" t="s">
        <v>448</v>
      </c>
      <c r="E219">
        <v>0</v>
      </c>
      <c r="F219">
        <v>0</v>
      </c>
      <c r="G219" t="s">
        <v>20</v>
      </c>
      <c r="H219" t="s">
        <v>19</v>
      </c>
      <c r="I219">
        <v>1</v>
      </c>
      <c r="J219">
        <v>985</v>
      </c>
      <c r="K219">
        <v>3.05</v>
      </c>
      <c r="L219">
        <f t="shared" si="71"/>
        <v>2982900000</v>
      </c>
      <c r="M219">
        <v>1118702</v>
      </c>
      <c r="N219">
        <f t="shared" si="63"/>
        <v>1026928.5</v>
      </c>
      <c r="O219">
        <v>75712</v>
      </c>
      <c r="P219">
        <f t="shared" si="64"/>
        <v>7.3726651855508933</v>
      </c>
      <c r="Q219">
        <f t="shared" si="72"/>
        <v>219919229.81979761</v>
      </c>
      <c r="R219">
        <v>15947</v>
      </c>
      <c r="S219">
        <f t="shared" si="65"/>
        <v>1.5528831851487226</v>
      </c>
      <c r="T219">
        <f t="shared" si="73"/>
        <v>46320952.52980125</v>
      </c>
      <c r="U219">
        <v>5156</v>
      </c>
      <c r="V219">
        <f t="shared" si="66"/>
        <v>0.50207974557138113</v>
      </c>
      <c r="W219">
        <f t="shared" si="74"/>
        <v>14976536.730648726</v>
      </c>
      <c r="X219">
        <v>73886</v>
      </c>
      <c r="Y219">
        <f t="shared" si="67"/>
        <v>7.1948533904746048</v>
      </c>
      <c r="Z219">
        <f t="shared" si="75"/>
        <v>214615281.78446698</v>
      </c>
      <c r="AA219">
        <v>37016</v>
      </c>
      <c r="AB219">
        <f t="shared" si="68"/>
        <v>3.6045352719298371</v>
      </c>
      <c r="AC219">
        <f t="shared" si="76"/>
        <v>107519682.62639512</v>
      </c>
      <c r="AD219">
        <v>54757.5</v>
      </c>
      <c r="AE219">
        <f t="shared" si="69"/>
        <v>5.3321628526231377</v>
      </c>
      <c r="AF219">
        <f t="shared" si="77"/>
        <v>159053085.73089558</v>
      </c>
      <c r="AG219">
        <v>704578</v>
      </c>
      <c r="AH219">
        <f t="shared" si="70"/>
        <v>68.610229436616095</v>
      </c>
      <c r="AI219">
        <f t="shared" si="78"/>
        <v>2046574533.8648212</v>
      </c>
      <c r="AJ219">
        <v>206988</v>
      </c>
      <c r="AK219">
        <f t="shared" si="79"/>
        <v>2807505.7633928568</v>
      </c>
      <c r="AL219">
        <f t="shared" si="80"/>
        <v>601234170.83078325</v>
      </c>
      <c r="AM219">
        <f t="shared" si="81"/>
        <v>2716659817.6504011</v>
      </c>
      <c r="AN219">
        <f t="shared" si="82"/>
        <v>2762980770.1802025</v>
      </c>
      <c r="AO219">
        <f t="shared" si="83"/>
        <v>2936579047.4701986</v>
      </c>
    </row>
    <row r="220" spans="1:41">
      <c r="A220" t="s">
        <v>380</v>
      </c>
      <c r="B220" t="s">
        <v>136</v>
      </c>
      <c r="C220">
        <v>10</v>
      </c>
      <c r="D220" t="s">
        <v>449</v>
      </c>
      <c r="E220">
        <v>0.33333333333333331</v>
      </c>
      <c r="F220">
        <v>0.33333333333333331</v>
      </c>
      <c r="G220" t="s">
        <v>20</v>
      </c>
      <c r="H220" t="s">
        <v>19</v>
      </c>
      <c r="I220">
        <v>1</v>
      </c>
      <c r="J220">
        <v>982</v>
      </c>
      <c r="K220">
        <v>2.9775</v>
      </c>
      <c r="L220">
        <f t="shared" si="71"/>
        <v>2911995000</v>
      </c>
      <c r="M220">
        <v>1614686</v>
      </c>
      <c r="N220">
        <f t="shared" si="63"/>
        <v>1522488.8333333333</v>
      </c>
      <c r="O220">
        <v>90726</v>
      </c>
      <c r="P220">
        <f t="shared" si="64"/>
        <v>5.9590584846106704</v>
      </c>
      <c r="Q220">
        <f t="shared" si="72"/>
        <v>173527485.11893848</v>
      </c>
      <c r="R220">
        <v>10322</v>
      </c>
      <c r="S220">
        <f t="shared" si="65"/>
        <v>0.6779688477189707</v>
      </c>
      <c r="T220">
        <f t="shared" si="73"/>
        <v>19742418.94713404</v>
      </c>
      <c r="U220">
        <v>6867</v>
      </c>
      <c r="V220">
        <f t="shared" si="66"/>
        <v>0.45103779086283396</v>
      </c>
      <c r="W220">
        <f t="shared" si="74"/>
        <v>13134197.918036181</v>
      </c>
      <c r="X220">
        <v>82712</v>
      </c>
      <c r="Y220">
        <f t="shared" si="67"/>
        <v>5.4326835237872029</v>
      </c>
      <c r="Z220">
        <f t="shared" si="75"/>
        <v>158199472.57850716</v>
      </c>
      <c r="AA220">
        <v>41275</v>
      </c>
      <c r="AB220">
        <f t="shared" si="68"/>
        <v>2.7110215258283779</v>
      </c>
      <c r="AC220">
        <f t="shared" si="76"/>
        <v>78944811.281046078</v>
      </c>
      <c r="AD220">
        <v>50922.166666666701</v>
      </c>
      <c r="AE220">
        <f t="shared" si="69"/>
        <v>3.3446660199916107</v>
      </c>
      <c r="AF220">
        <f t="shared" si="77"/>
        <v>97396507.268854707</v>
      </c>
      <c r="AG220">
        <v>1037451</v>
      </c>
      <c r="AH220">
        <f t="shared" si="70"/>
        <v>68.141780569162364</v>
      </c>
      <c r="AI220">
        <f t="shared" si="78"/>
        <v>1984285243.0849793</v>
      </c>
      <c r="AJ220">
        <v>280846</v>
      </c>
      <c r="AK220">
        <f t="shared" si="79"/>
        <v>4712925.7201500488</v>
      </c>
      <c r="AL220">
        <f t="shared" si="80"/>
        <v>537161343.88944066</v>
      </c>
      <c r="AM220">
        <f t="shared" si="81"/>
        <v>2718725095.9339275</v>
      </c>
      <c r="AN220">
        <f t="shared" si="82"/>
        <v>2738467514.8810616</v>
      </c>
      <c r="AO220">
        <f t="shared" si="83"/>
        <v>2892252581.052866</v>
      </c>
    </row>
    <row r="221" spans="1:41">
      <c r="A221" t="s">
        <v>381</v>
      </c>
      <c r="B221" t="s">
        <v>136</v>
      </c>
      <c r="C221">
        <v>11</v>
      </c>
      <c r="D221" t="s">
        <v>449</v>
      </c>
      <c r="E221">
        <v>0.33333333333333331</v>
      </c>
      <c r="F221">
        <v>0.33333333333333331</v>
      </c>
      <c r="G221" t="s">
        <v>20</v>
      </c>
      <c r="H221" t="s">
        <v>19</v>
      </c>
      <c r="I221">
        <v>1</v>
      </c>
      <c r="J221">
        <v>982</v>
      </c>
      <c r="K221">
        <v>2.9775</v>
      </c>
      <c r="L221">
        <f t="shared" si="71"/>
        <v>2911995000</v>
      </c>
      <c r="M221">
        <v>1103651</v>
      </c>
      <c r="N221">
        <f t="shared" si="63"/>
        <v>1020357.6666666667</v>
      </c>
      <c r="O221">
        <v>87456</v>
      </c>
      <c r="P221">
        <f t="shared" si="64"/>
        <v>8.5711121557702157</v>
      </c>
      <c r="Q221">
        <f t="shared" si="72"/>
        <v>249590357.42042089</v>
      </c>
      <c r="R221">
        <v>10690</v>
      </c>
      <c r="S221">
        <f t="shared" si="65"/>
        <v>1.0476718457874086</v>
      </c>
      <c r="T221">
        <f t="shared" si="73"/>
        <v>30508151.765737046</v>
      </c>
      <c r="U221">
        <v>4527</v>
      </c>
      <c r="V221">
        <f t="shared" si="66"/>
        <v>0.44366795564823186</v>
      </c>
      <c r="W221">
        <f t="shared" si="74"/>
        <v>12919588.685078729</v>
      </c>
      <c r="X221">
        <v>81634</v>
      </c>
      <c r="Y221">
        <f t="shared" si="67"/>
        <v>8.0005279194583068</v>
      </c>
      <c r="Z221">
        <f t="shared" si="75"/>
        <v>232974972.98822993</v>
      </c>
      <c r="AA221">
        <v>32592</v>
      </c>
      <c r="AB221">
        <f t="shared" si="68"/>
        <v>3.1941740690274294</v>
      </c>
      <c r="AC221">
        <f t="shared" si="76"/>
        <v>93014189.181375295</v>
      </c>
      <c r="AD221">
        <v>50701.333333333299</v>
      </c>
      <c r="AE221">
        <f t="shared" si="69"/>
        <v>4.9689765647535973</v>
      </c>
      <c r="AF221">
        <f t="shared" si="77"/>
        <v>144696349.11679652</v>
      </c>
      <c r="AG221">
        <v>664359</v>
      </c>
      <c r="AH221">
        <f t="shared" si="70"/>
        <v>65.110404096864073</v>
      </c>
      <c r="AI221">
        <f t="shared" si="78"/>
        <v>1896011711.780477</v>
      </c>
      <c r="AJ221">
        <v>190567</v>
      </c>
      <c r="AK221">
        <f t="shared" si="79"/>
        <v>2223363.7424952737</v>
      </c>
      <c r="AL221">
        <f t="shared" si="80"/>
        <v>543858461.88411713</v>
      </c>
      <c r="AM221">
        <f t="shared" si="81"/>
        <v>2631896490.8138423</v>
      </c>
      <c r="AN221">
        <f t="shared" si="82"/>
        <v>2662404642.5795794</v>
      </c>
      <c r="AO221">
        <f t="shared" si="83"/>
        <v>2881486848.2342629</v>
      </c>
    </row>
    <row r="222" spans="1:41">
      <c r="A222" t="s">
        <v>382</v>
      </c>
      <c r="B222" t="s">
        <v>136</v>
      </c>
      <c r="C222">
        <v>13</v>
      </c>
      <c r="D222" t="s">
        <v>449</v>
      </c>
      <c r="E222">
        <v>0.33333333333333331</v>
      </c>
      <c r="F222">
        <v>0.33333333333333331</v>
      </c>
      <c r="G222" t="s">
        <v>20</v>
      </c>
      <c r="H222" t="s">
        <v>19</v>
      </c>
      <c r="I222">
        <v>1</v>
      </c>
      <c r="J222">
        <v>982</v>
      </c>
      <c r="K222">
        <v>2.9775</v>
      </c>
      <c r="L222">
        <f t="shared" si="71"/>
        <v>2911995000</v>
      </c>
      <c r="M222">
        <v>1638555</v>
      </c>
      <c r="N222">
        <f t="shared" si="63"/>
        <v>1512069.5</v>
      </c>
      <c r="O222">
        <v>106566</v>
      </c>
      <c r="P222">
        <f t="shared" si="64"/>
        <v>7.0476919215684202</v>
      </c>
      <c r="Q222">
        <f t="shared" si="72"/>
        <v>205228436.37147632</v>
      </c>
      <c r="R222">
        <v>13075</v>
      </c>
      <c r="S222">
        <f t="shared" si="65"/>
        <v>0.86470893037654672</v>
      </c>
      <c r="T222">
        <f t="shared" si="73"/>
        <v>25180280.817118522</v>
      </c>
      <c r="U222">
        <v>8037</v>
      </c>
      <c r="V222">
        <f t="shared" si="66"/>
        <v>0.53152318726090297</v>
      </c>
      <c r="W222">
        <f t="shared" si="74"/>
        <v>15477928.636878133</v>
      </c>
      <c r="X222">
        <v>110785</v>
      </c>
      <c r="Y222">
        <f t="shared" si="67"/>
        <v>7.3267134877067486</v>
      </c>
      <c r="Z222">
        <f t="shared" si="75"/>
        <v>213353530.42634612</v>
      </c>
      <c r="AA222">
        <v>48681</v>
      </c>
      <c r="AB222">
        <f t="shared" si="68"/>
        <v>3.2194948711021549</v>
      </c>
      <c r="AC222">
        <f t="shared" si="76"/>
        <v>93751529.671751186</v>
      </c>
      <c r="AD222">
        <v>77804.5</v>
      </c>
      <c r="AE222">
        <f t="shared" si="69"/>
        <v>5.1455637455818</v>
      </c>
      <c r="AF222">
        <f t="shared" si="77"/>
        <v>149838558.99315473</v>
      </c>
      <c r="AG222">
        <v>995684</v>
      </c>
      <c r="AH222">
        <f t="shared" si="70"/>
        <v>65.849089608645642</v>
      </c>
      <c r="AI222">
        <f t="shared" si="78"/>
        <v>1917522196.9492805</v>
      </c>
      <c r="AJ222">
        <v>276483</v>
      </c>
      <c r="AK222">
        <f t="shared" si="79"/>
        <v>3923029.0296013737</v>
      </c>
      <c r="AL222">
        <f t="shared" si="80"/>
        <v>532460388.61639625</v>
      </c>
      <c r="AM222">
        <f t="shared" si="81"/>
        <v>2681586282.8114052</v>
      </c>
      <c r="AN222">
        <f t="shared" si="82"/>
        <v>2706766563.6285238</v>
      </c>
      <c r="AO222">
        <f t="shared" si="83"/>
        <v>2886814719.1828814</v>
      </c>
    </row>
    <row r="223" spans="1:41">
      <c r="A223" t="s">
        <v>383</v>
      </c>
      <c r="B223" t="s">
        <v>136</v>
      </c>
      <c r="C223">
        <v>1</v>
      </c>
      <c r="D223" t="s">
        <v>449</v>
      </c>
      <c r="E223">
        <v>0.33333333333333331</v>
      </c>
      <c r="F223">
        <v>0.33333333333333331</v>
      </c>
      <c r="G223" t="s">
        <v>20</v>
      </c>
      <c r="H223" t="s">
        <v>19</v>
      </c>
      <c r="I223">
        <v>1</v>
      </c>
      <c r="J223">
        <v>982</v>
      </c>
      <c r="K223">
        <v>2.9775</v>
      </c>
      <c r="L223">
        <f t="shared" si="71"/>
        <v>2911995000</v>
      </c>
      <c r="M223">
        <v>2988370</v>
      </c>
      <c r="N223">
        <f t="shared" si="63"/>
        <v>2844155</v>
      </c>
      <c r="O223">
        <v>193895</v>
      </c>
      <c r="P223">
        <f t="shared" si="64"/>
        <v>6.8173148087920659</v>
      </c>
      <c r="Q223">
        <f t="shared" si="72"/>
        <v>198519866.36628452</v>
      </c>
      <c r="R223">
        <v>25723</v>
      </c>
      <c r="S223">
        <f t="shared" si="65"/>
        <v>0.90441625016920657</v>
      </c>
      <c r="T223">
        <f t="shared" si="73"/>
        <v>26336555.984114788</v>
      </c>
      <c r="U223">
        <v>12145</v>
      </c>
      <c r="V223">
        <f t="shared" si="66"/>
        <v>0.42701610847510074</v>
      </c>
      <c r="W223">
        <f t="shared" si="74"/>
        <v>12434687.72798951</v>
      </c>
      <c r="X223">
        <v>125175</v>
      </c>
      <c r="Y223">
        <f t="shared" si="67"/>
        <v>4.4011314432581914</v>
      </c>
      <c r="Z223">
        <f t="shared" si="75"/>
        <v>128160727.57110636</v>
      </c>
      <c r="AA223">
        <v>53013</v>
      </c>
      <c r="AB223">
        <f t="shared" si="68"/>
        <v>1.8639279504808985</v>
      </c>
      <c r="AC223">
        <f t="shared" si="76"/>
        <v>54277488.72160624</v>
      </c>
      <c r="AD223">
        <v>91202</v>
      </c>
      <c r="AE223">
        <f t="shared" si="69"/>
        <v>3.2066466138448853</v>
      </c>
      <c r="AF223">
        <f t="shared" si="77"/>
        <v>93377389.06283237</v>
      </c>
      <c r="AG223" s="1">
        <v>1940710</v>
      </c>
      <c r="AH223">
        <f t="shared" si="70"/>
        <v>68.235029384826078</v>
      </c>
      <c r="AI223">
        <f t="shared" si="78"/>
        <v>1987000643.9346659</v>
      </c>
      <c r="AJ223">
        <v>541807</v>
      </c>
      <c r="AK223">
        <f t="shared" si="79"/>
        <v>7947513.2834008113</v>
      </c>
      <c r="AL223">
        <f t="shared" si="80"/>
        <v>554730412.00813591</v>
      </c>
      <c r="AM223">
        <f t="shared" si="81"/>
        <v>2687138577.649601</v>
      </c>
      <c r="AN223">
        <f t="shared" si="82"/>
        <v>2713475133.6337156</v>
      </c>
      <c r="AO223">
        <f t="shared" si="83"/>
        <v>2885658444.0158854</v>
      </c>
    </row>
    <row r="224" spans="1:41">
      <c r="A224" t="s">
        <v>384</v>
      </c>
      <c r="B224" t="s">
        <v>136</v>
      </c>
      <c r="C224">
        <v>2</v>
      </c>
      <c r="D224" t="s">
        <v>449</v>
      </c>
      <c r="E224">
        <v>0.33333333333333331</v>
      </c>
      <c r="F224">
        <v>0.33333333333333331</v>
      </c>
      <c r="G224" t="s">
        <v>20</v>
      </c>
      <c r="H224" t="s">
        <v>19</v>
      </c>
      <c r="I224">
        <v>1</v>
      </c>
      <c r="J224">
        <v>982</v>
      </c>
      <c r="K224">
        <v>2.9775</v>
      </c>
      <c r="L224">
        <f t="shared" si="71"/>
        <v>2911995000</v>
      </c>
      <c r="M224">
        <v>1914623</v>
      </c>
      <c r="N224">
        <f t="shared" si="63"/>
        <v>1821078.5</v>
      </c>
      <c r="O224">
        <v>100603</v>
      </c>
      <c r="P224">
        <f t="shared" si="64"/>
        <v>5.5243637218274779</v>
      </c>
      <c r="Q224">
        <f t="shared" si="72"/>
        <v>160869195.36143005</v>
      </c>
      <c r="R224">
        <v>14999</v>
      </c>
      <c r="S224">
        <f t="shared" si="65"/>
        <v>0.82363280879984035</v>
      </c>
      <c r="T224">
        <f t="shared" si="73"/>
        <v>23984146.210610911</v>
      </c>
      <c r="U224">
        <v>7614</v>
      </c>
      <c r="V224">
        <f t="shared" si="66"/>
        <v>0.41810388733928822</v>
      </c>
      <c r="W224">
        <f t="shared" si="74"/>
        <v>12175164.294125706</v>
      </c>
      <c r="X224">
        <v>77643</v>
      </c>
      <c r="Y224">
        <f t="shared" si="67"/>
        <v>4.2635723830686052</v>
      </c>
      <c r="Z224">
        <f t="shared" si="75"/>
        <v>124155014.61633863</v>
      </c>
      <c r="AA224">
        <v>35495</v>
      </c>
      <c r="AB224">
        <f t="shared" si="68"/>
        <v>1.9491197112041023</v>
      </c>
      <c r="AC224">
        <f t="shared" si="76"/>
        <v>56758268.534277901</v>
      </c>
      <c r="AD224">
        <v>58049.5</v>
      </c>
      <c r="AE224">
        <f t="shared" si="69"/>
        <v>3.1876440252301039</v>
      </c>
      <c r="AF224">
        <f t="shared" si="77"/>
        <v>92824034.632499367</v>
      </c>
      <c r="AG224" s="1">
        <v>1266120</v>
      </c>
      <c r="AH224">
        <f t="shared" si="70"/>
        <v>69.525833180722302</v>
      </c>
      <c r="AI224">
        <f t="shared" si="78"/>
        <v>2024588785.9309745</v>
      </c>
      <c r="AJ224">
        <v>342516</v>
      </c>
      <c r="AK224">
        <f t="shared" si="79"/>
        <v>6200098.6402592361</v>
      </c>
      <c r="AL224">
        <f t="shared" si="80"/>
        <v>547700101.57167852</v>
      </c>
      <c r="AM224">
        <f t="shared" si="81"/>
        <v>2727141658.427959</v>
      </c>
      <c r="AN224">
        <f t="shared" si="82"/>
        <v>2751125804.6385698</v>
      </c>
      <c r="AO224">
        <f t="shared" si="83"/>
        <v>2888010853.7893891</v>
      </c>
    </row>
    <row r="225" spans="1:43">
      <c r="A225" t="s">
        <v>385</v>
      </c>
      <c r="B225" t="s">
        <v>136</v>
      </c>
      <c r="C225">
        <v>3</v>
      </c>
      <c r="D225" t="s">
        <v>449</v>
      </c>
      <c r="E225">
        <v>0.33333333333333331</v>
      </c>
      <c r="F225">
        <v>0.33333333333333331</v>
      </c>
      <c r="G225" t="s">
        <v>20</v>
      </c>
      <c r="H225" t="s">
        <v>19</v>
      </c>
      <c r="I225">
        <v>1</v>
      </c>
      <c r="J225">
        <v>982</v>
      </c>
      <c r="K225">
        <v>2.9775</v>
      </c>
      <c r="L225">
        <f t="shared" si="71"/>
        <v>2911995000</v>
      </c>
      <c r="M225">
        <v>1299549</v>
      </c>
      <c r="N225">
        <f t="shared" si="63"/>
        <v>1209860</v>
      </c>
      <c r="O225">
        <v>75524</v>
      </c>
      <c r="P225">
        <f t="shared" si="64"/>
        <v>6.2423751508438992</v>
      </c>
      <c r="Q225">
        <f t="shared" si="72"/>
        <v>181777652.27381679</v>
      </c>
      <c r="R225">
        <v>10950</v>
      </c>
      <c r="S225">
        <f t="shared" si="65"/>
        <v>0.90506339576479933</v>
      </c>
      <c r="T225">
        <f t="shared" si="73"/>
        <v>26355400.831501167</v>
      </c>
      <c r="U225">
        <v>5854</v>
      </c>
      <c r="V225">
        <f t="shared" si="66"/>
        <v>0.48385763642074286</v>
      </c>
      <c r="W225">
        <f t="shared" si="74"/>
        <v>14089910.179690212</v>
      </c>
      <c r="X225">
        <v>56812</v>
      </c>
      <c r="Y225">
        <f t="shared" si="67"/>
        <v>4.6957499214785186</v>
      </c>
      <c r="Z225">
        <f t="shared" si="75"/>
        <v>136740002.92595837</v>
      </c>
      <c r="AA225">
        <v>24111</v>
      </c>
      <c r="AB225">
        <f t="shared" si="68"/>
        <v>1.9928752087018331</v>
      </c>
      <c r="AC225">
        <f t="shared" si="76"/>
        <v>58032426.433636948</v>
      </c>
      <c r="AD225">
        <v>65578</v>
      </c>
      <c r="AE225">
        <f t="shared" si="69"/>
        <v>5.4202965632387219</v>
      </c>
      <c r="AF225">
        <f t="shared" si="77"/>
        <v>157838764.90668342</v>
      </c>
      <c r="AG225">
        <v>837624</v>
      </c>
      <c r="AH225">
        <f t="shared" si="70"/>
        <v>69.233134412246045</v>
      </c>
      <c r="AI225">
        <f t="shared" si="78"/>
        <v>2016065412.4278841</v>
      </c>
      <c r="AJ225">
        <v>231438</v>
      </c>
      <c r="AK225">
        <f t="shared" si="79"/>
        <v>3707531.0984587683</v>
      </c>
      <c r="AL225">
        <f t="shared" si="80"/>
        <v>557044863.71150386</v>
      </c>
      <c r="AM225">
        <f t="shared" si="81"/>
        <v>2703861946.8946824</v>
      </c>
      <c r="AN225">
        <f t="shared" si="82"/>
        <v>2730217347.7261834</v>
      </c>
      <c r="AO225">
        <f t="shared" si="83"/>
        <v>2885639599.168499</v>
      </c>
    </row>
    <row r="226" spans="1:43">
      <c r="A226" t="s">
        <v>386</v>
      </c>
      <c r="B226" t="s">
        <v>136</v>
      </c>
      <c r="C226">
        <v>6</v>
      </c>
      <c r="D226" t="s">
        <v>449</v>
      </c>
      <c r="E226">
        <v>0.33333333333333331</v>
      </c>
      <c r="F226">
        <v>0.33333333333333331</v>
      </c>
      <c r="G226" t="s">
        <v>20</v>
      </c>
      <c r="H226" t="s">
        <v>19</v>
      </c>
      <c r="I226">
        <v>1</v>
      </c>
      <c r="J226">
        <v>982</v>
      </c>
      <c r="K226">
        <v>2.9775</v>
      </c>
      <c r="L226">
        <f t="shared" si="71"/>
        <v>2911995000</v>
      </c>
      <c r="M226">
        <v>1313021</v>
      </c>
      <c r="N226">
        <f t="shared" si="63"/>
        <v>1221019.5</v>
      </c>
      <c r="O226">
        <v>84281</v>
      </c>
      <c r="P226">
        <f t="shared" si="64"/>
        <v>6.9025105659655726</v>
      </c>
      <c r="Q226">
        <f t="shared" si="72"/>
        <v>201000762.55538917</v>
      </c>
      <c r="R226">
        <v>10489</v>
      </c>
      <c r="S226">
        <f t="shared" si="65"/>
        <v>0.85903623979797206</v>
      </c>
      <c r="T226">
        <f t="shared" si="73"/>
        <v>25015092.351104956</v>
      </c>
      <c r="U226">
        <v>5226</v>
      </c>
      <c r="V226">
        <f t="shared" si="66"/>
        <v>0.42800299258119961</v>
      </c>
      <c r="W226">
        <f t="shared" si="74"/>
        <v>12463425.743814902</v>
      </c>
      <c r="X226">
        <v>50033</v>
      </c>
      <c r="Y226">
        <f t="shared" si="67"/>
        <v>4.097641356260076</v>
      </c>
      <c r="Z226">
        <f t="shared" si="75"/>
        <v>119323111.4122256</v>
      </c>
      <c r="AA226">
        <v>26055</v>
      </c>
      <c r="AB226">
        <f t="shared" si="68"/>
        <v>2.1338725548609174</v>
      </c>
      <c r="AC226">
        <f t="shared" si="76"/>
        <v>62138262.103922173</v>
      </c>
      <c r="AD226">
        <v>65946.5</v>
      </c>
      <c r="AE226">
        <f t="shared" si="69"/>
        <v>5.4009374952652269</v>
      </c>
      <c r="AF226">
        <f t="shared" si="77"/>
        <v>157275029.81524864</v>
      </c>
      <c r="AG226">
        <v>858374</v>
      </c>
      <c r="AH226">
        <f t="shared" si="70"/>
        <v>70.299778177170808</v>
      </c>
      <c r="AI226">
        <f t="shared" si="78"/>
        <v>2047126025.5303049</v>
      </c>
      <c r="AJ226">
        <v>235774</v>
      </c>
      <c r="AK226">
        <f t="shared" si="79"/>
        <v>3415771.6637557694</v>
      </c>
      <c r="AL226">
        <f t="shared" si="80"/>
        <v>562294630.94569743</v>
      </c>
      <c r="AM226">
        <f t="shared" si="81"/>
        <v>2685979145.0935059</v>
      </c>
      <c r="AN226">
        <f t="shared" si="82"/>
        <v>2710994237.4446106</v>
      </c>
      <c r="AO226">
        <f t="shared" si="83"/>
        <v>2886979907.6488953</v>
      </c>
    </row>
    <row r="227" spans="1:43">
      <c r="A227" t="s">
        <v>387</v>
      </c>
      <c r="B227" t="s">
        <v>136</v>
      </c>
      <c r="C227">
        <v>7</v>
      </c>
      <c r="D227" t="s">
        <v>449</v>
      </c>
      <c r="E227">
        <v>0.33333333333333331</v>
      </c>
      <c r="F227">
        <v>0.33333333333333331</v>
      </c>
      <c r="G227" t="s">
        <v>20</v>
      </c>
      <c r="H227" t="s">
        <v>19</v>
      </c>
      <c r="I227">
        <v>1</v>
      </c>
      <c r="J227">
        <v>982</v>
      </c>
      <c r="K227">
        <v>2.9775</v>
      </c>
      <c r="L227">
        <f t="shared" si="71"/>
        <v>2911995000</v>
      </c>
      <c r="M227">
        <v>1067829</v>
      </c>
      <c r="N227">
        <f t="shared" si="63"/>
        <v>999809.5</v>
      </c>
      <c r="O227">
        <v>62045</v>
      </c>
      <c r="P227">
        <f t="shared" si="64"/>
        <v>6.2056821824557584</v>
      </c>
      <c r="Q227">
        <f t="shared" si="72"/>
        <v>180709154.86900255</v>
      </c>
      <c r="R227">
        <v>9509</v>
      </c>
      <c r="S227">
        <f t="shared" si="65"/>
        <v>0.95108118096497385</v>
      </c>
      <c r="T227">
        <f t="shared" si="73"/>
        <v>27695436.435640991</v>
      </c>
      <c r="U227">
        <v>4043</v>
      </c>
      <c r="V227">
        <f t="shared" si="66"/>
        <v>0.40437703382494367</v>
      </c>
      <c r="W227">
        <f t="shared" si="74"/>
        <v>11775439.006130667</v>
      </c>
      <c r="X227">
        <v>30021</v>
      </c>
      <c r="Y227">
        <f t="shared" si="67"/>
        <v>3.0026720090177177</v>
      </c>
      <c r="Z227">
        <f t="shared" si="75"/>
        <v>87437658.768995494</v>
      </c>
      <c r="AA227">
        <v>15082</v>
      </c>
      <c r="AB227">
        <f t="shared" si="68"/>
        <v>1.5084873668433836</v>
      </c>
      <c r="AC227">
        <f t="shared" si="76"/>
        <v>43927076.69811099</v>
      </c>
      <c r="AD227">
        <v>52937.5</v>
      </c>
      <c r="AE227">
        <f t="shared" si="69"/>
        <v>5.2947586515231153</v>
      </c>
      <c r="AF227">
        <f t="shared" si="77"/>
        <v>154183107.19442055</v>
      </c>
      <c r="AG227">
        <v>712127</v>
      </c>
      <c r="AH227">
        <f t="shared" si="70"/>
        <v>71.226268604169093</v>
      </c>
      <c r="AI227">
        <f t="shared" si="78"/>
        <v>2074105380.4399738</v>
      </c>
      <c r="AJ227">
        <v>194863</v>
      </c>
      <c r="AK227">
        <f t="shared" si="79"/>
        <v>3140073.7948021595</v>
      </c>
      <c r="AL227">
        <f t="shared" si="80"/>
        <v>567548199.61702704</v>
      </c>
      <c r="AM227">
        <f t="shared" si="81"/>
        <v>2703590408.6953568</v>
      </c>
      <c r="AN227">
        <f t="shared" si="82"/>
        <v>2731285845.1309977</v>
      </c>
      <c r="AO227">
        <f t="shared" si="83"/>
        <v>2884299563.5643592</v>
      </c>
    </row>
    <row r="228" spans="1:43">
      <c r="A228" t="s">
        <v>388</v>
      </c>
      <c r="B228" t="s">
        <v>136</v>
      </c>
      <c r="C228">
        <v>8</v>
      </c>
      <c r="D228" t="s">
        <v>449</v>
      </c>
      <c r="E228">
        <v>0.33333333333333331</v>
      </c>
      <c r="F228">
        <v>0.33333333333333331</v>
      </c>
      <c r="G228" t="s">
        <v>20</v>
      </c>
      <c r="H228" t="s">
        <v>19</v>
      </c>
      <c r="I228">
        <v>1</v>
      </c>
      <c r="J228">
        <v>982</v>
      </c>
      <c r="K228">
        <v>2.9775</v>
      </c>
      <c r="L228">
        <f t="shared" si="71"/>
        <v>2911995000</v>
      </c>
      <c r="M228">
        <v>1378647</v>
      </c>
      <c r="N228">
        <f t="shared" si="63"/>
        <v>1287150.8333333333</v>
      </c>
      <c r="O228">
        <v>88446</v>
      </c>
      <c r="P228">
        <f t="shared" si="64"/>
        <v>6.8714557540200225</v>
      </c>
      <c r="Q228">
        <f t="shared" si="72"/>
        <v>200096447.98427537</v>
      </c>
      <c r="R228">
        <v>11436</v>
      </c>
      <c r="S228">
        <f t="shared" si="65"/>
        <v>0.88847396154685332</v>
      </c>
      <c r="T228">
        <f t="shared" si="73"/>
        <v>25872317.336546291</v>
      </c>
      <c r="U228">
        <v>7129</v>
      </c>
      <c r="V228">
        <f t="shared" si="66"/>
        <v>0.55385894297547367</v>
      </c>
      <c r="W228">
        <f t="shared" si="74"/>
        <v>16128344.726498643</v>
      </c>
      <c r="X228">
        <v>45398</v>
      </c>
      <c r="Y228">
        <f t="shared" si="67"/>
        <v>3.5270147697012977</v>
      </c>
      <c r="Z228">
        <f t="shared" si="75"/>
        <v>102706493.7429633</v>
      </c>
      <c r="AA228">
        <v>23758</v>
      </c>
      <c r="AB228">
        <f t="shared" si="68"/>
        <v>1.8457821247315616</v>
      </c>
      <c r="AC228">
        <f t="shared" si="76"/>
        <v>53749083.183076836</v>
      </c>
      <c r="AD228">
        <v>67738.166666666701</v>
      </c>
      <c r="AE228">
        <f t="shared" si="69"/>
        <v>5.2626440439187103</v>
      </c>
      <c r="AF228">
        <f t="shared" si="77"/>
        <v>153247931.42671064</v>
      </c>
      <c r="AG228">
        <v>882093</v>
      </c>
      <c r="AH228">
        <f t="shared" si="70"/>
        <v>68.530663008285103</v>
      </c>
      <c r="AI228">
        <f t="shared" si="78"/>
        <v>1995609480.2681117</v>
      </c>
      <c r="AJ228">
        <v>242266</v>
      </c>
      <c r="AK228">
        <f t="shared" si="79"/>
        <v>3525686.6764843334</v>
      </c>
      <c r="AL228">
        <f t="shared" si="80"/>
        <v>548092237.83278441</v>
      </c>
      <c r="AM228">
        <f t="shared" si="81"/>
        <v>2686026234.6791782</v>
      </c>
      <c r="AN228">
        <f t="shared" si="82"/>
        <v>2711898552.0157247</v>
      </c>
      <c r="AO228">
        <f t="shared" si="83"/>
        <v>2886122682.6634536</v>
      </c>
    </row>
    <row r="229" spans="1:43">
      <c r="A229" t="s">
        <v>389</v>
      </c>
      <c r="B229" t="s">
        <v>136</v>
      </c>
      <c r="C229">
        <v>9</v>
      </c>
      <c r="D229" t="s">
        <v>449</v>
      </c>
      <c r="E229">
        <v>0.33333333333333331</v>
      </c>
      <c r="F229">
        <v>0.33333333333333331</v>
      </c>
      <c r="G229" t="s">
        <v>20</v>
      </c>
      <c r="H229" t="s">
        <v>19</v>
      </c>
      <c r="I229">
        <v>1</v>
      </c>
      <c r="J229">
        <v>982</v>
      </c>
      <c r="K229">
        <v>2.9775</v>
      </c>
      <c r="L229">
        <f t="shared" si="71"/>
        <v>2911995000</v>
      </c>
      <c r="M229">
        <v>1863685</v>
      </c>
      <c r="N229">
        <f t="shared" si="63"/>
        <v>1745521</v>
      </c>
      <c r="O229">
        <v>90521</v>
      </c>
      <c r="P229">
        <f t="shared" si="64"/>
        <v>5.1859015159370756</v>
      </c>
      <c r="Q229">
        <f t="shared" si="72"/>
        <v>151013192.84901184</v>
      </c>
      <c r="R229">
        <v>19235</v>
      </c>
      <c r="S229">
        <f t="shared" si="65"/>
        <v>1.1019632533782178</v>
      </c>
      <c r="T229">
        <f t="shared" si="73"/>
        <v>32089114.840211034</v>
      </c>
      <c r="U229">
        <v>7377</v>
      </c>
      <c r="V229">
        <f t="shared" si="66"/>
        <v>0.42262453445131853</v>
      </c>
      <c r="W229">
        <f t="shared" si="74"/>
        <v>12306805.311995674</v>
      </c>
      <c r="X229">
        <v>51585</v>
      </c>
      <c r="Y229">
        <f t="shared" si="67"/>
        <v>2.9552781089428315</v>
      </c>
      <c r="Z229">
        <f t="shared" si="75"/>
        <v>86057550.768509805</v>
      </c>
      <c r="AA229">
        <v>23460</v>
      </c>
      <c r="AB229">
        <f t="shared" si="68"/>
        <v>1.3440113295686502</v>
      </c>
      <c r="AC229">
        <f t="shared" si="76"/>
        <v>39137542.716472618</v>
      </c>
      <c r="AD229">
        <v>94704</v>
      </c>
      <c r="AE229">
        <f t="shared" si="69"/>
        <v>5.4255434337369763</v>
      </c>
      <c r="AF229">
        <f t="shared" si="77"/>
        <v>157991553.51324907</v>
      </c>
      <c r="AG229">
        <v>1230349</v>
      </c>
      <c r="AH229">
        <f t="shared" si="70"/>
        <v>70.486061181733135</v>
      </c>
      <c r="AI229">
        <f t="shared" si="78"/>
        <v>2052550577.3090096</v>
      </c>
      <c r="AJ229">
        <v>338662</v>
      </c>
      <c r="AK229">
        <f t="shared" si="79"/>
        <v>6530436.3948917929</v>
      </c>
      <c r="AL229">
        <f t="shared" si="80"/>
        <v>564978622.82378733</v>
      </c>
      <c r="AM229">
        <f t="shared" si="81"/>
        <v>2728892692.3107772</v>
      </c>
      <c r="AN229">
        <f t="shared" si="82"/>
        <v>2760981807.1509881</v>
      </c>
      <c r="AO229">
        <f t="shared" si="83"/>
        <v>2879905885.1597891</v>
      </c>
    </row>
    <row r="230" spans="1:43">
      <c r="A230" t="s">
        <v>390</v>
      </c>
      <c r="B230" t="s">
        <v>137</v>
      </c>
      <c r="C230">
        <v>10</v>
      </c>
      <c r="D230" t="s">
        <v>450</v>
      </c>
      <c r="E230">
        <v>0.16666666666666666</v>
      </c>
      <c r="F230">
        <v>0.16666666666666666</v>
      </c>
      <c r="G230" t="s">
        <v>20</v>
      </c>
      <c r="H230" t="s">
        <v>19</v>
      </c>
      <c r="I230">
        <v>1</v>
      </c>
      <c r="J230">
        <v>590</v>
      </c>
      <c r="K230">
        <v>2.8050000000000002</v>
      </c>
      <c r="L230">
        <f t="shared" si="71"/>
        <v>2743290000</v>
      </c>
      <c r="M230">
        <v>318608</v>
      </c>
      <c r="N230">
        <f t="shared" si="63"/>
        <v>287679</v>
      </c>
      <c r="O230">
        <v>3863</v>
      </c>
      <c r="P230">
        <f t="shared" si="64"/>
        <v>1.3428161249170081</v>
      </c>
      <c r="Q230">
        <f t="shared" si="72"/>
        <v>36837340.473235793</v>
      </c>
      <c r="R230">
        <v>4182</v>
      </c>
      <c r="S230">
        <f t="shared" si="65"/>
        <v>1.4537036071454643</v>
      </c>
      <c r="T230">
        <f t="shared" si="73"/>
        <v>39879305.684460804</v>
      </c>
      <c r="U230">
        <v>912</v>
      </c>
      <c r="V230">
        <f t="shared" si="66"/>
        <v>0.31702001188825041</v>
      </c>
      <c r="W230">
        <f t="shared" si="74"/>
        <v>8696778.2841291856</v>
      </c>
      <c r="X230">
        <v>33065</v>
      </c>
      <c r="Y230">
        <f t="shared" si="67"/>
        <v>11.493713479259869</v>
      </c>
      <c r="Z230">
        <f t="shared" si="75"/>
        <v>315305892.50518805</v>
      </c>
      <c r="AA230">
        <v>14838</v>
      </c>
      <c r="AB230">
        <f t="shared" si="68"/>
        <v>5.1578321671029164</v>
      </c>
      <c r="AC230">
        <f t="shared" si="76"/>
        <v>141494294.05691761</v>
      </c>
      <c r="AD230">
        <v>16091</v>
      </c>
      <c r="AE230">
        <f t="shared" si="69"/>
        <v>5.5933870737871034</v>
      </c>
      <c r="AF230">
        <f t="shared" si="77"/>
        <v>153442828.25649422</v>
      </c>
      <c r="AG230">
        <v>197043</v>
      </c>
      <c r="AH230">
        <f t="shared" si="70"/>
        <v>68.494050660632169</v>
      </c>
      <c r="AI230">
        <f t="shared" si="78"/>
        <v>1878990442.3680561</v>
      </c>
      <c r="AJ230">
        <v>53704</v>
      </c>
      <c r="AK230">
        <f t="shared" si="79"/>
        <v>3999356.203986539</v>
      </c>
      <c r="AL230">
        <f t="shared" si="80"/>
        <v>512118180.88911599</v>
      </c>
      <c r="AM230">
        <f t="shared" si="81"/>
        <v>2666573353.8423038</v>
      </c>
      <c r="AN230">
        <f t="shared" si="82"/>
        <v>2706452659.5267644</v>
      </c>
      <c r="AO230">
        <f t="shared" si="83"/>
        <v>2703410694.3155394</v>
      </c>
      <c r="AQ230" s="1"/>
    </row>
    <row r="231" spans="1:43">
      <c r="A231" t="s">
        <v>391</v>
      </c>
      <c r="B231" t="s">
        <v>137</v>
      </c>
      <c r="C231">
        <v>11</v>
      </c>
      <c r="D231" t="s">
        <v>450</v>
      </c>
      <c r="E231">
        <v>0.16666666666666666</v>
      </c>
      <c r="F231">
        <v>0.16666666666666666</v>
      </c>
      <c r="G231" t="s">
        <v>20</v>
      </c>
      <c r="H231" t="s">
        <v>19</v>
      </c>
      <c r="I231">
        <v>1</v>
      </c>
      <c r="J231">
        <v>590</v>
      </c>
      <c r="K231">
        <v>2.8050000000000002</v>
      </c>
      <c r="L231">
        <f t="shared" si="71"/>
        <v>2743290000</v>
      </c>
      <c r="M231">
        <v>1310864</v>
      </c>
      <c r="N231">
        <f t="shared" si="63"/>
        <v>1200222.1666666667</v>
      </c>
      <c r="O231">
        <v>20541</v>
      </c>
      <c r="P231">
        <f t="shared" si="64"/>
        <v>1.7114331471687256</v>
      </c>
      <c r="Q231">
        <f t="shared" si="72"/>
        <v>46949574.382964931</v>
      </c>
      <c r="R231">
        <v>11755</v>
      </c>
      <c r="S231">
        <f t="shared" si="65"/>
        <v>0.97940200793380883</v>
      </c>
      <c r="T231">
        <f t="shared" si="73"/>
        <v>26867837.343447383</v>
      </c>
      <c r="U231">
        <v>6598</v>
      </c>
      <c r="V231">
        <f t="shared" si="66"/>
        <v>0.54973155664374918</v>
      </c>
      <c r="W231">
        <f t="shared" si="74"/>
        <v>15080730.820252307</v>
      </c>
      <c r="X231">
        <v>93742</v>
      </c>
      <c r="Y231">
        <f t="shared" si="67"/>
        <v>7.8103873269018385</v>
      </c>
      <c r="Z231">
        <f t="shared" si="75"/>
        <v>214261574.50016543</v>
      </c>
      <c r="AA231">
        <v>42346</v>
      </c>
      <c r="AB231">
        <f t="shared" si="68"/>
        <v>3.5281801299842681</v>
      </c>
      <c r="AC231">
        <f t="shared" si="76"/>
        <v>96788212.687845424</v>
      </c>
      <c r="AD231">
        <v>68295.833333333299</v>
      </c>
      <c r="AE231">
        <f t="shared" si="69"/>
        <v>5.6902659549280639</v>
      </c>
      <c r="AF231">
        <f t="shared" si="77"/>
        <v>156100496.91494608</v>
      </c>
      <c r="AG231">
        <v>840535</v>
      </c>
      <c r="AH231">
        <f t="shared" si="70"/>
        <v>70.031617757434631</v>
      </c>
      <c r="AI231">
        <f t="shared" si="78"/>
        <v>1921170366.7779284</v>
      </c>
      <c r="AJ231">
        <v>220744</v>
      </c>
      <c r="AK231">
        <f t="shared" si="79"/>
        <v>12898195.898868928</v>
      </c>
      <c r="AL231">
        <f t="shared" si="80"/>
        <v>504543929.09757119</v>
      </c>
      <c r="AM231">
        <f t="shared" si="81"/>
        <v>2669472588.2735877</v>
      </c>
      <c r="AN231">
        <f t="shared" si="82"/>
        <v>2696340425.6170349</v>
      </c>
      <c r="AO231">
        <f t="shared" si="83"/>
        <v>2716422162.6565528</v>
      </c>
    </row>
    <row r="232" spans="1:43">
      <c r="A232" t="s">
        <v>392</v>
      </c>
      <c r="B232" t="s">
        <v>137</v>
      </c>
      <c r="C232">
        <v>12</v>
      </c>
      <c r="D232" t="s">
        <v>450</v>
      </c>
      <c r="E232">
        <v>0.16666666666666666</v>
      </c>
      <c r="F232">
        <v>0.16666666666666666</v>
      </c>
      <c r="G232" t="s">
        <v>20</v>
      </c>
      <c r="H232" t="s">
        <v>19</v>
      </c>
      <c r="I232">
        <v>1</v>
      </c>
      <c r="J232">
        <v>590</v>
      </c>
      <c r="K232">
        <v>2.8050000000000002</v>
      </c>
      <c r="L232">
        <f t="shared" si="71"/>
        <v>2743290000</v>
      </c>
      <c r="M232">
        <v>1135380</v>
      </c>
      <c r="N232">
        <f t="shared" si="63"/>
        <v>1024985</v>
      </c>
      <c r="O232">
        <v>9709</v>
      </c>
      <c r="P232">
        <f t="shared" si="64"/>
        <v>0.94723337414693876</v>
      </c>
      <c r="Q232">
        <f t="shared" si="72"/>
        <v>25985358.429635555</v>
      </c>
      <c r="R232">
        <v>10241</v>
      </c>
      <c r="S232">
        <f t="shared" si="65"/>
        <v>0.99913657273033274</v>
      </c>
      <c r="T232">
        <f t="shared" si="73"/>
        <v>27409213.686053943</v>
      </c>
      <c r="U232">
        <v>4443</v>
      </c>
      <c r="V232">
        <f t="shared" si="66"/>
        <v>0.43346975809402083</v>
      </c>
      <c r="W232">
        <f t="shared" si="74"/>
        <v>11891332.526817465</v>
      </c>
      <c r="X232">
        <v>129872</v>
      </c>
      <c r="Y232">
        <f t="shared" si="67"/>
        <v>12.670624448162657</v>
      </c>
      <c r="Z232">
        <f t="shared" si="75"/>
        <v>347591973.42400134</v>
      </c>
      <c r="AA232">
        <v>54773</v>
      </c>
      <c r="AB232">
        <f t="shared" si="68"/>
        <v>5.3437855188124699</v>
      </c>
      <c r="AC232">
        <f t="shared" si="76"/>
        <v>146595533.75903061</v>
      </c>
      <c r="AD232">
        <v>55622</v>
      </c>
      <c r="AE232">
        <f t="shared" si="69"/>
        <v>5.4266159992585257</v>
      </c>
      <c r="AF232">
        <f t="shared" si="77"/>
        <v>148867814.04605922</v>
      </c>
      <c r="AG232">
        <v>680766</v>
      </c>
      <c r="AH232">
        <f t="shared" si="70"/>
        <v>66.417167080493869</v>
      </c>
      <c r="AI232">
        <f t="shared" si="78"/>
        <v>1822015502.8024802</v>
      </c>
      <c r="AJ232">
        <v>176450</v>
      </c>
      <c r="AK232">
        <f t="shared" si="79"/>
        <v>18627933.180554125</v>
      </c>
      <c r="AL232">
        <f t="shared" si="80"/>
        <v>472254248.11094797</v>
      </c>
      <c r="AM232">
        <f t="shared" si="81"/>
        <v>2689895427.8843107</v>
      </c>
      <c r="AN232">
        <f t="shared" si="82"/>
        <v>2717304641.5703645</v>
      </c>
      <c r="AO232">
        <f t="shared" si="83"/>
        <v>2715880786.3139462</v>
      </c>
    </row>
    <row r="233" spans="1:43">
      <c r="A233" t="s">
        <v>393</v>
      </c>
      <c r="B233" t="s">
        <v>137</v>
      </c>
      <c r="C233">
        <v>1</v>
      </c>
      <c r="D233" t="s">
        <v>450</v>
      </c>
      <c r="E233">
        <v>0.16666666666666666</v>
      </c>
      <c r="F233">
        <v>0.16666666666666666</v>
      </c>
      <c r="G233" t="s">
        <v>20</v>
      </c>
      <c r="H233" t="s">
        <v>19</v>
      </c>
      <c r="I233">
        <v>1</v>
      </c>
      <c r="J233">
        <v>590</v>
      </c>
      <c r="K233">
        <v>2.8050000000000002</v>
      </c>
      <c r="L233">
        <f t="shared" si="71"/>
        <v>2743290000</v>
      </c>
      <c r="M233">
        <v>1296865</v>
      </c>
      <c r="N233">
        <f t="shared" si="63"/>
        <v>1196603.5</v>
      </c>
      <c r="O233">
        <v>27663</v>
      </c>
      <c r="P233">
        <f t="shared" si="64"/>
        <v>2.3117933383948817</v>
      </c>
      <c r="Q233">
        <f t="shared" si="72"/>
        <v>63419195.472852953</v>
      </c>
      <c r="R233">
        <v>11355</v>
      </c>
      <c r="S233">
        <f t="shared" si="65"/>
        <v>0.94893588394150619</v>
      </c>
      <c r="T233">
        <f t="shared" si="73"/>
        <v>26032063.210578945</v>
      </c>
      <c r="U233">
        <v>5586</v>
      </c>
      <c r="V233">
        <f t="shared" si="66"/>
        <v>0.4668212987844344</v>
      </c>
      <c r="W233">
        <f t="shared" si="74"/>
        <v>12806262.007423511</v>
      </c>
      <c r="X233">
        <v>75167</v>
      </c>
      <c r="Y233">
        <f t="shared" si="67"/>
        <v>6.2816964850930148</v>
      </c>
      <c r="Z233">
        <f t="shared" si="75"/>
        <v>172325151.50590816</v>
      </c>
      <c r="AA233">
        <v>35445</v>
      </c>
      <c r="AB233">
        <f t="shared" si="68"/>
        <v>2.9621340736509629</v>
      </c>
      <c r="AC233">
        <f t="shared" si="76"/>
        <v>81259927.829059511</v>
      </c>
      <c r="AD233">
        <v>64816.5</v>
      </c>
      <c r="AE233">
        <f t="shared" si="69"/>
        <v>5.4167065364592366</v>
      </c>
      <c r="AF233">
        <f t="shared" si="77"/>
        <v>148595968.74403259</v>
      </c>
      <c r="AG233">
        <v>825893</v>
      </c>
      <c r="AH233">
        <f t="shared" si="70"/>
        <v>69.019771377904206</v>
      </c>
      <c r="AI233">
        <f t="shared" si="78"/>
        <v>1893412486.2329082</v>
      </c>
      <c r="AJ233">
        <v>216472</v>
      </c>
      <c r="AK233">
        <f t="shared" si="79"/>
        <v>9363812.7770668399</v>
      </c>
      <c r="AL233">
        <f t="shared" si="80"/>
        <v>496275894.9643721</v>
      </c>
      <c r="AM233">
        <f t="shared" si="81"/>
        <v>2653838741.3165679</v>
      </c>
      <c r="AN233">
        <f t="shared" si="82"/>
        <v>2679870804.5271468</v>
      </c>
      <c r="AO233">
        <f t="shared" si="83"/>
        <v>2717257936.7894211</v>
      </c>
    </row>
    <row r="234" spans="1:43">
      <c r="A234" t="s">
        <v>394</v>
      </c>
      <c r="B234" t="s">
        <v>137</v>
      </c>
      <c r="C234">
        <v>2</v>
      </c>
      <c r="D234" t="s">
        <v>450</v>
      </c>
      <c r="E234">
        <v>0.16666666666666666</v>
      </c>
      <c r="F234">
        <v>0.16666666666666666</v>
      </c>
      <c r="G234" t="s">
        <v>20</v>
      </c>
      <c r="H234" t="s">
        <v>19</v>
      </c>
      <c r="I234">
        <v>1</v>
      </c>
      <c r="J234">
        <v>590</v>
      </c>
      <c r="K234">
        <v>2.8050000000000002</v>
      </c>
      <c r="L234">
        <f t="shared" si="71"/>
        <v>2743290000</v>
      </c>
      <c r="M234">
        <v>729020</v>
      </c>
      <c r="N234">
        <f t="shared" si="63"/>
        <v>677521</v>
      </c>
      <c r="O234">
        <v>17573</v>
      </c>
      <c r="P234">
        <f t="shared" si="64"/>
        <v>2.593720342247694</v>
      </c>
      <c r="Q234">
        <f t="shared" si="72"/>
        <v>71153270.776846766</v>
      </c>
      <c r="R234">
        <v>8477</v>
      </c>
      <c r="S234">
        <f t="shared" si="65"/>
        <v>1.2511789302471805</v>
      </c>
      <c r="T234">
        <f t="shared" si="73"/>
        <v>34323466.475577876</v>
      </c>
      <c r="U234">
        <v>2947</v>
      </c>
      <c r="V234">
        <f t="shared" si="66"/>
        <v>0.43496806741045663</v>
      </c>
      <c r="W234">
        <f t="shared" si="74"/>
        <v>11932435.496464316</v>
      </c>
      <c r="X234">
        <v>40353</v>
      </c>
      <c r="Y234">
        <f t="shared" si="67"/>
        <v>5.9559777482911969</v>
      </c>
      <c r="Z234">
        <f t="shared" si="75"/>
        <v>163389741.97109759</v>
      </c>
      <c r="AA234">
        <v>15640</v>
      </c>
      <c r="AB234">
        <f t="shared" si="68"/>
        <v>2.3084155325074796</v>
      </c>
      <c r="AC234">
        <f t="shared" si="76"/>
        <v>63326532.461724438</v>
      </c>
      <c r="AD234">
        <v>35859</v>
      </c>
      <c r="AE234">
        <f t="shared" si="69"/>
        <v>5.2926772749479349</v>
      </c>
      <c r="AF234">
        <f t="shared" si="77"/>
        <v>145193486.41591921</v>
      </c>
      <c r="AG234">
        <v>460275</v>
      </c>
      <c r="AH234">
        <f t="shared" si="70"/>
        <v>67.935163633304356</v>
      </c>
      <c r="AI234">
        <f t="shared" si="78"/>
        <v>1863658550.436075</v>
      </c>
      <c r="AJ234">
        <v>121459</v>
      </c>
      <c r="AK234">
        <f t="shared" si="79"/>
        <v>4682810.1712285895</v>
      </c>
      <c r="AL234">
        <f t="shared" si="80"/>
        <v>491788830.3240785</v>
      </c>
      <c r="AM234">
        <f t="shared" si="81"/>
        <v>2637813262.7475753</v>
      </c>
      <c r="AN234">
        <f t="shared" si="82"/>
        <v>2672136729.2231531</v>
      </c>
      <c r="AO234">
        <f t="shared" si="83"/>
        <v>2708966533.5244222</v>
      </c>
    </row>
    <row r="235" spans="1:43">
      <c r="A235" t="s">
        <v>395</v>
      </c>
      <c r="B235" t="s">
        <v>137</v>
      </c>
      <c r="C235">
        <v>3</v>
      </c>
      <c r="D235" t="s">
        <v>450</v>
      </c>
      <c r="E235">
        <v>0.16666666666666666</v>
      </c>
      <c r="F235">
        <v>0.16666666666666666</v>
      </c>
      <c r="G235" t="s">
        <v>20</v>
      </c>
      <c r="H235" t="s">
        <v>19</v>
      </c>
      <c r="I235">
        <v>1</v>
      </c>
      <c r="J235">
        <v>590</v>
      </c>
      <c r="K235">
        <v>2.8050000000000002</v>
      </c>
      <c r="L235">
        <f t="shared" si="71"/>
        <v>2743290000</v>
      </c>
      <c r="M235">
        <v>1319992</v>
      </c>
      <c r="N235">
        <f t="shared" si="63"/>
        <v>1205889.5</v>
      </c>
      <c r="O235">
        <v>16644</v>
      </c>
      <c r="P235">
        <f t="shared" si="64"/>
        <v>1.3802259659778116</v>
      </c>
      <c r="Q235">
        <f t="shared" si="72"/>
        <v>37863600.902072705</v>
      </c>
      <c r="R235">
        <v>8471</v>
      </c>
      <c r="S235">
        <f t="shared" si="65"/>
        <v>0.70246900731783468</v>
      </c>
      <c r="T235">
        <f t="shared" si="73"/>
        <v>19270762.030849427</v>
      </c>
      <c r="U235">
        <v>5277</v>
      </c>
      <c r="V235">
        <f t="shared" si="66"/>
        <v>0.43760228445475313</v>
      </c>
      <c r="W235">
        <f t="shared" si="74"/>
        <v>12004699.709218796</v>
      </c>
      <c r="X235">
        <v>129009</v>
      </c>
      <c r="Y235">
        <f t="shared" si="67"/>
        <v>10.698243910408044</v>
      </c>
      <c r="Z235">
        <f t="shared" si="75"/>
        <v>293483855.36983281</v>
      </c>
      <c r="AA235">
        <v>50448</v>
      </c>
      <c r="AB235">
        <f t="shared" si="68"/>
        <v>4.1834678882269065</v>
      </c>
      <c r="AC235">
        <f t="shared" si="76"/>
        <v>114764656.23093989</v>
      </c>
      <c r="AD235">
        <v>63654.5</v>
      </c>
      <c r="AE235">
        <f t="shared" si="69"/>
        <v>5.2786345680926816</v>
      </c>
      <c r="AF235">
        <f t="shared" si="77"/>
        <v>144808254.24302974</v>
      </c>
      <c r="AG235">
        <v>803192</v>
      </c>
      <c r="AH235">
        <f t="shared" si="70"/>
        <v>66.605771092624991</v>
      </c>
      <c r="AI235">
        <f t="shared" si="78"/>
        <v>1827189457.8068721</v>
      </c>
      <c r="AJ235">
        <v>205051</v>
      </c>
      <c r="AK235">
        <f t="shared" si="79"/>
        <v>14856335.488133861</v>
      </c>
      <c r="AL235">
        <f t="shared" si="80"/>
        <v>466472556.39094627</v>
      </c>
      <c r="AM235">
        <f t="shared" si="81"/>
        <v>2686155637.0670776</v>
      </c>
      <c r="AN235">
        <f t="shared" si="82"/>
        <v>2705426399.0979271</v>
      </c>
      <c r="AO235">
        <f t="shared" si="83"/>
        <v>2724019237.9691505</v>
      </c>
    </row>
    <row r="236" spans="1:43">
      <c r="A236" t="s">
        <v>396</v>
      </c>
      <c r="B236" t="s">
        <v>137</v>
      </c>
      <c r="C236">
        <v>4</v>
      </c>
      <c r="D236" t="s">
        <v>450</v>
      </c>
      <c r="E236">
        <v>0.16666666666666666</v>
      </c>
      <c r="F236">
        <v>0.16666666666666666</v>
      </c>
      <c r="G236" t="s">
        <v>20</v>
      </c>
      <c r="H236" t="s">
        <v>19</v>
      </c>
      <c r="I236">
        <v>1</v>
      </c>
      <c r="J236">
        <v>590</v>
      </c>
      <c r="K236">
        <v>2.8050000000000002</v>
      </c>
      <c r="L236">
        <f t="shared" si="71"/>
        <v>2743290000</v>
      </c>
      <c r="M236">
        <v>1730921</v>
      </c>
      <c r="N236">
        <f t="shared" si="63"/>
        <v>1577752.8333333333</v>
      </c>
      <c r="O236">
        <v>39264</v>
      </c>
      <c r="P236">
        <f t="shared" si="64"/>
        <v>2.4886027247402609</v>
      </c>
      <c r="Q236">
        <f t="shared" si="72"/>
        <v>68269589.687527105</v>
      </c>
      <c r="R236">
        <v>15816</v>
      </c>
      <c r="S236">
        <f t="shared" si="65"/>
        <v>1.0024383836209243</v>
      </c>
      <c r="T236">
        <f t="shared" si="73"/>
        <v>27499791.934034452</v>
      </c>
      <c r="U236">
        <v>6457</v>
      </c>
      <c r="V236">
        <f t="shared" si="66"/>
        <v>0.40925294910472354</v>
      </c>
      <c r="W236">
        <f t="shared" si="74"/>
        <v>11226995.22749497</v>
      </c>
      <c r="X236">
        <v>133470</v>
      </c>
      <c r="Y236">
        <f t="shared" si="67"/>
        <v>8.4594999406856832</v>
      </c>
      <c r="Z236">
        <f t="shared" si="75"/>
        <v>232068615.92283627</v>
      </c>
      <c r="AA236">
        <v>63147</v>
      </c>
      <c r="AB236">
        <f t="shared" si="68"/>
        <v>4.0023379242861976</v>
      </c>
      <c r="AC236">
        <f t="shared" si="76"/>
        <v>109795736.04315084</v>
      </c>
      <c r="AD236">
        <v>90021.166666666701</v>
      </c>
      <c r="AE236">
        <f t="shared" si="69"/>
        <v>5.7056571070437014</v>
      </c>
      <c r="AF236">
        <f t="shared" si="77"/>
        <v>156522720.85181916</v>
      </c>
      <c r="AG236">
        <v>1098548</v>
      </c>
      <c r="AH236">
        <f t="shared" si="70"/>
        <v>69.627382489251332</v>
      </c>
      <c r="AI236">
        <f t="shared" si="78"/>
        <v>1910081021.0893829</v>
      </c>
      <c r="AJ236">
        <v>289151</v>
      </c>
      <c r="AK236">
        <f t="shared" si="79"/>
        <v>11619010.022187416</v>
      </c>
      <c r="AL236">
        <f t="shared" si="80"/>
        <v>502756217.59724307</v>
      </c>
      <c r="AM236">
        <f t="shared" si="81"/>
        <v>2647520618.3784385</v>
      </c>
      <c r="AN236">
        <f t="shared" si="82"/>
        <v>2675020410.3124728</v>
      </c>
      <c r="AO236">
        <f t="shared" si="83"/>
        <v>2715790208.0659657</v>
      </c>
    </row>
    <row r="237" spans="1:43">
      <c r="A237" t="s">
        <v>397</v>
      </c>
      <c r="B237" t="s">
        <v>137</v>
      </c>
      <c r="C237">
        <v>5</v>
      </c>
      <c r="D237" t="s">
        <v>450</v>
      </c>
      <c r="E237">
        <v>0.16666666666666666</v>
      </c>
      <c r="F237">
        <v>0.16666666666666666</v>
      </c>
      <c r="G237" t="s">
        <v>20</v>
      </c>
      <c r="H237" t="s">
        <v>19</v>
      </c>
      <c r="I237">
        <v>1</v>
      </c>
      <c r="J237">
        <v>590</v>
      </c>
      <c r="K237">
        <v>2.8050000000000002</v>
      </c>
      <c r="L237">
        <f t="shared" si="71"/>
        <v>2743290000</v>
      </c>
      <c r="M237">
        <v>1868949</v>
      </c>
      <c r="N237">
        <f t="shared" si="63"/>
        <v>1720725</v>
      </c>
      <c r="O237">
        <v>29642</v>
      </c>
      <c r="P237">
        <f t="shared" si="64"/>
        <v>1.7226459777128826</v>
      </c>
      <c r="Q237">
        <f t="shared" si="72"/>
        <v>47257174.841999739</v>
      </c>
      <c r="R237">
        <v>16702</v>
      </c>
      <c r="S237">
        <f t="shared" si="65"/>
        <v>0.97063737668715222</v>
      </c>
      <c r="T237">
        <f t="shared" si="73"/>
        <v>26627398.090920977</v>
      </c>
      <c r="U237">
        <v>7273</v>
      </c>
      <c r="V237">
        <f t="shared" si="66"/>
        <v>0.42267067660433827</v>
      </c>
      <c r="W237">
        <f t="shared" si="74"/>
        <v>11595082.404219151</v>
      </c>
      <c r="X237">
        <v>108424</v>
      </c>
      <c r="Y237">
        <f t="shared" si="67"/>
        <v>6.3010649580845275</v>
      </c>
      <c r="Z237">
        <f t="shared" si="75"/>
        <v>172856484.88863704</v>
      </c>
      <c r="AA237">
        <v>50505</v>
      </c>
      <c r="AB237">
        <f t="shared" si="68"/>
        <v>2.9351000305103954</v>
      </c>
      <c r="AC237">
        <f t="shared" si="76"/>
        <v>80518305.626988634</v>
      </c>
      <c r="AD237">
        <v>97719</v>
      </c>
      <c r="AE237">
        <f t="shared" si="69"/>
        <v>5.6789434685960858</v>
      </c>
      <c r="AF237">
        <f t="shared" si="77"/>
        <v>155789888.27964956</v>
      </c>
      <c r="AG237">
        <v>1213850</v>
      </c>
      <c r="AH237">
        <f t="shared" si="70"/>
        <v>70.542939749233611</v>
      </c>
      <c r="AI237">
        <f t="shared" si="78"/>
        <v>1935197411.8467507</v>
      </c>
      <c r="AJ237">
        <v>317223</v>
      </c>
      <c r="AK237">
        <f t="shared" si="79"/>
        <v>18414868.992476892</v>
      </c>
      <c r="AL237">
        <f t="shared" si="80"/>
        <v>505737223.36224556</v>
      </c>
      <c r="AM237">
        <f t="shared" si="81"/>
        <v>2669405427.0670795</v>
      </c>
      <c r="AN237">
        <f t="shared" si="82"/>
        <v>2696032825.1580005</v>
      </c>
      <c r="AO237">
        <f t="shared" si="83"/>
        <v>2716662601.9090791</v>
      </c>
    </row>
    <row r="238" spans="1:43">
      <c r="A238" t="s">
        <v>398</v>
      </c>
      <c r="B238" t="s">
        <v>137</v>
      </c>
      <c r="C238">
        <v>6</v>
      </c>
      <c r="D238" t="s">
        <v>450</v>
      </c>
      <c r="E238">
        <v>0.16666666666666666</v>
      </c>
      <c r="F238">
        <v>0.16666666666666666</v>
      </c>
      <c r="G238" t="s">
        <v>20</v>
      </c>
      <c r="H238" t="s">
        <v>19</v>
      </c>
      <c r="I238">
        <v>1</v>
      </c>
      <c r="J238">
        <v>590</v>
      </c>
      <c r="K238">
        <v>2.8050000000000002</v>
      </c>
      <c r="L238">
        <f t="shared" si="71"/>
        <v>2743290000</v>
      </c>
      <c r="M238">
        <v>1412812</v>
      </c>
      <c r="N238">
        <f t="shared" si="63"/>
        <v>1312138.5</v>
      </c>
      <c r="O238">
        <v>27233</v>
      </c>
      <c r="P238">
        <f t="shared" si="64"/>
        <v>2.0754668809733117</v>
      </c>
      <c r="Q238">
        <f t="shared" si="72"/>
        <v>56936075.399052761</v>
      </c>
      <c r="R238">
        <v>19170</v>
      </c>
      <c r="S238">
        <f t="shared" si="65"/>
        <v>1.4609738225042554</v>
      </c>
      <c r="T238">
        <f t="shared" si="73"/>
        <v>40078748.77537699</v>
      </c>
      <c r="U238">
        <v>5585</v>
      </c>
      <c r="V238">
        <f t="shared" si="66"/>
        <v>0.42564104322828722</v>
      </c>
      <c r="W238">
        <f t="shared" si="74"/>
        <v>11676568.174777281</v>
      </c>
      <c r="X238">
        <v>70394</v>
      </c>
      <c r="Y238">
        <f t="shared" si="67"/>
        <v>5.3648300084175569</v>
      </c>
      <c r="Z238">
        <f t="shared" si="75"/>
        <v>147172845.137918</v>
      </c>
      <c r="AA238">
        <v>29293</v>
      </c>
      <c r="AB238">
        <f t="shared" si="68"/>
        <v>2.2324625030055896</v>
      </c>
      <c r="AC238">
        <f t="shared" si="76"/>
        <v>61242920.598702036</v>
      </c>
      <c r="AD238">
        <v>71380.5</v>
      </c>
      <c r="AE238">
        <f t="shared" si="69"/>
        <v>5.4400126206189361</v>
      </c>
      <c r="AF238">
        <f t="shared" si="77"/>
        <v>149235322.22017723</v>
      </c>
      <c r="AG238">
        <v>933894</v>
      </c>
      <c r="AH238">
        <f t="shared" si="70"/>
        <v>71.17343176806412</v>
      </c>
      <c r="AI238">
        <f t="shared" si="78"/>
        <v>1952493636.3501263</v>
      </c>
      <c r="AJ238">
        <v>250899</v>
      </c>
      <c r="AK238">
        <f t="shared" si="79"/>
        <v>12088798.057926048</v>
      </c>
      <c r="AL238">
        <f t="shared" si="80"/>
        <v>524554929.00330263</v>
      </c>
      <c r="AM238">
        <f t="shared" si="81"/>
        <v>2646275175.8255706</v>
      </c>
      <c r="AN238">
        <f t="shared" si="82"/>
        <v>2686353924.6009474</v>
      </c>
      <c r="AO238">
        <f t="shared" si="83"/>
        <v>2703211251.2246232</v>
      </c>
    </row>
    <row r="239" spans="1:43">
      <c r="A239" t="s">
        <v>399</v>
      </c>
      <c r="B239" t="s">
        <v>137</v>
      </c>
      <c r="C239">
        <v>7</v>
      </c>
      <c r="D239" t="s">
        <v>450</v>
      </c>
      <c r="E239">
        <v>0.16666666666666666</v>
      </c>
      <c r="F239">
        <v>0.16666666666666666</v>
      </c>
      <c r="G239" t="s">
        <v>20</v>
      </c>
      <c r="H239" t="s">
        <v>19</v>
      </c>
      <c r="I239">
        <v>1</v>
      </c>
      <c r="J239">
        <v>590</v>
      </c>
      <c r="K239">
        <v>2.8050000000000002</v>
      </c>
      <c r="L239">
        <f t="shared" si="71"/>
        <v>2743290000</v>
      </c>
      <c r="M239">
        <v>1934441</v>
      </c>
      <c r="N239">
        <f t="shared" si="63"/>
        <v>1794307.5</v>
      </c>
      <c r="O239">
        <v>36149</v>
      </c>
      <c r="P239">
        <f t="shared" si="64"/>
        <v>2.014649105574156</v>
      </c>
      <c r="Q239">
        <f t="shared" si="72"/>
        <v>55267667.448305264</v>
      </c>
      <c r="R239">
        <v>17132</v>
      </c>
      <c r="S239">
        <f t="shared" si="65"/>
        <v>0.95479732431592679</v>
      </c>
      <c r="T239">
        <f t="shared" si="73"/>
        <v>26192859.518226389</v>
      </c>
      <c r="U239">
        <v>6389</v>
      </c>
      <c r="V239">
        <f t="shared" si="66"/>
        <v>0.35607051745589874</v>
      </c>
      <c r="W239">
        <f t="shared" si="74"/>
        <v>9768046.8983159252</v>
      </c>
      <c r="X239">
        <v>89270</v>
      </c>
      <c r="Y239">
        <f t="shared" si="67"/>
        <v>4.9751784462808075</v>
      </c>
      <c r="Z239">
        <f t="shared" si="75"/>
        <v>136483572.79897678</v>
      </c>
      <c r="AA239">
        <v>40112</v>
      </c>
      <c r="AB239">
        <f t="shared" si="68"/>
        <v>2.2355142582862748</v>
      </c>
      <c r="AC239">
        <f t="shared" si="76"/>
        <v>61326639.096141554</v>
      </c>
      <c r="AD239">
        <v>100021.5</v>
      </c>
      <c r="AE239">
        <f t="shared" si="69"/>
        <v>5.5743789735037055</v>
      </c>
      <c r="AF239">
        <f t="shared" si="77"/>
        <v>152921380.94222981</v>
      </c>
      <c r="AG239">
        <v>1274405</v>
      </c>
      <c r="AH239">
        <f t="shared" si="70"/>
        <v>71.024894005068802</v>
      </c>
      <c r="AI239">
        <f t="shared" si="78"/>
        <v>1948418814.751652</v>
      </c>
      <c r="AJ239">
        <v>328832</v>
      </c>
      <c r="AK239">
        <f t="shared" si="79"/>
        <v>16322048.295665164</v>
      </c>
      <c r="AL239">
        <f t="shared" si="80"/>
        <v>502746344.91579616</v>
      </c>
      <c r="AM239">
        <f t="shared" si="81"/>
        <v>2661829473.0334682</v>
      </c>
      <c r="AN239">
        <f t="shared" si="82"/>
        <v>2688022332.5516949</v>
      </c>
      <c r="AO239">
        <f t="shared" si="83"/>
        <v>2717097140.4817734</v>
      </c>
    </row>
    <row r="240" spans="1:43">
      <c r="A240" t="s">
        <v>400</v>
      </c>
      <c r="B240" t="s">
        <v>137</v>
      </c>
      <c r="C240">
        <v>8</v>
      </c>
      <c r="D240" t="s">
        <v>450</v>
      </c>
      <c r="E240">
        <v>0.16666666666666666</v>
      </c>
      <c r="F240">
        <v>0.16666666666666666</v>
      </c>
      <c r="G240" t="s">
        <v>20</v>
      </c>
      <c r="H240" t="s">
        <v>19</v>
      </c>
      <c r="I240">
        <v>1</v>
      </c>
      <c r="J240">
        <v>590</v>
      </c>
      <c r="K240">
        <v>2.8050000000000002</v>
      </c>
      <c r="L240">
        <f t="shared" si="71"/>
        <v>2743290000</v>
      </c>
      <c r="M240">
        <v>2278829</v>
      </c>
      <c r="N240">
        <f t="shared" si="63"/>
        <v>2112313</v>
      </c>
      <c r="O240">
        <v>48114</v>
      </c>
      <c r="P240">
        <f t="shared" si="64"/>
        <v>2.2777874301772512</v>
      </c>
      <c r="Q240">
        <f t="shared" si="72"/>
        <v>62486314.793309517</v>
      </c>
      <c r="R240">
        <v>24086</v>
      </c>
      <c r="S240">
        <f t="shared" si="65"/>
        <v>1.1402666176840268</v>
      </c>
      <c r="T240">
        <f t="shared" si="73"/>
        <v>31280820.096264139</v>
      </c>
      <c r="U240">
        <v>8866</v>
      </c>
      <c r="V240">
        <f t="shared" si="66"/>
        <v>0.41972946244235587</v>
      </c>
      <c r="W240">
        <f t="shared" si="74"/>
        <v>11514396.370234905</v>
      </c>
      <c r="X240">
        <v>103723</v>
      </c>
      <c r="Y240">
        <f t="shared" si="67"/>
        <v>4.9103991690625399</v>
      </c>
      <c r="Z240">
        <f t="shared" si="75"/>
        <v>134706489.36497575</v>
      </c>
      <c r="AA240">
        <v>48653</v>
      </c>
      <c r="AB240">
        <f t="shared" si="68"/>
        <v>2.3033044818641937</v>
      </c>
      <c r="AC240">
        <f t="shared" si="76"/>
        <v>63186321.520532236</v>
      </c>
      <c r="AD240">
        <v>117863</v>
      </c>
      <c r="AE240">
        <f t="shared" si="69"/>
        <v>5.5798075379927123</v>
      </c>
      <c r="AF240">
        <f t="shared" si="77"/>
        <v>153070302.20900026</v>
      </c>
      <c r="AG240">
        <v>1497695</v>
      </c>
      <c r="AH240">
        <f t="shared" si="70"/>
        <v>70.903081124814364</v>
      </c>
      <c r="AI240">
        <f t="shared" si="78"/>
        <v>1945077134.1889198</v>
      </c>
      <c r="AJ240">
        <v>395231</v>
      </c>
      <c r="AK240">
        <f t="shared" si="79"/>
        <v>17351531.348526418</v>
      </c>
      <c r="AL240">
        <f t="shared" si="80"/>
        <v>513291945.83851916</v>
      </c>
      <c r="AM240">
        <f t="shared" si="81"/>
        <v>2649522865.1104259</v>
      </c>
      <c r="AN240">
        <f t="shared" si="82"/>
        <v>2680803685.2066903</v>
      </c>
      <c r="AO240">
        <f t="shared" si="83"/>
        <v>2712009179.9037356</v>
      </c>
    </row>
    <row r="241" spans="1:41">
      <c r="A241" t="s">
        <v>401</v>
      </c>
      <c r="B241" t="s">
        <v>137</v>
      </c>
      <c r="C241">
        <v>9</v>
      </c>
      <c r="D241" t="s">
        <v>450</v>
      </c>
      <c r="E241">
        <v>0.16666666666666666</v>
      </c>
      <c r="F241">
        <v>0.16666666666666666</v>
      </c>
      <c r="G241" t="s">
        <v>20</v>
      </c>
      <c r="H241" t="s">
        <v>19</v>
      </c>
      <c r="I241">
        <v>1</v>
      </c>
      <c r="J241">
        <v>590</v>
      </c>
      <c r="K241">
        <v>2.8050000000000002</v>
      </c>
      <c r="L241">
        <f t="shared" si="71"/>
        <v>2743290000</v>
      </c>
      <c r="M241">
        <v>2450917</v>
      </c>
      <c r="N241">
        <f t="shared" si="63"/>
        <v>2278381.5</v>
      </c>
      <c r="O241">
        <v>36689</v>
      </c>
      <c r="P241">
        <f t="shared" si="64"/>
        <v>1.6103097747238555</v>
      </c>
      <c r="Q241">
        <f t="shared" si="72"/>
        <v>44175467.019022055</v>
      </c>
      <c r="R241">
        <v>18559</v>
      </c>
      <c r="S241">
        <f t="shared" si="65"/>
        <v>0.81456946521028195</v>
      </c>
      <c r="T241">
        <f t="shared" si="73"/>
        <v>22346002.682167146</v>
      </c>
      <c r="U241">
        <v>10712</v>
      </c>
      <c r="V241">
        <f t="shared" si="66"/>
        <v>0.47015831194205182</v>
      </c>
      <c r="W241">
        <f t="shared" si="74"/>
        <v>12897805.955675114</v>
      </c>
      <c r="X241">
        <v>97358</v>
      </c>
      <c r="Y241">
        <f t="shared" si="67"/>
        <v>4.2731210730073075</v>
      </c>
      <c r="Z241">
        <f t="shared" si="75"/>
        <v>117224103.08370218</v>
      </c>
      <c r="AA241">
        <v>45538</v>
      </c>
      <c r="AB241">
        <f t="shared" si="68"/>
        <v>1.9986995154235583</v>
      </c>
      <c r="AC241">
        <f t="shared" si="76"/>
        <v>54830123.936662935</v>
      </c>
      <c r="AD241">
        <v>126997.5</v>
      </c>
      <c r="AE241">
        <f t="shared" si="69"/>
        <v>5.5740226121042502</v>
      </c>
      <c r="AF241">
        <f t="shared" si="77"/>
        <v>152911604.9155947</v>
      </c>
      <c r="AG241" s="1">
        <v>1650510</v>
      </c>
      <c r="AH241">
        <f t="shared" si="70"/>
        <v>72.442213913692683</v>
      </c>
      <c r="AI241">
        <f t="shared" si="78"/>
        <v>1987300010.0729399</v>
      </c>
      <c r="AJ241">
        <v>422182</v>
      </c>
      <c r="AK241">
        <f t="shared" si="79"/>
        <v>26217440.061953176</v>
      </c>
      <c r="AL241">
        <f t="shared" si="80"/>
        <v>508329118.18323666</v>
      </c>
      <c r="AM241">
        <f t="shared" si="81"/>
        <v>2676768530.298811</v>
      </c>
      <c r="AN241">
        <f t="shared" si="82"/>
        <v>2699114532.980978</v>
      </c>
      <c r="AO241">
        <f t="shared" si="83"/>
        <v>2720943997.3178329</v>
      </c>
    </row>
    <row r="242" spans="1:41">
      <c r="A242" t="s">
        <v>402</v>
      </c>
      <c r="B242" t="s">
        <v>138</v>
      </c>
      <c r="C242">
        <v>11</v>
      </c>
      <c r="D242" t="s">
        <v>451</v>
      </c>
      <c r="E242">
        <v>0</v>
      </c>
      <c r="F242">
        <v>0</v>
      </c>
      <c r="G242" t="s">
        <v>20</v>
      </c>
      <c r="H242" t="s">
        <v>19</v>
      </c>
      <c r="I242">
        <v>1</v>
      </c>
      <c r="J242">
        <v>1528</v>
      </c>
      <c r="K242">
        <v>3.0375000000000001</v>
      </c>
      <c r="L242">
        <f t="shared" si="71"/>
        <v>2970675000</v>
      </c>
      <c r="M242">
        <v>792166</v>
      </c>
      <c r="N242">
        <f t="shared" si="63"/>
        <v>728986.16666666674</v>
      </c>
      <c r="O242">
        <v>64638</v>
      </c>
      <c r="P242">
        <f t="shared" si="64"/>
        <v>8.8668349216503177</v>
      </c>
      <c r="Q242">
        <f t="shared" si="72"/>
        <v>263404848.30873561</v>
      </c>
      <c r="R242">
        <v>10844</v>
      </c>
      <c r="S242">
        <f t="shared" si="65"/>
        <v>1.4875453740891744</v>
      </c>
      <c r="T242">
        <f t="shared" si="73"/>
        <v>44190138.541723579</v>
      </c>
      <c r="U242">
        <v>3600</v>
      </c>
      <c r="V242">
        <f t="shared" si="66"/>
        <v>0.49383653142023493</v>
      </c>
      <c r="W242">
        <f t="shared" si="74"/>
        <v>14670278.379768064</v>
      </c>
      <c r="X242">
        <v>63277</v>
      </c>
      <c r="Y242">
        <f t="shared" si="67"/>
        <v>8.680137277410612</v>
      </c>
      <c r="Z242">
        <f t="shared" si="75"/>
        <v>257858668.06571773</v>
      </c>
      <c r="AA242">
        <v>26264</v>
      </c>
      <c r="AB242">
        <f t="shared" si="68"/>
        <v>3.6028118503391804</v>
      </c>
      <c r="AC242">
        <f t="shared" si="76"/>
        <v>107027830.93506345</v>
      </c>
      <c r="AD242">
        <v>36915.833333333299</v>
      </c>
      <c r="AE242">
        <f t="shared" si="69"/>
        <v>5.0639964132835571</v>
      </c>
      <c r="AF242">
        <f t="shared" si="77"/>
        <v>150434875.4503113</v>
      </c>
      <c r="AG242">
        <v>476205</v>
      </c>
      <c r="AH242">
        <f t="shared" si="70"/>
        <v>65.324284845825829</v>
      </c>
      <c r="AI242">
        <f t="shared" si="78"/>
        <v>1940572198.8437364</v>
      </c>
      <c r="AJ242">
        <v>138642</v>
      </c>
      <c r="AK242">
        <f t="shared" si="79"/>
        <v>1563601.9078405895</v>
      </c>
      <c r="AL242">
        <f t="shared" si="80"/>
        <v>564976870.8688345</v>
      </c>
      <c r="AM242">
        <f t="shared" si="81"/>
        <v>2663080013.1495404</v>
      </c>
      <c r="AN242">
        <f t="shared" si="82"/>
        <v>2707270151.6912642</v>
      </c>
      <c r="AO242">
        <f t="shared" si="83"/>
        <v>2926484861.4582763</v>
      </c>
    </row>
    <row r="243" spans="1:41">
      <c r="A243" t="s">
        <v>403</v>
      </c>
      <c r="B243" t="s">
        <v>138</v>
      </c>
      <c r="C243">
        <v>12</v>
      </c>
      <c r="D243" t="s">
        <v>451</v>
      </c>
      <c r="E243">
        <v>0</v>
      </c>
      <c r="F243">
        <v>0</v>
      </c>
      <c r="G243" t="s">
        <v>20</v>
      </c>
      <c r="H243" t="s">
        <v>19</v>
      </c>
      <c r="I243">
        <v>1</v>
      </c>
      <c r="J243">
        <v>1528</v>
      </c>
      <c r="K243">
        <v>3.0375000000000001</v>
      </c>
      <c r="L243">
        <f t="shared" si="71"/>
        <v>2970675000</v>
      </c>
      <c r="M243">
        <v>674469</v>
      </c>
      <c r="N243">
        <f t="shared" si="63"/>
        <v>617257.33333333326</v>
      </c>
      <c r="O243">
        <v>43653</v>
      </c>
      <c r="P243">
        <f t="shared" si="64"/>
        <v>7.0720909485617032</v>
      </c>
      <c r="Q243">
        <f t="shared" si="72"/>
        <v>210088837.78618538</v>
      </c>
      <c r="R243">
        <v>11448</v>
      </c>
      <c r="S243">
        <f t="shared" si="65"/>
        <v>1.8546559727655458</v>
      </c>
      <c r="T243">
        <f t="shared" si="73"/>
        <v>55095801.318952873</v>
      </c>
      <c r="U243">
        <v>2829</v>
      </c>
      <c r="V243">
        <f t="shared" si="66"/>
        <v>0.45831776266192609</v>
      </c>
      <c r="W243">
        <f t="shared" si="74"/>
        <v>13615131.195957173</v>
      </c>
      <c r="X243">
        <v>67920</v>
      </c>
      <c r="Y243">
        <f t="shared" si="67"/>
        <v>11.003514471544014</v>
      </c>
      <c r="Z243">
        <f t="shared" si="75"/>
        <v>326878653.52754015</v>
      </c>
      <c r="AA243">
        <v>24819</v>
      </c>
      <c r="AB243">
        <f t="shared" si="68"/>
        <v>4.0208513791114679</v>
      </c>
      <c r="AC243">
        <f t="shared" si="76"/>
        <v>119446426.70641959</v>
      </c>
      <c r="AD243">
        <v>32392.666666666701</v>
      </c>
      <c r="AE243">
        <f t="shared" si="69"/>
        <v>5.2478382867869318</v>
      </c>
      <c r="AF243">
        <f t="shared" si="77"/>
        <v>155896220.02600771</v>
      </c>
      <c r="AG243">
        <v>406598</v>
      </c>
      <c r="AH243">
        <f t="shared" si="70"/>
        <v>65.871716388410675</v>
      </c>
      <c r="AI243">
        <f t="shared" si="78"/>
        <v>1956834610.8214188</v>
      </c>
      <c r="AJ243">
        <v>122857</v>
      </c>
      <c r="AK243">
        <f t="shared" si="79"/>
        <v>1737208.9936850462</v>
      </c>
      <c r="AL243">
        <f t="shared" si="80"/>
        <v>591274009.66479683</v>
      </c>
      <c r="AM243">
        <f t="shared" si="81"/>
        <v>2705490360.8948617</v>
      </c>
      <c r="AN243">
        <f t="shared" si="82"/>
        <v>2760586162.2138147</v>
      </c>
      <c r="AO243">
        <f t="shared" si="83"/>
        <v>2915579198.681047</v>
      </c>
    </row>
    <row r="244" spans="1:41">
      <c r="A244" t="s">
        <v>404</v>
      </c>
      <c r="B244" t="s">
        <v>138</v>
      </c>
      <c r="C244">
        <v>13</v>
      </c>
      <c r="D244" t="s">
        <v>451</v>
      </c>
      <c r="E244">
        <v>0</v>
      </c>
      <c r="F244">
        <v>0</v>
      </c>
      <c r="G244" t="s">
        <v>20</v>
      </c>
      <c r="H244" t="s">
        <v>19</v>
      </c>
      <c r="I244">
        <v>1</v>
      </c>
      <c r="J244">
        <v>1528</v>
      </c>
      <c r="K244">
        <v>3.0375000000000001</v>
      </c>
      <c r="L244">
        <f t="shared" si="71"/>
        <v>2970675000</v>
      </c>
      <c r="M244">
        <v>572170</v>
      </c>
      <c r="N244">
        <f t="shared" si="63"/>
        <v>529239.5</v>
      </c>
      <c r="O244">
        <v>52890</v>
      </c>
      <c r="P244">
        <f t="shared" si="64"/>
        <v>9.993585134896394</v>
      </c>
      <c r="Q244">
        <f t="shared" si="72"/>
        <v>296876935.20608342</v>
      </c>
      <c r="R244">
        <v>8190</v>
      </c>
      <c r="S244">
        <f t="shared" si="65"/>
        <v>1.5475035404575812</v>
      </c>
      <c r="T244">
        <f t="shared" si="73"/>
        <v>45971300.800488248</v>
      </c>
      <c r="U244">
        <v>2084</v>
      </c>
      <c r="V244">
        <f t="shared" si="66"/>
        <v>0.39377257366466406</v>
      </c>
      <c r="W244">
        <f t="shared" si="74"/>
        <v>11697703.40271276</v>
      </c>
      <c r="X244">
        <v>49252</v>
      </c>
      <c r="Y244">
        <f t="shared" si="67"/>
        <v>9.3061836843243935</v>
      </c>
      <c r="Z244">
        <f t="shared" si="75"/>
        <v>276456472.16430372</v>
      </c>
      <c r="AA244">
        <v>17510</v>
      </c>
      <c r="AB244">
        <f t="shared" si="68"/>
        <v>3.3085210004166359</v>
      </c>
      <c r="AC244">
        <f t="shared" si="76"/>
        <v>98285406.2291269</v>
      </c>
      <c r="AD244">
        <v>25420.5</v>
      </c>
      <c r="AE244">
        <f t="shared" si="69"/>
        <v>4.8032129121125688</v>
      </c>
      <c r="AF244">
        <f t="shared" si="77"/>
        <v>142687845.17690006</v>
      </c>
      <c r="AG244">
        <v>342529</v>
      </c>
      <c r="AH244">
        <f t="shared" si="70"/>
        <v>64.720981710548813</v>
      </c>
      <c r="AI244">
        <f t="shared" si="78"/>
        <v>1922650023.429846</v>
      </c>
      <c r="AJ244">
        <v>103013</v>
      </c>
      <c r="AK244">
        <f t="shared" si="79"/>
        <v>1030791.2386746077</v>
      </c>
      <c r="AL244">
        <f t="shared" si="80"/>
        <v>578222418.72535968</v>
      </c>
      <c r="AM244">
        <f t="shared" si="81"/>
        <v>2627826763.9934282</v>
      </c>
      <c r="AN244">
        <f t="shared" si="82"/>
        <v>2673798064.7939167</v>
      </c>
      <c r="AO244">
        <f t="shared" si="83"/>
        <v>2924703699.1995115</v>
      </c>
    </row>
    <row r="245" spans="1:41">
      <c r="A245" t="s">
        <v>405</v>
      </c>
      <c r="B245" t="s">
        <v>138</v>
      </c>
      <c r="C245">
        <v>14</v>
      </c>
      <c r="D245" t="s">
        <v>451</v>
      </c>
      <c r="E245">
        <v>0</v>
      </c>
      <c r="F245">
        <v>0</v>
      </c>
      <c r="G245" t="s">
        <v>20</v>
      </c>
      <c r="H245" t="s">
        <v>19</v>
      </c>
      <c r="I245">
        <v>1</v>
      </c>
      <c r="J245">
        <v>1528</v>
      </c>
      <c r="K245">
        <v>3.0375000000000001</v>
      </c>
      <c r="L245">
        <f t="shared" si="71"/>
        <v>2970675000</v>
      </c>
      <c r="M245">
        <v>573226</v>
      </c>
      <c r="N245">
        <f t="shared" si="63"/>
        <v>526053</v>
      </c>
      <c r="O245">
        <v>58784</v>
      </c>
      <c r="P245">
        <f t="shared" si="64"/>
        <v>11.174539447546159</v>
      </c>
      <c r="Q245">
        <f t="shared" si="72"/>
        <v>331959249.73339188</v>
      </c>
      <c r="R245">
        <v>6331</v>
      </c>
      <c r="S245">
        <f t="shared" si="65"/>
        <v>1.203490903007872</v>
      </c>
      <c r="T245">
        <f t="shared" si="73"/>
        <v>35751803.382929102</v>
      </c>
      <c r="U245">
        <v>2021</v>
      </c>
      <c r="V245">
        <f t="shared" si="66"/>
        <v>0.38418182198371648</v>
      </c>
      <c r="W245">
        <f t="shared" si="74"/>
        <v>11412793.34021477</v>
      </c>
      <c r="X245">
        <v>59428</v>
      </c>
      <c r="Y245">
        <f t="shared" si="67"/>
        <v>11.296960572413806</v>
      </c>
      <c r="Z245">
        <f t="shared" si="75"/>
        <v>335595983.48455381</v>
      </c>
      <c r="AA245">
        <v>22133</v>
      </c>
      <c r="AB245">
        <f t="shared" si="68"/>
        <v>4.2073707402105871</v>
      </c>
      <c r="AC245">
        <f t="shared" si="76"/>
        <v>124987310.73675086</v>
      </c>
      <c r="AD245">
        <v>25040</v>
      </c>
      <c r="AE245">
        <f t="shared" si="69"/>
        <v>4.7599766563445129</v>
      </c>
      <c r="AF245">
        <f t="shared" si="77"/>
        <v>141403436.53586236</v>
      </c>
      <c r="AG245">
        <v>327486</v>
      </c>
      <c r="AH245">
        <f t="shared" si="70"/>
        <v>62.253423134170895</v>
      </c>
      <c r="AI245">
        <f t="shared" si="78"/>
        <v>1849346877.6910312</v>
      </c>
      <c r="AJ245">
        <v>97842</v>
      </c>
      <c r="AK245">
        <f t="shared" si="79"/>
        <v>875579.70920658682</v>
      </c>
      <c r="AL245">
        <f t="shared" si="80"/>
        <v>552523763.48010564</v>
      </c>
      <c r="AM245">
        <f t="shared" si="81"/>
        <v>2602963946.8836789</v>
      </c>
      <c r="AN245">
        <f t="shared" si="82"/>
        <v>2638715750.2666082</v>
      </c>
      <c r="AO245">
        <f t="shared" si="83"/>
        <v>2934923196.6170707</v>
      </c>
    </row>
    <row r="246" spans="1:41">
      <c r="A246" t="s">
        <v>406</v>
      </c>
      <c r="B246" t="s">
        <v>138</v>
      </c>
      <c r="C246">
        <v>15</v>
      </c>
      <c r="D246" t="s">
        <v>451</v>
      </c>
      <c r="E246">
        <v>0</v>
      </c>
      <c r="F246">
        <v>0</v>
      </c>
      <c r="G246" t="s">
        <v>20</v>
      </c>
      <c r="H246" t="s">
        <v>19</v>
      </c>
      <c r="I246">
        <v>1</v>
      </c>
      <c r="J246">
        <v>1528</v>
      </c>
      <c r="K246">
        <v>3.0375000000000001</v>
      </c>
      <c r="L246">
        <f t="shared" si="71"/>
        <v>2970675000</v>
      </c>
      <c r="M246">
        <v>707532</v>
      </c>
      <c r="N246">
        <f t="shared" si="63"/>
        <v>657884</v>
      </c>
      <c r="O246">
        <v>64224</v>
      </c>
      <c r="P246">
        <f t="shared" si="64"/>
        <v>9.7622073192234495</v>
      </c>
      <c r="Q246">
        <f t="shared" si="72"/>
        <v>290003452.28034121</v>
      </c>
      <c r="R246">
        <v>8781</v>
      </c>
      <c r="S246">
        <f t="shared" si="65"/>
        <v>1.3347337828553363</v>
      </c>
      <c r="T246">
        <f t="shared" si="73"/>
        <v>39650602.803837761</v>
      </c>
      <c r="U246">
        <v>3730</v>
      </c>
      <c r="V246">
        <f t="shared" si="66"/>
        <v>0.56696925293820799</v>
      </c>
      <c r="W246">
        <f t="shared" si="74"/>
        <v>16842813.854722109</v>
      </c>
      <c r="X246">
        <v>41852</v>
      </c>
      <c r="Y246">
        <f t="shared" si="67"/>
        <v>6.3616078214396463</v>
      </c>
      <c r="Z246">
        <f t="shared" si="75"/>
        <v>188982693.14955223</v>
      </c>
      <c r="AA246">
        <v>17337</v>
      </c>
      <c r="AB246">
        <f t="shared" si="68"/>
        <v>2.6352670075575633</v>
      </c>
      <c r="AC246">
        <f t="shared" si="76"/>
        <v>78285218.176760644</v>
      </c>
      <c r="AD246">
        <v>32311</v>
      </c>
      <c r="AE246">
        <f t="shared" si="69"/>
        <v>4.9113521532671411</v>
      </c>
      <c r="AF246">
        <f t="shared" si="77"/>
        <v>145900310.57906866</v>
      </c>
      <c r="AG246">
        <v>433249</v>
      </c>
      <c r="AH246">
        <f t="shared" si="70"/>
        <v>65.85492275233932</v>
      </c>
      <c r="AI246">
        <f t="shared" si="78"/>
        <v>1956335726.4730561</v>
      </c>
      <c r="AJ246">
        <v>126701</v>
      </c>
      <c r="AK246">
        <f t="shared" si="79"/>
        <v>1297872.457087693</v>
      </c>
      <c r="AL246">
        <f t="shared" si="80"/>
        <v>572118326.59709013</v>
      </c>
      <c r="AM246">
        <f t="shared" si="81"/>
        <v>2641020944.9158211</v>
      </c>
      <c r="AN246">
        <f t="shared" si="82"/>
        <v>2680671547.7196589</v>
      </c>
      <c r="AO246">
        <f t="shared" si="83"/>
        <v>2931024397.1961622</v>
      </c>
    </row>
    <row r="247" spans="1:41">
      <c r="A247" t="s">
        <v>407</v>
      </c>
      <c r="B247" t="s">
        <v>138</v>
      </c>
      <c r="C247">
        <v>17</v>
      </c>
      <c r="D247" t="s">
        <v>451</v>
      </c>
      <c r="E247">
        <v>0</v>
      </c>
      <c r="F247">
        <v>0</v>
      </c>
      <c r="G247" t="s">
        <v>20</v>
      </c>
      <c r="H247" t="s">
        <v>19</v>
      </c>
      <c r="I247">
        <v>1</v>
      </c>
      <c r="J247">
        <v>1528</v>
      </c>
      <c r="K247">
        <v>3.0375000000000001</v>
      </c>
      <c r="L247">
        <f t="shared" si="71"/>
        <v>2970675000</v>
      </c>
      <c r="M247">
        <v>1361136</v>
      </c>
      <c r="N247">
        <f t="shared" si="63"/>
        <v>1257053</v>
      </c>
      <c r="O247">
        <v>124428</v>
      </c>
      <c r="P247">
        <f t="shared" si="64"/>
        <v>9.8983893280553801</v>
      </c>
      <c r="Q247">
        <f t="shared" si="72"/>
        <v>294048977.17120916</v>
      </c>
      <c r="R247">
        <v>17454</v>
      </c>
      <c r="S247">
        <f t="shared" si="65"/>
        <v>1.3884856088009019</v>
      </c>
      <c r="T247">
        <f t="shared" si="73"/>
        <v>41247394.859246187</v>
      </c>
      <c r="U247">
        <v>6712</v>
      </c>
      <c r="V247">
        <f t="shared" si="66"/>
        <v>0.53394725600273019</v>
      </c>
      <c r="W247">
        <f t="shared" si="74"/>
        <v>15861837.647259105</v>
      </c>
      <c r="X247">
        <v>99011</v>
      </c>
      <c r="Y247">
        <f t="shared" si="67"/>
        <v>7.8764379863060663</v>
      </c>
      <c r="Z247">
        <f t="shared" si="75"/>
        <v>233983374.14969772</v>
      </c>
      <c r="AA247">
        <v>42681</v>
      </c>
      <c r="AB247">
        <f t="shared" si="68"/>
        <v>3.3953222338278501</v>
      </c>
      <c r="AC247">
        <f t="shared" si="76"/>
        <v>100863988.76976548</v>
      </c>
      <c r="AD247">
        <v>61402</v>
      </c>
      <c r="AE247">
        <f t="shared" si="69"/>
        <v>4.884599137824738</v>
      </c>
      <c r="AF247">
        <f t="shared" si="77"/>
        <v>145105565.43757501</v>
      </c>
      <c r="AG247">
        <v>821822</v>
      </c>
      <c r="AH247">
        <f t="shared" si="70"/>
        <v>65.376877506358127</v>
      </c>
      <c r="AI247">
        <f t="shared" si="78"/>
        <v>1942134555.862004</v>
      </c>
      <c r="AJ247">
        <v>240358</v>
      </c>
      <c r="AK247">
        <f t="shared" si="79"/>
        <v>2428253.648487479</v>
      </c>
      <c r="AL247">
        <f t="shared" si="80"/>
        <v>568015431.05183315</v>
      </c>
      <c r="AM247">
        <f t="shared" si="81"/>
        <v>2635378627.9695444</v>
      </c>
      <c r="AN247">
        <f t="shared" si="82"/>
        <v>2676626022.8287907</v>
      </c>
      <c r="AO247">
        <f t="shared" si="83"/>
        <v>2929427605.1407537</v>
      </c>
    </row>
    <row r="248" spans="1:41">
      <c r="A248" t="s">
        <v>408</v>
      </c>
      <c r="B248" t="s">
        <v>138</v>
      </c>
      <c r="C248">
        <v>1</v>
      </c>
      <c r="D248" t="s">
        <v>451</v>
      </c>
      <c r="E248">
        <v>0</v>
      </c>
      <c r="F248">
        <v>0</v>
      </c>
      <c r="G248" t="s">
        <v>20</v>
      </c>
      <c r="H248" t="s">
        <v>19</v>
      </c>
      <c r="I248">
        <v>1</v>
      </c>
      <c r="J248">
        <v>1528</v>
      </c>
      <c r="K248">
        <v>3.0375000000000001</v>
      </c>
      <c r="L248">
        <f t="shared" si="71"/>
        <v>2970675000</v>
      </c>
      <c r="M248">
        <v>1306225</v>
      </c>
      <c r="N248">
        <f t="shared" si="63"/>
        <v>1189893</v>
      </c>
      <c r="O248">
        <v>92645</v>
      </c>
      <c r="P248">
        <f t="shared" si="64"/>
        <v>7.7859942028400866</v>
      </c>
      <c r="Q248">
        <f t="shared" si="72"/>
        <v>231296583.28521976</v>
      </c>
      <c r="R248">
        <v>13560</v>
      </c>
      <c r="S248">
        <f t="shared" si="65"/>
        <v>1.1395982663987434</v>
      </c>
      <c r="T248">
        <f t="shared" si="73"/>
        <v>33853760.800340869</v>
      </c>
      <c r="U248">
        <v>4992</v>
      </c>
      <c r="V248">
        <f t="shared" si="66"/>
        <v>0.41953352108130731</v>
      </c>
      <c r="W248">
        <f t="shared" si="74"/>
        <v>12462977.427382126</v>
      </c>
      <c r="X248">
        <v>126023</v>
      </c>
      <c r="Y248">
        <f t="shared" si="67"/>
        <v>10.5911203780508</v>
      </c>
      <c r="Z248">
        <f t="shared" si="75"/>
        <v>314627765.29066062</v>
      </c>
      <c r="AA248">
        <v>53795</v>
      </c>
      <c r="AB248">
        <f t="shared" si="68"/>
        <v>4.520994744905634</v>
      </c>
      <c r="AC248">
        <f t="shared" si="76"/>
        <v>134304060.63822544</v>
      </c>
      <c r="AD248">
        <v>62537</v>
      </c>
      <c r="AE248">
        <f t="shared" si="69"/>
        <v>5.2556826538184529</v>
      </c>
      <c r="AF248">
        <f t="shared" si="77"/>
        <v>156129250.67632133</v>
      </c>
      <c r="AG248">
        <v>789014</v>
      </c>
      <c r="AH248">
        <f t="shared" si="70"/>
        <v>66.309659776131141</v>
      </c>
      <c r="AI248">
        <f t="shared" si="78"/>
        <v>1969844485.5545835</v>
      </c>
      <c r="AJ248">
        <v>225191</v>
      </c>
      <c r="AK248">
        <f t="shared" si="79"/>
        <v>2892257.4835447138</v>
      </c>
      <c r="AL248">
        <f t="shared" si="80"/>
        <v>562209605.33846319</v>
      </c>
      <c r="AM248">
        <f t="shared" si="81"/>
        <v>2705524655.9144397</v>
      </c>
      <c r="AN248">
        <f t="shared" si="82"/>
        <v>2739378416.7147803</v>
      </c>
      <c r="AO248">
        <f t="shared" si="83"/>
        <v>2936821239.1996593</v>
      </c>
    </row>
    <row r="249" spans="1:41">
      <c r="A249" t="s">
        <v>409</v>
      </c>
      <c r="B249" t="s">
        <v>138</v>
      </c>
      <c r="C249">
        <v>2</v>
      </c>
      <c r="D249" t="s">
        <v>451</v>
      </c>
      <c r="E249">
        <v>0</v>
      </c>
      <c r="F249">
        <v>0</v>
      </c>
      <c r="G249" t="s">
        <v>20</v>
      </c>
      <c r="H249" t="s">
        <v>19</v>
      </c>
      <c r="I249">
        <v>1</v>
      </c>
      <c r="J249">
        <v>1528</v>
      </c>
      <c r="K249">
        <v>3.0375000000000001</v>
      </c>
      <c r="L249">
        <f t="shared" si="71"/>
        <v>2970675000</v>
      </c>
      <c r="M249">
        <v>518030</v>
      </c>
      <c r="N249">
        <f t="shared" si="63"/>
        <v>476139.5</v>
      </c>
      <c r="O249">
        <v>42261</v>
      </c>
      <c r="P249">
        <f t="shared" si="64"/>
        <v>8.875760150124071</v>
      </c>
      <c r="Q249">
        <f t="shared" si="72"/>
        <v>263669987.83969823</v>
      </c>
      <c r="R249">
        <v>7321</v>
      </c>
      <c r="S249">
        <f t="shared" si="65"/>
        <v>1.5375745973606474</v>
      </c>
      <c r="T249">
        <f t="shared" si="73"/>
        <v>45676344.170143411</v>
      </c>
      <c r="U249">
        <v>2374</v>
      </c>
      <c r="V249">
        <f t="shared" si="66"/>
        <v>0.49859337442073171</v>
      </c>
      <c r="W249">
        <f t="shared" si="74"/>
        <v>14811588.725573072</v>
      </c>
      <c r="X249">
        <v>56342</v>
      </c>
      <c r="Y249">
        <f t="shared" si="67"/>
        <v>11.833086731934655</v>
      </c>
      <c r="Z249">
        <f t="shared" si="75"/>
        <v>351522549.27389979</v>
      </c>
      <c r="AA249">
        <v>19547</v>
      </c>
      <c r="AB249">
        <f t="shared" si="68"/>
        <v>4.1053094733791253</v>
      </c>
      <c r="AC249">
        <f t="shared" si="76"/>
        <v>121955402.19830534</v>
      </c>
      <c r="AD249">
        <v>22343.5</v>
      </c>
      <c r="AE249">
        <f t="shared" si="69"/>
        <v>4.6926373468279774</v>
      </c>
      <c r="AF249">
        <f t="shared" si="77"/>
        <v>139403004.50288203</v>
      </c>
      <c r="AG249">
        <v>298334</v>
      </c>
      <c r="AH249">
        <f t="shared" si="70"/>
        <v>62.656847415515827</v>
      </c>
      <c r="AI249">
        <f t="shared" si="78"/>
        <v>1861331301.9608748</v>
      </c>
      <c r="AJ249">
        <v>88258</v>
      </c>
      <c r="AK249">
        <f t="shared" si="79"/>
        <v>994371.16942334548</v>
      </c>
      <c r="AL249">
        <f t="shared" si="80"/>
        <v>550649198.71172202</v>
      </c>
      <c r="AM249">
        <f t="shared" si="81"/>
        <v>2661328667.9901581</v>
      </c>
      <c r="AN249">
        <f t="shared" si="82"/>
        <v>2707005012.1603017</v>
      </c>
      <c r="AO249">
        <f t="shared" si="83"/>
        <v>2924998655.8298564</v>
      </c>
    </row>
    <row r="250" spans="1:41">
      <c r="A250" t="s">
        <v>410</v>
      </c>
      <c r="B250" t="s">
        <v>138</v>
      </c>
      <c r="C250">
        <v>3</v>
      </c>
      <c r="D250" t="s">
        <v>451</v>
      </c>
      <c r="E250">
        <v>0</v>
      </c>
      <c r="F250">
        <v>0</v>
      </c>
      <c r="G250" t="s">
        <v>20</v>
      </c>
      <c r="H250" t="s">
        <v>19</v>
      </c>
      <c r="I250">
        <v>1</v>
      </c>
      <c r="J250">
        <v>1528</v>
      </c>
      <c r="K250">
        <v>3.0375000000000001</v>
      </c>
      <c r="L250">
        <f t="shared" si="71"/>
        <v>2970675000</v>
      </c>
      <c r="M250">
        <v>987048</v>
      </c>
      <c r="N250">
        <f t="shared" si="63"/>
        <v>911456.16666666674</v>
      </c>
      <c r="O250">
        <v>86763</v>
      </c>
      <c r="P250">
        <f t="shared" si="64"/>
        <v>9.5191631998393778</v>
      </c>
      <c r="Q250">
        <f t="shared" si="72"/>
        <v>282783401.38682842</v>
      </c>
      <c r="R250">
        <v>15228</v>
      </c>
      <c r="S250">
        <f t="shared" si="65"/>
        <v>1.6707331144284319</v>
      </c>
      <c r="T250">
        <f t="shared" si="73"/>
        <v>49632050.947046824</v>
      </c>
      <c r="U250">
        <v>5149</v>
      </c>
      <c r="V250">
        <f t="shared" si="66"/>
        <v>0.56492020003887544</v>
      </c>
      <c r="W250">
        <f t="shared" si="74"/>
        <v>16781943.152504865</v>
      </c>
      <c r="X250">
        <v>74906</v>
      </c>
      <c r="Y250">
        <f t="shared" si="67"/>
        <v>8.2182778217347074</v>
      </c>
      <c r="Z250">
        <f t="shared" si="75"/>
        <v>244138324.68081751</v>
      </c>
      <c r="AA250">
        <v>30583</v>
      </c>
      <c r="AB250">
        <f t="shared" si="68"/>
        <v>3.3553999762650859</v>
      </c>
      <c r="AC250">
        <f t="shared" si="76"/>
        <v>99678028.244912848</v>
      </c>
      <c r="AD250">
        <v>45008.833333333299</v>
      </c>
      <c r="AE250">
        <f t="shared" si="69"/>
        <v>4.9381237386255687</v>
      </c>
      <c r="AF250">
        <f t="shared" si="77"/>
        <v>146695607.37241513</v>
      </c>
      <c r="AG250">
        <v>591210</v>
      </c>
      <c r="AH250">
        <f t="shared" si="70"/>
        <v>64.864337048938353</v>
      </c>
      <c r="AI250">
        <f t="shared" si="78"/>
        <v>1926908644.6285493</v>
      </c>
      <c r="AJ250">
        <v>175735</v>
      </c>
      <c r="AK250">
        <f t="shared" si="79"/>
        <v>1846118.1546185203</v>
      </c>
      <c r="AL250">
        <f t="shared" si="80"/>
        <v>572766513.86782718</v>
      </c>
      <c r="AM250">
        <f t="shared" si="81"/>
        <v>2638259547.6661248</v>
      </c>
      <c r="AN250">
        <f t="shared" si="82"/>
        <v>2687891598.6131716</v>
      </c>
      <c r="AO250">
        <f t="shared" si="83"/>
        <v>2921042949.0529532</v>
      </c>
    </row>
    <row r="251" spans="1:41">
      <c r="A251" t="s">
        <v>411</v>
      </c>
      <c r="B251" t="s">
        <v>138</v>
      </c>
      <c r="C251">
        <v>6</v>
      </c>
      <c r="D251" t="s">
        <v>451</v>
      </c>
      <c r="E251">
        <v>0</v>
      </c>
      <c r="F251">
        <v>0</v>
      </c>
      <c r="G251" t="s">
        <v>20</v>
      </c>
      <c r="H251" t="s">
        <v>19</v>
      </c>
      <c r="I251">
        <v>1</v>
      </c>
      <c r="J251">
        <v>1528</v>
      </c>
      <c r="K251">
        <v>3.0375000000000001</v>
      </c>
      <c r="L251">
        <f t="shared" si="71"/>
        <v>2970675000</v>
      </c>
      <c r="M251">
        <v>1174588</v>
      </c>
      <c r="N251">
        <f t="shared" si="63"/>
        <v>1087186</v>
      </c>
      <c r="O251">
        <v>102556</v>
      </c>
      <c r="P251">
        <f t="shared" si="64"/>
        <v>9.4331604711613277</v>
      </c>
      <c r="Q251">
        <f t="shared" si="72"/>
        <v>280228539.82667178</v>
      </c>
      <c r="R251">
        <v>20487</v>
      </c>
      <c r="S251">
        <f t="shared" si="65"/>
        <v>1.8844061641706205</v>
      </c>
      <c r="T251">
        <f t="shared" si="73"/>
        <v>55979582.81747558</v>
      </c>
      <c r="U251">
        <v>4629</v>
      </c>
      <c r="V251">
        <f t="shared" si="66"/>
        <v>0.4257781097254747</v>
      </c>
      <c r="W251">
        <f t="shared" si="74"/>
        <v>12648483.861087246</v>
      </c>
      <c r="X251">
        <v>96093</v>
      </c>
      <c r="Y251">
        <f t="shared" si="67"/>
        <v>8.838689975772315</v>
      </c>
      <c r="Z251">
        <f t="shared" si="75"/>
        <v>262568753.43777424</v>
      </c>
      <c r="AA251">
        <v>34948</v>
      </c>
      <c r="AB251">
        <f t="shared" si="68"/>
        <v>3.2145373468753276</v>
      </c>
      <c r="AC251">
        <f t="shared" si="76"/>
        <v>95493457.329288647</v>
      </c>
      <c r="AD251">
        <v>52454</v>
      </c>
      <c r="AE251">
        <f t="shared" si="69"/>
        <v>4.8247493989069028</v>
      </c>
      <c r="AF251">
        <f t="shared" si="77"/>
        <v>143327624.20597765</v>
      </c>
      <c r="AG251">
        <v>705734</v>
      </c>
      <c r="AH251">
        <f t="shared" si="70"/>
        <v>64.913823393605142</v>
      </c>
      <c r="AI251">
        <f t="shared" si="78"/>
        <v>1928378723.0979795</v>
      </c>
      <c r="AJ251">
        <v>209370</v>
      </c>
      <c r="AK251">
        <f t="shared" si="79"/>
        <v>2219510.6363352709</v>
      </c>
      <c r="AL251">
        <f t="shared" si="80"/>
        <v>572091826.7435379</v>
      </c>
      <c r="AM251">
        <f t="shared" si="81"/>
        <v>2634466877.3558526</v>
      </c>
      <c r="AN251">
        <f t="shared" si="82"/>
        <v>2690446460.1733284</v>
      </c>
      <c r="AO251">
        <f t="shared" si="83"/>
        <v>2914695417.1825242</v>
      </c>
    </row>
    <row r="252" spans="1:41">
      <c r="A252" t="s">
        <v>412</v>
      </c>
      <c r="B252" t="s">
        <v>138</v>
      </c>
      <c r="C252">
        <v>7</v>
      </c>
      <c r="D252" t="s">
        <v>451</v>
      </c>
      <c r="E252">
        <v>0</v>
      </c>
      <c r="F252">
        <v>0</v>
      </c>
      <c r="G252" t="s">
        <v>20</v>
      </c>
      <c r="H252" t="s">
        <v>19</v>
      </c>
      <c r="I252">
        <v>1</v>
      </c>
      <c r="J252">
        <v>1528</v>
      </c>
      <c r="K252">
        <v>3.0375000000000001</v>
      </c>
      <c r="L252">
        <f t="shared" si="71"/>
        <v>2970675000</v>
      </c>
      <c r="M252">
        <v>812261</v>
      </c>
      <c r="N252">
        <f t="shared" si="63"/>
        <v>743459.5</v>
      </c>
      <c r="O252">
        <v>54215</v>
      </c>
      <c r="P252">
        <f t="shared" si="64"/>
        <v>7.2922600356845262</v>
      </c>
      <c r="Q252">
        <f t="shared" si="72"/>
        <v>216629345.81507131</v>
      </c>
      <c r="R252">
        <v>10740</v>
      </c>
      <c r="S252">
        <f t="shared" si="65"/>
        <v>1.4445978563728086</v>
      </c>
      <c r="T252">
        <f t="shared" si="73"/>
        <v>42914307.369802929</v>
      </c>
      <c r="U252">
        <v>3900</v>
      </c>
      <c r="V252">
        <f t="shared" si="66"/>
        <v>0.52457464058230474</v>
      </c>
      <c r="W252">
        <f t="shared" si="74"/>
        <v>15583407.704118382</v>
      </c>
      <c r="X252">
        <v>86730</v>
      </c>
      <c r="Y252">
        <f t="shared" si="67"/>
        <v>11.665732968641869</v>
      </c>
      <c r="Z252">
        <f t="shared" si="75"/>
        <v>346551012.86620182</v>
      </c>
      <c r="AA252">
        <v>33447</v>
      </c>
      <c r="AB252">
        <f t="shared" si="68"/>
        <v>4.4988328214247044</v>
      </c>
      <c r="AC252">
        <f t="shared" si="76"/>
        <v>133645701.91785833</v>
      </c>
      <c r="AD252">
        <v>35354.5</v>
      </c>
      <c r="AE252">
        <f t="shared" si="69"/>
        <v>4.7554036231966901</v>
      </c>
      <c r="AF252">
        <f t="shared" si="77"/>
        <v>141267586.58339828</v>
      </c>
      <c r="AG252">
        <v>462290</v>
      </c>
      <c r="AH252">
        <f t="shared" si="70"/>
        <v>62.180925793536836</v>
      </c>
      <c r="AI252">
        <f t="shared" si="78"/>
        <v>1847193217.3171504</v>
      </c>
      <c r="AJ252">
        <v>130117</v>
      </c>
      <c r="AK252">
        <f t="shared" si="79"/>
        <v>1784316.5131697871</v>
      </c>
      <c r="AL252">
        <f t="shared" si="80"/>
        <v>519914425.70173627</v>
      </c>
      <c r="AM252">
        <f t="shared" si="81"/>
        <v>2711131346.8151259</v>
      </c>
      <c r="AN252">
        <f t="shared" si="82"/>
        <v>2754045654.1849289</v>
      </c>
      <c r="AO252">
        <f t="shared" si="83"/>
        <v>2927760692.630197</v>
      </c>
    </row>
    <row r="253" spans="1:41">
      <c r="A253" t="s">
        <v>413</v>
      </c>
      <c r="B253" t="s">
        <v>138</v>
      </c>
      <c r="C253">
        <v>8</v>
      </c>
      <c r="D253" t="s">
        <v>451</v>
      </c>
      <c r="E253">
        <v>0</v>
      </c>
      <c r="F253">
        <v>0</v>
      </c>
      <c r="G253" t="s">
        <v>20</v>
      </c>
      <c r="H253" t="s">
        <v>19</v>
      </c>
      <c r="I253">
        <v>1</v>
      </c>
      <c r="J253">
        <v>1528</v>
      </c>
      <c r="K253">
        <v>3.0375000000000001</v>
      </c>
      <c r="L253">
        <f t="shared" si="71"/>
        <v>2970675000</v>
      </c>
      <c r="M253">
        <v>1666413</v>
      </c>
      <c r="N253">
        <f t="shared" si="63"/>
        <v>1561334.6666666667</v>
      </c>
      <c r="O253">
        <v>120871</v>
      </c>
      <c r="P253">
        <f t="shared" si="64"/>
        <v>7.7415177271411384</v>
      </c>
      <c r="Q253">
        <f t="shared" si="72"/>
        <v>229975331.74075001</v>
      </c>
      <c r="R253">
        <v>23005</v>
      </c>
      <c r="S253">
        <f t="shared" si="65"/>
        <v>1.4734188954578176</v>
      </c>
      <c r="T253">
        <f t="shared" si="73"/>
        <v>43770486.772641525</v>
      </c>
      <c r="U253">
        <v>6358</v>
      </c>
      <c r="V253">
        <f t="shared" si="66"/>
        <v>0.40721570690375153</v>
      </c>
      <c r="W253">
        <f t="shared" si="74"/>
        <v>12097055.20106302</v>
      </c>
      <c r="X253">
        <v>135423</v>
      </c>
      <c r="Y253">
        <f t="shared" si="67"/>
        <v>8.6735408424074798</v>
      </c>
      <c r="Z253">
        <f t="shared" si="75"/>
        <v>257662709.42018837</v>
      </c>
      <c r="AA253">
        <v>55438</v>
      </c>
      <c r="AB253">
        <f t="shared" si="68"/>
        <v>3.55068014459424</v>
      </c>
      <c r="AC253">
        <f t="shared" si="76"/>
        <v>105479167.38542494</v>
      </c>
      <c r="AD253">
        <v>49640.333333333299</v>
      </c>
      <c r="AE253">
        <f t="shared" si="69"/>
        <v>3.179352536846678</v>
      </c>
      <c r="AF253">
        <f t="shared" si="77"/>
        <v>94448230.973970056</v>
      </c>
      <c r="AG253">
        <v>1018255</v>
      </c>
      <c r="AH253">
        <f t="shared" si="70"/>
        <v>65.216959678087377</v>
      </c>
      <c r="AI253">
        <f t="shared" si="78"/>
        <v>1937383916.917022</v>
      </c>
      <c r="AJ253">
        <v>296945</v>
      </c>
      <c r="AK253">
        <f t="shared" si="79"/>
        <v>3835746.5611547297</v>
      </c>
      <c r="AL253">
        <f t="shared" si="80"/>
        <v>564982707.87663722</v>
      </c>
      <c r="AM253">
        <f t="shared" si="81"/>
        <v>2696929181.4866085</v>
      </c>
      <c r="AN253">
        <f t="shared" si="82"/>
        <v>2740699668.2592502</v>
      </c>
      <c r="AO253">
        <f t="shared" si="83"/>
        <v>2926904513.2273583</v>
      </c>
    </row>
    <row r="254" spans="1:41">
      <c r="A254" t="s">
        <v>414</v>
      </c>
      <c r="B254" t="s">
        <v>139</v>
      </c>
      <c r="C254">
        <v>10</v>
      </c>
      <c r="D254" t="s">
        <v>452</v>
      </c>
      <c r="E254">
        <v>0.25</v>
      </c>
      <c r="F254">
        <v>0.25</v>
      </c>
      <c r="G254" t="s">
        <v>20</v>
      </c>
      <c r="H254" t="s">
        <v>19</v>
      </c>
      <c r="I254">
        <v>1</v>
      </c>
      <c r="J254">
        <v>880</v>
      </c>
      <c r="K254">
        <v>3.1475</v>
      </c>
      <c r="L254">
        <f t="shared" si="71"/>
        <v>3078255000</v>
      </c>
      <c r="M254">
        <v>1401506</v>
      </c>
      <c r="N254">
        <f t="shared" si="63"/>
        <v>1298300</v>
      </c>
      <c r="O254">
        <v>97587</v>
      </c>
      <c r="P254">
        <f t="shared" si="64"/>
        <v>7.5165216051759991</v>
      </c>
      <c r="Q254">
        <f t="shared" si="72"/>
        <v>231377702.13741046</v>
      </c>
      <c r="R254">
        <v>26290</v>
      </c>
      <c r="S254">
        <f t="shared" si="65"/>
        <v>2.0249557113147962</v>
      </c>
      <c r="T254">
        <f t="shared" si="73"/>
        <v>62333300.431333274</v>
      </c>
      <c r="U254">
        <v>4770</v>
      </c>
      <c r="V254">
        <f t="shared" si="66"/>
        <v>0.36740352769005624</v>
      </c>
      <c r="W254">
        <f t="shared" si="74"/>
        <v>11309617.461295541</v>
      </c>
      <c r="X254">
        <v>148662</v>
      </c>
      <c r="Y254">
        <f t="shared" si="67"/>
        <v>11.450512208272357</v>
      </c>
      <c r="Z254">
        <f t="shared" si="75"/>
        <v>352475964.57675421</v>
      </c>
      <c r="AA254">
        <v>62645</v>
      </c>
      <c r="AB254">
        <f t="shared" si="68"/>
        <v>4.8251559731957174</v>
      </c>
      <c r="AC254">
        <f t="shared" si="76"/>
        <v>148530605.00269583</v>
      </c>
      <c r="AD254">
        <v>40561</v>
      </c>
      <c r="AE254">
        <f t="shared" si="69"/>
        <v>3.1241623661711468</v>
      </c>
      <c r="AF254">
        <f t="shared" si="77"/>
        <v>96169684.244781643</v>
      </c>
      <c r="AG254">
        <v>846833</v>
      </c>
      <c r="AH254">
        <f t="shared" si="70"/>
        <v>65.226295925440951</v>
      </c>
      <c r="AI254">
        <f t="shared" si="78"/>
        <v>2007831715.6396825</v>
      </c>
      <c r="AJ254">
        <v>247205</v>
      </c>
      <c r="AK254">
        <f t="shared" si="79"/>
        <v>3288821.7846639412</v>
      </c>
      <c r="AL254">
        <f t="shared" si="80"/>
        <v>586120332.18439507</v>
      </c>
      <c r="AM254">
        <f t="shared" si="81"/>
        <v>2784543997.4312563</v>
      </c>
      <c r="AN254">
        <f t="shared" si="82"/>
        <v>2846877297.8625894</v>
      </c>
      <c r="AO254">
        <f t="shared" si="83"/>
        <v>3015921699.5686669</v>
      </c>
    </row>
    <row r="255" spans="1:41">
      <c r="A255" t="s">
        <v>415</v>
      </c>
      <c r="B255" t="s">
        <v>139</v>
      </c>
      <c r="C255">
        <v>11</v>
      </c>
      <c r="D255" t="s">
        <v>452</v>
      </c>
      <c r="E255">
        <v>0.25</v>
      </c>
      <c r="F255">
        <v>0.25</v>
      </c>
      <c r="G255" t="s">
        <v>20</v>
      </c>
      <c r="H255" t="s">
        <v>19</v>
      </c>
      <c r="I255">
        <v>1</v>
      </c>
      <c r="J255">
        <v>880</v>
      </c>
      <c r="K255">
        <v>3.1475</v>
      </c>
      <c r="L255">
        <f t="shared" si="71"/>
        <v>3078255000</v>
      </c>
      <c r="M255">
        <v>1476129</v>
      </c>
      <c r="N255">
        <f t="shared" si="63"/>
        <v>1374447.5</v>
      </c>
      <c r="O255">
        <v>123961</v>
      </c>
      <c r="P255">
        <f t="shared" si="64"/>
        <v>9.01896944044789</v>
      </c>
      <c r="Q255">
        <f t="shared" si="72"/>
        <v>277626877.7490592</v>
      </c>
      <c r="R255">
        <v>25150</v>
      </c>
      <c r="S255">
        <f t="shared" si="65"/>
        <v>1.8298261665141813</v>
      </c>
      <c r="T255">
        <f t="shared" si="73"/>
        <v>56326715.462031111</v>
      </c>
      <c r="U255">
        <v>5551</v>
      </c>
      <c r="V255">
        <f t="shared" si="66"/>
        <v>0.40387137377018761</v>
      </c>
      <c r="W255">
        <f t="shared" si="74"/>
        <v>12432190.756649489</v>
      </c>
      <c r="X255">
        <v>130260</v>
      </c>
      <c r="Y255">
        <f t="shared" si="67"/>
        <v>9.4772626819140058</v>
      </c>
      <c r="Z255">
        <f t="shared" si="75"/>
        <v>291734312.36915201</v>
      </c>
      <c r="AA255">
        <v>57817</v>
      </c>
      <c r="AB255">
        <f t="shared" si="68"/>
        <v>4.2065630007693997</v>
      </c>
      <c r="AC255">
        <f t="shared" si="76"/>
        <v>129488735.89933409</v>
      </c>
      <c r="AD255">
        <v>43864.5</v>
      </c>
      <c r="AE255">
        <f t="shared" si="69"/>
        <v>3.1914278282728152</v>
      </c>
      <c r="AF255">
        <f t="shared" si="77"/>
        <v>98240286.695199341</v>
      </c>
      <c r="AG255">
        <v>890415</v>
      </c>
      <c r="AH255">
        <f t="shared" si="70"/>
        <v>64.783485727901578</v>
      </c>
      <c r="AI255">
        <f t="shared" si="78"/>
        <v>1994200888.5934167</v>
      </c>
      <c r="AJ255">
        <v>269948</v>
      </c>
      <c r="AK255">
        <f t="shared" si="79"/>
        <v>2993113.5900000804</v>
      </c>
      <c r="AL255">
        <f t="shared" si="80"/>
        <v>604583864.23635674</v>
      </c>
      <c r="AM255">
        <f t="shared" si="81"/>
        <v>2744301406.7889099</v>
      </c>
      <c r="AN255">
        <f t="shared" si="82"/>
        <v>2800628122.2509408</v>
      </c>
      <c r="AO255">
        <f t="shared" si="83"/>
        <v>3021928284.5379691</v>
      </c>
    </row>
    <row r="256" spans="1:41">
      <c r="A256" t="s">
        <v>416</v>
      </c>
      <c r="B256" t="s">
        <v>139</v>
      </c>
      <c r="C256">
        <v>12</v>
      </c>
      <c r="D256" t="s">
        <v>452</v>
      </c>
      <c r="E256">
        <v>0.25</v>
      </c>
      <c r="F256">
        <v>0.25</v>
      </c>
      <c r="G256" t="s">
        <v>20</v>
      </c>
      <c r="H256" t="s">
        <v>19</v>
      </c>
      <c r="I256">
        <v>1</v>
      </c>
      <c r="J256">
        <v>880</v>
      </c>
      <c r="K256">
        <v>3.1475</v>
      </c>
      <c r="L256">
        <f t="shared" si="71"/>
        <v>3078255000</v>
      </c>
      <c r="M256">
        <v>1128139</v>
      </c>
      <c r="N256">
        <f t="shared" si="63"/>
        <v>1030439.5</v>
      </c>
      <c r="O256">
        <v>88279</v>
      </c>
      <c r="P256">
        <f t="shared" si="64"/>
        <v>8.5671211167661951</v>
      </c>
      <c r="Q256">
        <f t="shared" si="72"/>
        <v>263717834.13291124</v>
      </c>
      <c r="R256">
        <v>21160</v>
      </c>
      <c r="S256">
        <f t="shared" si="65"/>
        <v>2.0534927086937174</v>
      </c>
      <c r="T256">
        <f t="shared" si="73"/>
        <v>63211741.979999788</v>
      </c>
      <c r="U256">
        <v>4684</v>
      </c>
      <c r="V256">
        <f t="shared" si="66"/>
        <v>0.45456331982615183</v>
      </c>
      <c r="W256">
        <f t="shared" si="74"/>
        <v>13992618.120714512</v>
      </c>
      <c r="X256">
        <v>114290</v>
      </c>
      <c r="Y256">
        <f t="shared" si="67"/>
        <v>11.091383822145794</v>
      </c>
      <c r="Z256">
        <f t="shared" si="75"/>
        <v>341421077.07439399</v>
      </c>
      <c r="AA256">
        <v>45305</v>
      </c>
      <c r="AB256">
        <f t="shared" si="68"/>
        <v>4.3966676355089263</v>
      </c>
      <c r="AC256">
        <f t="shared" si="76"/>
        <v>135340641.32343528</v>
      </c>
      <c r="AD256">
        <v>52394.5</v>
      </c>
      <c r="AE256">
        <f t="shared" si="69"/>
        <v>5.0846750342936193</v>
      </c>
      <c r="AF256">
        <f t="shared" si="77"/>
        <v>156519263.47689506</v>
      </c>
      <c r="AG256">
        <v>678166</v>
      </c>
      <c r="AH256">
        <f t="shared" si="70"/>
        <v>65.813276762003014</v>
      </c>
      <c r="AI256">
        <f t="shared" si="78"/>
        <v>2025900482.5901959</v>
      </c>
      <c r="AJ256">
        <v>202474</v>
      </c>
      <c r="AK256">
        <f t="shared" si="79"/>
        <v>2363384.3532776767</v>
      </c>
      <c r="AL256">
        <f t="shared" si="80"/>
        <v>604855115.57932317</v>
      </c>
      <c r="AM256">
        <f t="shared" si="81"/>
        <v>2751325423.8870888</v>
      </c>
      <c r="AN256">
        <f t="shared" si="82"/>
        <v>2814537165.8670888</v>
      </c>
      <c r="AO256">
        <f t="shared" si="83"/>
        <v>3015043258.02</v>
      </c>
    </row>
    <row r="257" spans="1:41">
      <c r="A257" t="s">
        <v>417</v>
      </c>
      <c r="B257" t="s">
        <v>139</v>
      </c>
      <c r="C257">
        <v>1</v>
      </c>
      <c r="D257" t="s">
        <v>452</v>
      </c>
      <c r="E257">
        <v>0.25</v>
      </c>
      <c r="F257">
        <v>0.25</v>
      </c>
      <c r="G257" t="s">
        <v>20</v>
      </c>
      <c r="H257" t="s">
        <v>19</v>
      </c>
      <c r="I257">
        <v>1</v>
      </c>
      <c r="J257">
        <v>880</v>
      </c>
      <c r="K257">
        <v>3.1475</v>
      </c>
      <c r="L257">
        <f t="shared" si="71"/>
        <v>3078255000</v>
      </c>
      <c r="M257">
        <v>532576</v>
      </c>
      <c r="N257">
        <f t="shared" si="63"/>
        <v>480366.16666666669</v>
      </c>
      <c r="O257">
        <v>39695</v>
      </c>
      <c r="P257">
        <f t="shared" si="64"/>
        <v>8.2634878878855265</v>
      </c>
      <c r="Q257">
        <f t="shared" si="72"/>
        <v>254371229.08323061</v>
      </c>
      <c r="R257">
        <v>6465</v>
      </c>
      <c r="S257">
        <f t="shared" si="65"/>
        <v>1.3458483233450038</v>
      </c>
      <c r="T257">
        <f t="shared" si="73"/>
        <v>41428643.305783741</v>
      </c>
      <c r="U257">
        <v>2215</v>
      </c>
      <c r="V257">
        <f t="shared" si="66"/>
        <v>0.46110657946004385</v>
      </c>
      <c r="W257">
        <f t="shared" si="74"/>
        <v>14194036.337557772</v>
      </c>
      <c r="X257">
        <v>74240</v>
      </c>
      <c r="Y257">
        <f t="shared" si="67"/>
        <v>15.454876956710454</v>
      </c>
      <c r="Z257">
        <f t="shared" si="75"/>
        <v>475740522.66378736</v>
      </c>
      <c r="AA257">
        <v>27316</v>
      </c>
      <c r="AB257">
        <f t="shared" si="68"/>
        <v>5.6864954061086035</v>
      </c>
      <c r="AC257">
        <f t="shared" si="76"/>
        <v>175044829.16330838</v>
      </c>
      <c r="AD257">
        <v>24893.833333333299</v>
      </c>
      <c r="AE257">
        <f t="shared" si="69"/>
        <v>5.1822620036034941</v>
      </c>
      <c r="AF257">
        <f t="shared" si="77"/>
        <v>159523239.23902473</v>
      </c>
      <c r="AG257">
        <v>302103</v>
      </c>
      <c r="AH257">
        <f t="shared" si="70"/>
        <v>62.890149424206598</v>
      </c>
      <c r="AI257">
        <f t="shared" si="78"/>
        <v>1935919169.1581109</v>
      </c>
      <c r="AJ257">
        <v>90004</v>
      </c>
      <c r="AK257">
        <f t="shared" si="79"/>
        <v>1089176.8853675944</v>
      </c>
      <c r="AL257">
        <f t="shared" si="80"/>
        <v>576758486.0160495</v>
      </c>
      <c r="AM257">
        <f t="shared" si="81"/>
        <v>2782455127.6109858</v>
      </c>
      <c r="AN257">
        <f t="shared" si="82"/>
        <v>2823883770.9167695</v>
      </c>
      <c r="AO257">
        <f t="shared" si="83"/>
        <v>3036826356.6942163</v>
      </c>
    </row>
    <row r="258" spans="1:41">
      <c r="A258" t="s">
        <v>418</v>
      </c>
      <c r="B258" t="s">
        <v>139</v>
      </c>
      <c r="C258">
        <v>2</v>
      </c>
      <c r="D258" t="s">
        <v>452</v>
      </c>
      <c r="E258">
        <v>0.25</v>
      </c>
      <c r="F258">
        <v>0.25</v>
      </c>
      <c r="G258" t="s">
        <v>20</v>
      </c>
      <c r="H258" t="s">
        <v>19</v>
      </c>
      <c r="I258">
        <v>1</v>
      </c>
      <c r="J258">
        <v>880</v>
      </c>
      <c r="K258">
        <v>3.1475</v>
      </c>
      <c r="L258">
        <f t="shared" si="71"/>
        <v>3078255000</v>
      </c>
      <c r="M258">
        <v>1350055</v>
      </c>
      <c r="N258">
        <f t="shared" ref="N258:N321" si="84">M258-AD258-AA258</f>
        <v>1215217.8333333333</v>
      </c>
      <c r="O258">
        <v>101262</v>
      </c>
      <c r="P258">
        <f t="shared" ref="P258:P276" si="85">O258/N258*100</f>
        <v>8.3328270226449117</v>
      </c>
      <c r="Q258">
        <f t="shared" si="72"/>
        <v>256505664.46591812</v>
      </c>
      <c r="R258">
        <v>18785</v>
      </c>
      <c r="S258">
        <f t="shared" ref="S258:S321" si="86">R258/N258*100</f>
        <v>1.5458133912068166</v>
      </c>
      <c r="T258">
        <f t="shared" si="73"/>
        <v>47584078.005493395</v>
      </c>
      <c r="U258">
        <v>5468</v>
      </c>
      <c r="V258">
        <f t="shared" ref="V258:V321" si="87">U258/N258*100</f>
        <v>0.4499604803363787</v>
      </c>
      <c r="W258">
        <f t="shared" si="74"/>
        <v>13850930.983978594</v>
      </c>
      <c r="X258">
        <v>200629</v>
      </c>
      <c r="Y258">
        <f t="shared" ref="Y258:Y321" si="88">X258/N258*100</f>
        <v>16.509714924909897</v>
      </c>
      <c r="Z258">
        <f t="shared" si="75"/>
        <v>508211125.16178513</v>
      </c>
      <c r="AA258">
        <v>75681</v>
      </c>
      <c r="AB258">
        <f t="shared" ref="AB258:AB321" si="89">AA258/N258*100</f>
        <v>6.227772332175836</v>
      </c>
      <c r="AC258">
        <f t="shared" si="76"/>
        <v>191706713.2038193</v>
      </c>
      <c r="AD258">
        <v>59156.166666666701</v>
      </c>
      <c r="AE258">
        <f t="shared" ref="AE258:AE321" si="90">AD258/N258*100</f>
        <v>4.8679475435611232</v>
      </c>
      <c r="AF258">
        <f t="shared" si="77"/>
        <v>149847838.65704745</v>
      </c>
      <c r="AG258">
        <v>764370</v>
      </c>
      <c r="AH258">
        <f t="shared" ref="AH258:AH321" si="91">AG258/N258*100</f>
        <v>62.899834007812316</v>
      </c>
      <c r="AI258">
        <f t="shared" si="78"/>
        <v>1936217285.337183</v>
      </c>
      <c r="AJ258">
        <v>225862</v>
      </c>
      <c r="AK258">
        <f t="shared" si="79"/>
        <v>2710508.68314208</v>
      </c>
      <c r="AL258">
        <f t="shared" si="80"/>
        <v>572128561.43075585</v>
      </c>
      <c r="AM258">
        <f t="shared" si="81"/>
        <v>2774165257.5285888</v>
      </c>
      <c r="AN258">
        <f t="shared" si="82"/>
        <v>2821749335.5340819</v>
      </c>
      <c r="AO258">
        <f t="shared" si="83"/>
        <v>3030670921.9945068</v>
      </c>
    </row>
    <row r="259" spans="1:41">
      <c r="A259" t="s">
        <v>419</v>
      </c>
      <c r="B259" t="s">
        <v>139</v>
      </c>
      <c r="C259">
        <v>3</v>
      </c>
      <c r="D259" t="s">
        <v>452</v>
      </c>
      <c r="E259">
        <v>0.25</v>
      </c>
      <c r="F259">
        <v>0.25</v>
      </c>
      <c r="G259" t="s">
        <v>20</v>
      </c>
      <c r="H259" t="s">
        <v>19</v>
      </c>
      <c r="I259">
        <v>1</v>
      </c>
      <c r="J259">
        <v>880</v>
      </c>
      <c r="K259">
        <v>3.1475</v>
      </c>
      <c r="L259">
        <f t="shared" ref="L259:L276" si="92">K259*0.978*10^9</f>
        <v>3078255000</v>
      </c>
      <c r="M259">
        <v>1426268</v>
      </c>
      <c r="N259">
        <f t="shared" si="84"/>
        <v>1289067.5</v>
      </c>
      <c r="O259">
        <v>108073</v>
      </c>
      <c r="P259">
        <f t="shared" si="85"/>
        <v>8.3838123294552069</v>
      </c>
      <c r="Q259">
        <f t="shared" ref="Q259:Q276" si="93">(O259/N259)*L259</f>
        <v>258075122.22207135</v>
      </c>
      <c r="R259">
        <v>19643</v>
      </c>
      <c r="S259">
        <f t="shared" si="86"/>
        <v>1.5238146955066356</v>
      </c>
      <c r="T259">
        <f t="shared" ref="T259:T276" si="94">R259/N259*L259</f>
        <v>46906902.055167787</v>
      </c>
      <c r="U259">
        <v>5836</v>
      </c>
      <c r="V259">
        <f t="shared" si="87"/>
        <v>0.45273036516706844</v>
      </c>
      <c r="W259">
        <f t="shared" ref="W259:W276" si="95">U259/N259*L259</f>
        <v>13936195.102273542</v>
      </c>
      <c r="X259">
        <v>180031</v>
      </c>
      <c r="Y259">
        <f t="shared" si="88"/>
        <v>13.965987041019961</v>
      </c>
      <c r="Z259">
        <f t="shared" ref="Z259:Z276" si="96">X259/N259*L259</f>
        <v>429908694.38954902</v>
      </c>
      <c r="AA259">
        <v>71055</v>
      </c>
      <c r="AB259">
        <f t="shared" si="89"/>
        <v>5.5121240741854098</v>
      </c>
      <c r="AC259">
        <f t="shared" ref="AC259:AC276" si="97">AA259/N259*L259</f>
        <v>169677234.91981608</v>
      </c>
      <c r="AD259">
        <v>66145.5</v>
      </c>
      <c r="AE259">
        <f t="shared" si="90"/>
        <v>5.1312673696295965</v>
      </c>
      <c r="AF259">
        <f t="shared" ref="AF259:AF276" si="98">AD259/N259*L259</f>
        <v>157953494.36899155</v>
      </c>
      <c r="AG259">
        <v>827129</v>
      </c>
      <c r="AH259">
        <f t="shared" si="91"/>
        <v>64.164909905803995</v>
      </c>
      <c r="AI259">
        <f t="shared" ref="AI259:AI276" si="99">AG259/N259*L259</f>
        <v>1975159547.420907</v>
      </c>
      <c r="AJ259">
        <v>244382</v>
      </c>
      <c r="AK259">
        <f t="shared" ref="AK259:AK322" si="100">AJ259/P259*100</f>
        <v>2914926.8900187835</v>
      </c>
      <c r="AL259">
        <f t="shared" ref="AL259:AL276" si="101">(AJ259/N259)*L259</f>
        <v>583576975.92251766</v>
      </c>
      <c r="AM259">
        <f t="shared" ref="AM259:AM276" si="102">L259-Q259-T259</f>
        <v>2773272975.7227612</v>
      </c>
      <c r="AN259">
        <f t="shared" ref="AN259:AN276" si="103">L259-Q259</f>
        <v>2820179877.7779288</v>
      </c>
      <c r="AO259">
        <f t="shared" ref="AO259:AO276" si="104">L259-T259</f>
        <v>3031348097.9448323</v>
      </c>
    </row>
    <row r="260" spans="1:41">
      <c r="A260" t="s">
        <v>420</v>
      </c>
      <c r="B260" t="s">
        <v>139</v>
      </c>
      <c r="C260">
        <v>4</v>
      </c>
      <c r="D260" t="s">
        <v>452</v>
      </c>
      <c r="E260">
        <v>0.25</v>
      </c>
      <c r="F260">
        <v>0.25</v>
      </c>
      <c r="G260" t="s">
        <v>20</v>
      </c>
      <c r="H260" t="s">
        <v>19</v>
      </c>
      <c r="I260">
        <v>1</v>
      </c>
      <c r="J260">
        <v>880</v>
      </c>
      <c r="K260">
        <v>3.1475</v>
      </c>
      <c r="L260">
        <f t="shared" si="92"/>
        <v>3078255000</v>
      </c>
      <c r="M260">
        <v>441464</v>
      </c>
      <c r="N260">
        <f t="shared" si="84"/>
        <v>399076</v>
      </c>
      <c r="O260">
        <v>32802</v>
      </c>
      <c r="P260">
        <f t="shared" si="85"/>
        <v>8.2194870150046597</v>
      </c>
      <c r="Q260">
        <f t="shared" si="93"/>
        <v>253016770.01373172</v>
      </c>
      <c r="R260">
        <v>7661</v>
      </c>
      <c r="S260">
        <f t="shared" si="86"/>
        <v>1.9196844711283065</v>
      </c>
      <c r="T260">
        <f t="shared" si="94"/>
        <v>59092783.216730654</v>
      </c>
      <c r="U260">
        <v>1873</v>
      </c>
      <c r="V260">
        <f t="shared" si="87"/>
        <v>0.46933416191402139</v>
      </c>
      <c r="W260">
        <f t="shared" si="95"/>
        <v>14447302.305826459</v>
      </c>
      <c r="X260">
        <v>54779</v>
      </c>
      <c r="Y260">
        <f t="shared" si="88"/>
        <v>13.726458118253165</v>
      </c>
      <c r="Z260">
        <f t="shared" si="96"/>
        <v>422535383.34803396</v>
      </c>
      <c r="AA260">
        <v>21760</v>
      </c>
      <c r="AB260">
        <f t="shared" si="89"/>
        <v>5.4525954955948235</v>
      </c>
      <c r="AC260">
        <f t="shared" si="97"/>
        <v>167844793.47292244</v>
      </c>
      <c r="AD260">
        <v>20628</v>
      </c>
      <c r="AE260">
        <f t="shared" si="90"/>
        <v>5.1689402519820788</v>
      </c>
      <c r="AF260">
        <f t="shared" si="98"/>
        <v>159113161.75365093</v>
      </c>
      <c r="AG260">
        <v>255980</v>
      </c>
      <c r="AH260">
        <f t="shared" si="91"/>
        <v>64.143170724373306</v>
      </c>
      <c r="AI260">
        <f t="shared" si="99"/>
        <v>1974490359.9815574</v>
      </c>
      <c r="AJ260">
        <v>77262</v>
      </c>
      <c r="AK260">
        <f t="shared" si="100"/>
        <v>939985.66892262676</v>
      </c>
      <c r="AL260">
        <f t="shared" si="101"/>
        <v>595957005.20702827</v>
      </c>
      <c r="AM260">
        <f t="shared" si="102"/>
        <v>2766145446.7695374</v>
      </c>
      <c r="AN260">
        <f t="shared" si="103"/>
        <v>2825238229.986268</v>
      </c>
      <c r="AO260">
        <f t="shared" si="104"/>
        <v>3019162216.7832694</v>
      </c>
    </row>
    <row r="261" spans="1:41">
      <c r="A261" t="s">
        <v>421</v>
      </c>
      <c r="B261" t="s">
        <v>139</v>
      </c>
      <c r="C261">
        <v>5</v>
      </c>
      <c r="D261" t="s">
        <v>452</v>
      </c>
      <c r="E261">
        <v>0.25</v>
      </c>
      <c r="F261">
        <v>0.25</v>
      </c>
      <c r="G261" t="s">
        <v>20</v>
      </c>
      <c r="H261" t="s">
        <v>19</v>
      </c>
      <c r="I261">
        <v>1</v>
      </c>
      <c r="J261">
        <v>880</v>
      </c>
      <c r="K261">
        <v>3.1475</v>
      </c>
      <c r="L261">
        <f t="shared" si="92"/>
        <v>3078255000</v>
      </c>
      <c r="M261">
        <v>1047162</v>
      </c>
      <c r="N261">
        <f t="shared" si="84"/>
        <v>952712</v>
      </c>
      <c r="O261">
        <v>66217</v>
      </c>
      <c r="P261">
        <f t="shared" si="85"/>
        <v>6.9503690517176224</v>
      </c>
      <c r="Q261">
        <f t="shared" si="93"/>
        <v>213950082.8529503</v>
      </c>
      <c r="R261">
        <v>17998</v>
      </c>
      <c r="S261">
        <f t="shared" si="86"/>
        <v>1.8891333372519712</v>
      </c>
      <c r="T261">
        <f t="shared" si="94"/>
        <v>58152341.410625666</v>
      </c>
      <c r="U261">
        <v>3331</v>
      </c>
      <c r="V261">
        <f t="shared" si="87"/>
        <v>0.34963346740672946</v>
      </c>
      <c r="W261">
        <f t="shared" si="95"/>
        <v>10762609.69212102</v>
      </c>
      <c r="X261">
        <v>115217</v>
      </c>
      <c r="Y261">
        <f t="shared" si="88"/>
        <v>12.093581271150148</v>
      </c>
      <c r="Z261">
        <f t="shared" si="96"/>
        <v>372271270.158243</v>
      </c>
      <c r="AA261">
        <v>45311</v>
      </c>
      <c r="AB261">
        <f t="shared" si="89"/>
        <v>4.7560018137695339</v>
      </c>
      <c r="AC261">
        <f t="shared" si="97"/>
        <v>146401863.63245136</v>
      </c>
      <c r="AD261">
        <v>49139</v>
      </c>
      <c r="AE261">
        <f t="shared" si="90"/>
        <v>5.1578021479733644</v>
      </c>
      <c r="AF261">
        <f t="shared" si="98"/>
        <v>158770302.51009747</v>
      </c>
      <c r="AG261">
        <v>628375</v>
      </c>
      <c r="AH261">
        <f t="shared" si="91"/>
        <v>65.956448538488019</v>
      </c>
      <c r="AI261">
        <f t="shared" si="99"/>
        <v>2030307674.9584343</v>
      </c>
      <c r="AJ261">
        <v>186573</v>
      </c>
      <c r="AK261">
        <f t="shared" si="100"/>
        <v>2684361.0549556762</v>
      </c>
      <c r="AL261">
        <f t="shared" si="101"/>
        <v>602825691.41041565</v>
      </c>
      <c r="AM261">
        <f t="shared" si="102"/>
        <v>2806152575.7364244</v>
      </c>
      <c r="AN261">
        <f t="shared" si="103"/>
        <v>2864304917.1470499</v>
      </c>
      <c r="AO261">
        <f t="shared" si="104"/>
        <v>3020102658.5893745</v>
      </c>
    </row>
    <row r="262" spans="1:41">
      <c r="A262" t="s">
        <v>422</v>
      </c>
      <c r="B262" t="s">
        <v>139</v>
      </c>
      <c r="C262">
        <v>8</v>
      </c>
      <c r="D262" t="s">
        <v>452</v>
      </c>
      <c r="E262">
        <v>0.25</v>
      </c>
      <c r="F262">
        <v>0.25</v>
      </c>
      <c r="G262" t="s">
        <v>20</v>
      </c>
      <c r="H262" t="s">
        <v>19</v>
      </c>
      <c r="I262">
        <v>1</v>
      </c>
      <c r="J262">
        <v>880</v>
      </c>
      <c r="K262">
        <v>3.1475</v>
      </c>
      <c r="L262">
        <f t="shared" si="92"/>
        <v>3078255000</v>
      </c>
      <c r="M262">
        <v>1949615</v>
      </c>
      <c r="N262">
        <f t="shared" si="84"/>
        <v>1767701</v>
      </c>
      <c r="O262">
        <v>113230</v>
      </c>
      <c r="P262">
        <f t="shared" si="85"/>
        <v>6.4054950469564709</v>
      </c>
      <c r="Q262">
        <f t="shared" si="93"/>
        <v>197177471.55768991</v>
      </c>
      <c r="R262">
        <v>37290</v>
      </c>
      <c r="S262">
        <f t="shared" si="86"/>
        <v>2.1095196529277294</v>
      </c>
      <c r="T262">
        <f t="shared" si="94"/>
        <v>64936394.19223047</v>
      </c>
      <c r="U262">
        <v>6264</v>
      </c>
      <c r="V262">
        <f t="shared" si="87"/>
        <v>0.35435857082164912</v>
      </c>
      <c r="W262">
        <f t="shared" si="95"/>
        <v>10908060.424245955</v>
      </c>
      <c r="X262">
        <v>220398</v>
      </c>
      <c r="Y262">
        <f t="shared" si="88"/>
        <v>12.468058795011148</v>
      </c>
      <c r="Z262">
        <f t="shared" si="96"/>
        <v>383798643.26037037</v>
      </c>
      <c r="AA262">
        <v>91564</v>
      </c>
      <c r="AB262">
        <f t="shared" si="89"/>
        <v>5.179835277572395</v>
      </c>
      <c r="AC262">
        <f t="shared" si="97"/>
        <v>159448538.42363614</v>
      </c>
      <c r="AD262">
        <v>90350</v>
      </c>
      <c r="AE262">
        <f t="shared" si="90"/>
        <v>5.1111585047471264</v>
      </c>
      <c r="AF262">
        <f t="shared" si="98"/>
        <v>157334492.23030365</v>
      </c>
      <c r="AG262">
        <v>1169110</v>
      </c>
      <c r="AH262">
        <f t="shared" si="91"/>
        <v>66.137316209019517</v>
      </c>
      <c r="AI262">
        <f t="shared" si="99"/>
        <v>2035875243.0699537</v>
      </c>
      <c r="AJ262">
        <v>341693</v>
      </c>
      <c r="AK262">
        <f t="shared" si="100"/>
        <v>5334373.0265212394</v>
      </c>
      <c r="AL262">
        <f t="shared" si="101"/>
        <v>595020416.75317264</v>
      </c>
      <c r="AM262">
        <f t="shared" si="102"/>
        <v>2816141134.2500796</v>
      </c>
      <c r="AN262">
        <f t="shared" si="103"/>
        <v>2881077528.4423103</v>
      </c>
      <c r="AO262">
        <f t="shared" si="104"/>
        <v>3013318605.8077693</v>
      </c>
    </row>
    <row r="263" spans="1:41">
      <c r="A263" t="s">
        <v>423</v>
      </c>
      <c r="B263" t="s">
        <v>139</v>
      </c>
      <c r="C263">
        <v>9</v>
      </c>
      <c r="D263" t="s">
        <v>452</v>
      </c>
      <c r="E263">
        <v>0.25</v>
      </c>
      <c r="F263">
        <v>0.25</v>
      </c>
      <c r="G263" t="s">
        <v>20</v>
      </c>
      <c r="H263" t="s">
        <v>19</v>
      </c>
      <c r="I263">
        <v>1</v>
      </c>
      <c r="J263">
        <v>880</v>
      </c>
      <c r="K263">
        <v>3.1475</v>
      </c>
      <c r="L263">
        <f t="shared" si="92"/>
        <v>3078255000</v>
      </c>
      <c r="M263">
        <v>1861546</v>
      </c>
      <c r="N263">
        <f t="shared" si="84"/>
        <v>1691464.6666666667</v>
      </c>
      <c r="O263">
        <v>140495</v>
      </c>
      <c r="P263">
        <f t="shared" si="85"/>
        <v>8.3061149764878337</v>
      </c>
      <c r="Q263">
        <f t="shared" si="93"/>
        <v>255683399.56948555</v>
      </c>
      <c r="R263">
        <v>41840</v>
      </c>
      <c r="S263">
        <f t="shared" si="86"/>
        <v>2.473595861890109</v>
      </c>
      <c r="T263">
        <f t="shared" si="94"/>
        <v>76143588.298425376</v>
      </c>
      <c r="U263">
        <v>6431</v>
      </c>
      <c r="V263">
        <f t="shared" si="87"/>
        <v>0.38020303508162745</v>
      </c>
      <c r="W263">
        <f t="shared" si="95"/>
        <v>11703618.937551951</v>
      </c>
      <c r="X263">
        <v>195096</v>
      </c>
      <c r="Y263">
        <f t="shared" si="88"/>
        <v>11.534145752182427</v>
      </c>
      <c r="Z263">
        <f t="shared" si="96"/>
        <v>355050418.32384318</v>
      </c>
      <c r="AA263">
        <v>83560</v>
      </c>
      <c r="AB263">
        <f t="shared" si="89"/>
        <v>4.9400972805816812</v>
      </c>
      <c r="AC263">
        <f t="shared" si="97"/>
        <v>152068791.54436964</v>
      </c>
      <c r="AD263">
        <v>86521.333333333299</v>
      </c>
      <c r="AE263">
        <f t="shared" si="90"/>
        <v>5.1151723732922569</v>
      </c>
      <c r="AF263">
        <f t="shared" si="98"/>
        <v>157458049.33948755</v>
      </c>
      <c r="AG263">
        <v>1125443</v>
      </c>
      <c r="AH263">
        <f t="shared" si="91"/>
        <v>66.536595305764592</v>
      </c>
      <c r="AI263">
        <f t="shared" si="99"/>
        <v>2048166071.8294637</v>
      </c>
      <c r="AJ263">
        <v>343489</v>
      </c>
      <c r="AK263">
        <f t="shared" si="100"/>
        <v>4135374.9734059335</v>
      </c>
      <c r="AL263">
        <f t="shared" si="101"/>
        <v>625107194.09746265</v>
      </c>
      <c r="AM263">
        <f t="shared" si="102"/>
        <v>2746428012.1320891</v>
      </c>
      <c r="AN263">
        <f t="shared" si="103"/>
        <v>2822571600.4305143</v>
      </c>
      <c r="AO263">
        <f t="shared" si="104"/>
        <v>3002111411.7015748</v>
      </c>
    </row>
    <row r="264" spans="1:41">
      <c r="A264" t="s">
        <v>424</v>
      </c>
      <c r="B264" t="s">
        <v>140</v>
      </c>
      <c r="C264">
        <v>11</v>
      </c>
      <c r="D264" t="s">
        <v>453</v>
      </c>
      <c r="E264">
        <v>0</v>
      </c>
      <c r="F264">
        <v>0</v>
      </c>
      <c r="G264" t="s">
        <v>20</v>
      </c>
      <c r="H264" t="s">
        <v>19</v>
      </c>
      <c r="I264">
        <v>1</v>
      </c>
      <c r="J264">
        <v>1103</v>
      </c>
      <c r="K264">
        <v>3.1150000000000002</v>
      </c>
      <c r="L264">
        <f t="shared" si="92"/>
        <v>3046470000</v>
      </c>
      <c r="M264">
        <v>979920</v>
      </c>
      <c r="N264">
        <f t="shared" si="84"/>
        <v>901463.16666666674</v>
      </c>
      <c r="O264">
        <v>75511</v>
      </c>
      <c r="P264">
        <f t="shared" si="85"/>
        <v>8.3764931050057676</v>
      </c>
      <c r="Q264">
        <f t="shared" si="93"/>
        <v>255187349.49606922</v>
      </c>
      <c r="R264">
        <v>6161</v>
      </c>
      <c r="S264">
        <f t="shared" si="86"/>
        <v>0.68344445206579896</v>
      </c>
      <c r="T264">
        <f t="shared" si="94"/>
        <v>20820930.198848944</v>
      </c>
      <c r="U264">
        <v>3736</v>
      </c>
      <c r="V264">
        <f t="shared" si="87"/>
        <v>0.41443734343740052</v>
      </c>
      <c r="W264">
        <f t="shared" si="95"/>
        <v>12625709.336617377</v>
      </c>
      <c r="X264">
        <v>86297</v>
      </c>
      <c r="Y264">
        <f t="shared" si="88"/>
        <v>9.5729923518783071</v>
      </c>
      <c r="Z264">
        <f t="shared" si="96"/>
        <v>291638340.10226703</v>
      </c>
      <c r="AA264">
        <v>32607</v>
      </c>
      <c r="AB264">
        <f t="shared" si="89"/>
        <v>3.6171195014623443</v>
      </c>
      <c r="AC264">
        <f t="shared" si="97"/>
        <v>110194460.47619988</v>
      </c>
      <c r="AD264">
        <v>45849.833333333299</v>
      </c>
      <c r="AE264">
        <f t="shared" si="90"/>
        <v>5.0861571530284335</v>
      </c>
      <c r="AF264">
        <f t="shared" si="98"/>
        <v>154948251.81986532</v>
      </c>
      <c r="AG264">
        <v>597315</v>
      </c>
      <c r="AH264">
        <f t="shared" si="91"/>
        <v>66.260610758916201</v>
      </c>
      <c r="AI264">
        <f t="shared" si="99"/>
        <v>2018609628.5871542</v>
      </c>
      <c r="AJ264">
        <v>167173</v>
      </c>
      <c r="AK264">
        <f t="shared" si="100"/>
        <v>1995739.7195265151</v>
      </c>
      <c r="AL264">
        <f t="shared" si="101"/>
        <v>564956559.67086101</v>
      </c>
      <c r="AM264">
        <f t="shared" si="102"/>
        <v>2770461720.3050818</v>
      </c>
      <c r="AN264">
        <f t="shared" si="103"/>
        <v>2791282650.5039306</v>
      </c>
      <c r="AO264">
        <f t="shared" si="104"/>
        <v>3025649069.8011513</v>
      </c>
    </row>
    <row r="265" spans="1:41">
      <c r="A265" t="s">
        <v>425</v>
      </c>
      <c r="B265" t="s">
        <v>140</v>
      </c>
      <c r="C265">
        <v>12</v>
      </c>
      <c r="D265" t="s">
        <v>453</v>
      </c>
      <c r="E265">
        <v>0</v>
      </c>
      <c r="F265">
        <v>0</v>
      </c>
      <c r="G265" t="s">
        <v>20</v>
      </c>
      <c r="H265" t="s">
        <v>19</v>
      </c>
      <c r="I265">
        <v>1</v>
      </c>
      <c r="J265">
        <v>1103</v>
      </c>
      <c r="K265">
        <v>3.1150000000000002</v>
      </c>
      <c r="L265">
        <f t="shared" si="92"/>
        <v>3046470000</v>
      </c>
      <c r="M265">
        <v>661360</v>
      </c>
      <c r="N265">
        <f t="shared" si="84"/>
        <v>606366.5</v>
      </c>
      <c r="O265">
        <v>49984</v>
      </c>
      <c r="P265">
        <f t="shared" si="85"/>
        <v>8.2431994511570146</v>
      </c>
      <c r="Q265">
        <f t="shared" si="93"/>
        <v>251126598.31966308</v>
      </c>
      <c r="R265">
        <v>2024</v>
      </c>
      <c r="S265">
        <f t="shared" si="86"/>
        <v>0.33379152707149884</v>
      </c>
      <c r="T265">
        <f t="shared" si="94"/>
        <v>10168858.734775091</v>
      </c>
      <c r="U265">
        <v>2703</v>
      </c>
      <c r="V265">
        <f t="shared" si="87"/>
        <v>0.44577000873234257</v>
      </c>
      <c r="W265">
        <f t="shared" si="95"/>
        <v>13580249.585028196</v>
      </c>
      <c r="X265">
        <v>68573</v>
      </c>
      <c r="Y265">
        <f t="shared" si="88"/>
        <v>11.308837147170895</v>
      </c>
      <c r="Z265">
        <f t="shared" si="96"/>
        <v>344520331.03741711</v>
      </c>
      <c r="AA265">
        <v>25311</v>
      </c>
      <c r="AB265">
        <f t="shared" si="89"/>
        <v>4.174208172779994</v>
      </c>
      <c r="AC265">
        <f t="shared" si="97"/>
        <v>127165999.72129068</v>
      </c>
      <c r="AD265">
        <v>29682.5</v>
      </c>
      <c r="AE265">
        <f t="shared" si="90"/>
        <v>4.8951417995552191</v>
      </c>
      <c r="AF265">
        <f t="shared" si="98"/>
        <v>149129026.38090989</v>
      </c>
      <c r="AG265">
        <v>398755</v>
      </c>
      <c r="AH265">
        <f t="shared" si="91"/>
        <v>65.761383585669719</v>
      </c>
      <c r="AI265">
        <f t="shared" si="99"/>
        <v>2003400822.5223522</v>
      </c>
      <c r="AJ265">
        <v>109398</v>
      </c>
      <c r="AK265">
        <f t="shared" si="100"/>
        <v>1327130.3290452946</v>
      </c>
      <c r="AL265">
        <f t="shared" si="101"/>
        <v>549630833.92634654</v>
      </c>
      <c r="AM265">
        <f t="shared" si="102"/>
        <v>2785174542.9455619</v>
      </c>
      <c r="AN265">
        <f t="shared" si="103"/>
        <v>2795343401.680337</v>
      </c>
      <c r="AO265">
        <f t="shared" si="104"/>
        <v>3036301141.2652249</v>
      </c>
    </row>
    <row r="266" spans="1:41">
      <c r="A266" t="s">
        <v>426</v>
      </c>
      <c r="B266" t="s">
        <v>140</v>
      </c>
      <c r="C266">
        <v>13</v>
      </c>
      <c r="D266" t="s">
        <v>453</v>
      </c>
      <c r="E266">
        <v>0</v>
      </c>
      <c r="F266">
        <v>0</v>
      </c>
      <c r="G266" t="s">
        <v>20</v>
      </c>
      <c r="H266" t="s">
        <v>19</v>
      </c>
      <c r="I266">
        <v>1</v>
      </c>
      <c r="J266">
        <v>1103</v>
      </c>
      <c r="K266">
        <v>3.1150000000000002</v>
      </c>
      <c r="L266">
        <f t="shared" si="92"/>
        <v>3046470000</v>
      </c>
      <c r="M266">
        <v>1938109</v>
      </c>
      <c r="N266">
        <f t="shared" si="84"/>
        <v>1768836</v>
      </c>
      <c r="O266">
        <v>114971</v>
      </c>
      <c r="P266">
        <f t="shared" si="85"/>
        <v>6.4998111752587571</v>
      </c>
      <c r="Q266">
        <f t="shared" si="93"/>
        <v>198014797.51090547</v>
      </c>
      <c r="R266">
        <v>4988</v>
      </c>
      <c r="S266">
        <f t="shared" si="86"/>
        <v>0.28199335608275727</v>
      </c>
      <c r="T266">
        <f t="shared" si="94"/>
        <v>8590842.9950543754</v>
      </c>
      <c r="U266">
        <v>7330</v>
      </c>
      <c r="V266">
        <f t="shared" si="87"/>
        <v>0.41439681236700293</v>
      </c>
      <c r="W266">
        <f t="shared" si="95"/>
        <v>12624474.569717035</v>
      </c>
      <c r="X266">
        <v>154755</v>
      </c>
      <c r="Y266">
        <f t="shared" si="88"/>
        <v>8.7489739014809729</v>
      </c>
      <c r="Z266">
        <f t="shared" si="96"/>
        <v>266534865.21644741</v>
      </c>
      <c r="AA266">
        <v>75487</v>
      </c>
      <c r="AB266">
        <f t="shared" si="89"/>
        <v>4.2676087551361457</v>
      </c>
      <c r="AC266">
        <f t="shared" si="97"/>
        <v>130011420.44259614</v>
      </c>
      <c r="AD266">
        <v>93786</v>
      </c>
      <c r="AE266">
        <f t="shared" si="90"/>
        <v>5.3021308928583544</v>
      </c>
      <c r="AF266">
        <f t="shared" si="98"/>
        <v>161527827.01166192</v>
      </c>
      <c r="AG266">
        <v>1193988</v>
      </c>
      <c r="AH266">
        <f t="shared" si="91"/>
        <v>67.501339864181858</v>
      </c>
      <c r="AI266">
        <f t="shared" si="99"/>
        <v>2056408068.5603411</v>
      </c>
      <c r="AJ266">
        <v>320418</v>
      </c>
      <c r="AK266">
        <f t="shared" si="100"/>
        <v>4929650.8984700497</v>
      </c>
      <c r="AL266">
        <f t="shared" si="101"/>
        <v>551856602.00267291</v>
      </c>
      <c r="AM266">
        <f t="shared" si="102"/>
        <v>2839864359.4940405</v>
      </c>
      <c r="AN266">
        <f t="shared" si="103"/>
        <v>2848455202.4890947</v>
      </c>
      <c r="AO266">
        <f t="shared" si="104"/>
        <v>3037879157.0049458</v>
      </c>
    </row>
    <row r="267" spans="1:41">
      <c r="A267" t="s">
        <v>427</v>
      </c>
      <c r="B267" t="s">
        <v>140</v>
      </c>
      <c r="C267">
        <v>14</v>
      </c>
      <c r="D267" t="s">
        <v>453</v>
      </c>
      <c r="E267">
        <v>0</v>
      </c>
      <c r="F267">
        <v>0</v>
      </c>
      <c r="G267" t="s">
        <v>20</v>
      </c>
      <c r="H267" t="s">
        <v>19</v>
      </c>
      <c r="I267">
        <v>1</v>
      </c>
      <c r="J267">
        <v>1103</v>
      </c>
      <c r="K267">
        <v>3.1150000000000002</v>
      </c>
      <c r="L267">
        <f t="shared" si="92"/>
        <v>3046470000</v>
      </c>
      <c r="M267">
        <v>1187623</v>
      </c>
      <c r="N267">
        <f t="shared" si="84"/>
        <v>1077507</v>
      </c>
      <c r="O267">
        <v>66950</v>
      </c>
      <c r="P267">
        <f t="shared" si="85"/>
        <v>6.2134167109819245</v>
      </c>
      <c r="Q267">
        <f t="shared" si="93"/>
        <v>189289876.07505101</v>
      </c>
      <c r="R267">
        <v>5874</v>
      </c>
      <c r="S267">
        <f t="shared" si="86"/>
        <v>0.54514727050497114</v>
      </c>
      <c r="T267">
        <f t="shared" si="94"/>
        <v>16607748.051752796</v>
      </c>
      <c r="U267">
        <v>4416</v>
      </c>
      <c r="V267">
        <f t="shared" si="87"/>
        <v>0.40983492450629094</v>
      </c>
      <c r="W267">
        <f t="shared" si="95"/>
        <v>12485498.024606802</v>
      </c>
      <c r="X267">
        <v>109466</v>
      </c>
      <c r="Y267">
        <f t="shared" si="88"/>
        <v>10.159191541215046</v>
      </c>
      <c r="Z267">
        <f t="shared" si="96"/>
        <v>309496722.545654</v>
      </c>
      <c r="AA267">
        <v>53202</v>
      </c>
      <c r="AB267">
        <f t="shared" si="89"/>
        <v>4.9375085266267407</v>
      </c>
      <c r="AC267">
        <f t="shared" si="97"/>
        <v>150419716.01112568</v>
      </c>
      <c r="AD267">
        <v>56914</v>
      </c>
      <c r="AE267">
        <f t="shared" si="90"/>
        <v>5.2820074486755075</v>
      </c>
      <c r="AF267">
        <f t="shared" si="98"/>
        <v>160914772.32166472</v>
      </c>
      <c r="AG267">
        <v>730202</v>
      </c>
      <c r="AH267">
        <f t="shared" si="91"/>
        <v>67.767726798990637</v>
      </c>
      <c r="AI267">
        <f t="shared" si="99"/>
        <v>2064523466.61321</v>
      </c>
      <c r="AJ267">
        <v>196242</v>
      </c>
      <c r="AK267">
        <f t="shared" si="100"/>
        <v>3158358.9050634801</v>
      </c>
      <c r="AL267">
        <f t="shared" si="101"/>
        <v>554841282.46034598</v>
      </c>
      <c r="AM267">
        <f t="shared" si="102"/>
        <v>2840572375.8731966</v>
      </c>
      <c r="AN267">
        <f t="shared" si="103"/>
        <v>2857180123.9249492</v>
      </c>
      <c r="AO267">
        <f t="shared" si="104"/>
        <v>3029862251.9482474</v>
      </c>
    </row>
    <row r="268" spans="1:41">
      <c r="A268" t="s">
        <v>428</v>
      </c>
      <c r="B268" t="s">
        <v>140</v>
      </c>
      <c r="C268">
        <v>1</v>
      </c>
      <c r="D268" t="s">
        <v>453</v>
      </c>
      <c r="E268">
        <v>0</v>
      </c>
      <c r="F268">
        <v>0</v>
      </c>
      <c r="G268" t="s">
        <v>20</v>
      </c>
      <c r="H268" t="s">
        <v>19</v>
      </c>
      <c r="I268">
        <v>1</v>
      </c>
      <c r="J268">
        <v>1103</v>
      </c>
      <c r="K268">
        <v>3.1150000000000002</v>
      </c>
      <c r="L268">
        <f t="shared" si="92"/>
        <v>3046470000</v>
      </c>
      <c r="M268">
        <v>1278878</v>
      </c>
      <c r="N268">
        <f t="shared" si="84"/>
        <v>1151482.1666666667</v>
      </c>
      <c r="O268">
        <v>105420</v>
      </c>
      <c r="P268">
        <f t="shared" si="85"/>
        <v>9.1551569839046572</v>
      </c>
      <c r="Q268">
        <f t="shared" si="93"/>
        <v>278909110.96756017</v>
      </c>
      <c r="R268">
        <v>5896</v>
      </c>
      <c r="S268">
        <f t="shared" si="86"/>
        <v>0.51203571976002515</v>
      </c>
      <c r="T268">
        <f t="shared" si="94"/>
        <v>15599014.59177324</v>
      </c>
      <c r="U268">
        <v>4592</v>
      </c>
      <c r="V268">
        <f t="shared" si="87"/>
        <v>0.39879037061364248</v>
      </c>
      <c r="W268">
        <f t="shared" si="95"/>
        <v>12149029.003633434</v>
      </c>
      <c r="X268">
        <v>193044</v>
      </c>
      <c r="Y268">
        <f t="shared" si="88"/>
        <v>16.764827592495642</v>
      </c>
      <c r="Z268">
        <f t="shared" si="96"/>
        <v>510735443.15710199</v>
      </c>
      <c r="AA268">
        <v>71302</v>
      </c>
      <c r="AB268">
        <f t="shared" si="89"/>
        <v>6.1921931632173193</v>
      </c>
      <c r="AC268">
        <f t="shared" si="97"/>
        <v>188643307.05946666</v>
      </c>
      <c r="AD268">
        <v>56093.833333333299</v>
      </c>
      <c r="AE268">
        <f t="shared" si="90"/>
        <v>4.8714461202395203</v>
      </c>
      <c r="AF268">
        <f t="shared" si="98"/>
        <v>148407144.61926091</v>
      </c>
      <c r="AG268">
        <v>694652</v>
      </c>
      <c r="AH268">
        <f t="shared" si="91"/>
        <v>60.32677014971862</v>
      </c>
      <c r="AI268">
        <f t="shared" si="99"/>
        <v>1837836954.580133</v>
      </c>
      <c r="AJ268">
        <v>198020</v>
      </c>
      <c r="AK268">
        <f t="shared" si="100"/>
        <v>2162933.9655030672</v>
      </c>
      <c r="AL268">
        <f t="shared" si="101"/>
        <v>523900418.83699745</v>
      </c>
      <c r="AM268">
        <f t="shared" si="102"/>
        <v>2751961874.4406667</v>
      </c>
      <c r="AN268">
        <f t="shared" si="103"/>
        <v>2767560889.0324397</v>
      </c>
      <c r="AO268">
        <f t="shared" si="104"/>
        <v>3030870985.408227</v>
      </c>
    </row>
    <row r="269" spans="1:41">
      <c r="A269" t="s">
        <v>429</v>
      </c>
      <c r="B269" t="s">
        <v>140</v>
      </c>
      <c r="C269">
        <v>2</v>
      </c>
      <c r="D269" t="s">
        <v>453</v>
      </c>
      <c r="E269">
        <v>0</v>
      </c>
      <c r="F269">
        <v>0</v>
      </c>
      <c r="G269" t="s">
        <v>20</v>
      </c>
      <c r="H269" t="s">
        <v>19</v>
      </c>
      <c r="I269">
        <v>1</v>
      </c>
      <c r="J269">
        <v>1103</v>
      </c>
      <c r="K269">
        <v>3.1150000000000002</v>
      </c>
      <c r="L269">
        <f t="shared" si="92"/>
        <v>3046470000</v>
      </c>
      <c r="M269">
        <v>2417845</v>
      </c>
      <c r="N269">
        <f t="shared" si="84"/>
        <v>2194297.5</v>
      </c>
      <c r="O269">
        <v>160541</v>
      </c>
      <c r="P269">
        <f t="shared" si="85"/>
        <v>7.3162823181451007</v>
      </c>
      <c r="Q269">
        <f t="shared" si="93"/>
        <v>222888345.93759507</v>
      </c>
      <c r="R269">
        <v>12629</v>
      </c>
      <c r="S269">
        <f t="shared" si="86"/>
        <v>0.57553727331868176</v>
      </c>
      <c r="T269">
        <f t="shared" si="94"/>
        <v>17533570.370471645</v>
      </c>
      <c r="U269">
        <v>9490</v>
      </c>
      <c r="V269">
        <f t="shared" si="87"/>
        <v>0.4324846562510325</v>
      </c>
      <c r="W269">
        <f t="shared" si="95"/>
        <v>13175515.30729083</v>
      </c>
      <c r="X269">
        <v>235193</v>
      </c>
      <c r="Y269">
        <f t="shared" si="88"/>
        <v>10.718373420194846</v>
      </c>
      <c r="Z269">
        <f t="shared" si="96"/>
        <v>326532030.73420995</v>
      </c>
      <c r="AA269">
        <v>105366</v>
      </c>
      <c r="AB269">
        <f t="shared" si="89"/>
        <v>4.8018101465275329</v>
      </c>
      <c r="AC269">
        <f t="shared" si="97"/>
        <v>146285705.57091734</v>
      </c>
      <c r="AD269">
        <v>118181.5</v>
      </c>
      <c r="AE269">
        <f t="shared" si="90"/>
        <v>5.3858467231539935</v>
      </c>
      <c r="AF269">
        <f t="shared" si="98"/>
        <v>164078204.66686946</v>
      </c>
      <c r="AG269">
        <v>1469559</v>
      </c>
      <c r="AH269">
        <f t="shared" si="91"/>
        <v>66.971730132308863</v>
      </c>
      <c r="AI269">
        <f t="shared" si="99"/>
        <v>2040273666.9617498</v>
      </c>
      <c r="AJ269">
        <v>398081</v>
      </c>
      <c r="AK269">
        <f t="shared" si="100"/>
        <v>5441028.4170243116</v>
      </c>
      <c r="AL269">
        <f t="shared" si="101"/>
        <v>552678852.37530458</v>
      </c>
      <c r="AM269">
        <f t="shared" si="102"/>
        <v>2806048083.6919336</v>
      </c>
      <c r="AN269">
        <f t="shared" si="103"/>
        <v>2823581654.0624051</v>
      </c>
      <c r="AO269">
        <f t="shared" si="104"/>
        <v>3028936429.6295285</v>
      </c>
    </row>
    <row r="270" spans="1:41">
      <c r="A270" t="s">
        <v>430</v>
      </c>
      <c r="B270" t="s">
        <v>140</v>
      </c>
      <c r="C270">
        <v>3</v>
      </c>
      <c r="D270" t="s">
        <v>453</v>
      </c>
      <c r="E270">
        <v>0</v>
      </c>
      <c r="F270">
        <v>0</v>
      </c>
      <c r="G270" t="s">
        <v>20</v>
      </c>
      <c r="H270" t="s">
        <v>19</v>
      </c>
      <c r="I270">
        <v>1</v>
      </c>
      <c r="J270">
        <v>1103</v>
      </c>
      <c r="K270">
        <v>3.1150000000000002</v>
      </c>
      <c r="L270">
        <f t="shared" si="92"/>
        <v>3046470000</v>
      </c>
      <c r="M270">
        <v>1432778</v>
      </c>
      <c r="N270">
        <f t="shared" si="84"/>
        <v>1343766</v>
      </c>
      <c r="O270">
        <v>99151</v>
      </c>
      <c r="P270">
        <f t="shared" si="85"/>
        <v>7.378591213053463</v>
      </c>
      <c r="Q270">
        <f t="shared" si="93"/>
        <v>224786567.72830984</v>
      </c>
      <c r="R270">
        <v>8590</v>
      </c>
      <c r="S270">
        <f t="shared" si="86"/>
        <v>0.63924820244000813</v>
      </c>
      <c r="T270">
        <f t="shared" si="94"/>
        <v>19474504.712874115</v>
      </c>
      <c r="U270">
        <v>5321</v>
      </c>
      <c r="V270">
        <f t="shared" si="87"/>
        <v>0.39597668046371165</v>
      </c>
      <c r="W270">
        <f t="shared" si="95"/>
        <v>12063310.777322836</v>
      </c>
      <c r="X270">
        <v>102813</v>
      </c>
      <c r="Y270">
        <f t="shared" si="88"/>
        <v>7.6511088984242788</v>
      </c>
      <c r="Z270">
        <f t="shared" si="96"/>
        <v>233088737.25782612</v>
      </c>
      <c r="AA270">
        <v>45417</v>
      </c>
      <c r="AB270">
        <f t="shared" si="89"/>
        <v>3.37982952389032</v>
      </c>
      <c r="AC270">
        <f t="shared" si="97"/>
        <v>102965492.49646144</v>
      </c>
      <c r="AD270">
        <v>43595</v>
      </c>
      <c r="AE270">
        <f t="shared" si="90"/>
        <v>3.2442404406719625</v>
      </c>
      <c r="AF270">
        <f t="shared" si="98"/>
        <v>98834811.752939135</v>
      </c>
      <c r="AG270">
        <v>898700</v>
      </c>
      <c r="AH270">
        <f t="shared" si="91"/>
        <v>66.879203670877217</v>
      </c>
      <c r="AI270">
        <f t="shared" si="99"/>
        <v>2037454876.0721731</v>
      </c>
      <c r="AJ270">
        <v>244697</v>
      </c>
      <c r="AK270">
        <f t="shared" si="100"/>
        <v>3316310.5657229885</v>
      </c>
      <c r="AL270">
        <f t="shared" si="101"/>
        <v>554755864.92737567</v>
      </c>
      <c r="AM270">
        <f t="shared" si="102"/>
        <v>2802208927.5588164</v>
      </c>
      <c r="AN270">
        <f t="shared" si="103"/>
        <v>2821683432.2716904</v>
      </c>
      <c r="AO270">
        <f t="shared" si="104"/>
        <v>3026995495.2871261</v>
      </c>
    </row>
    <row r="271" spans="1:41">
      <c r="A271" t="s">
        <v>431</v>
      </c>
      <c r="B271" t="s">
        <v>140</v>
      </c>
      <c r="C271">
        <v>4</v>
      </c>
      <c r="D271" t="s">
        <v>453</v>
      </c>
      <c r="E271">
        <v>0</v>
      </c>
      <c r="F271">
        <v>0</v>
      </c>
      <c r="G271" t="s">
        <v>20</v>
      </c>
      <c r="H271" t="s">
        <v>19</v>
      </c>
      <c r="I271">
        <v>1</v>
      </c>
      <c r="J271">
        <v>1103</v>
      </c>
      <c r="K271">
        <v>3.1150000000000002</v>
      </c>
      <c r="L271">
        <f t="shared" si="92"/>
        <v>3046470000</v>
      </c>
      <c r="M271">
        <v>2015473</v>
      </c>
      <c r="N271">
        <f t="shared" si="84"/>
        <v>1854015</v>
      </c>
      <c r="O271">
        <v>134465</v>
      </c>
      <c r="P271">
        <f t="shared" si="85"/>
        <v>7.2526381933263755</v>
      </c>
      <c r="Q271">
        <f t="shared" si="93"/>
        <v>220949446.76823005</v>
      </c>
      <c r="R271">
        <v>7825</v>
      </c>
      <c r="S271">
        <f t="shared" si="86"/>
        <v>0.42205699522387902</v>
      </c>
      <c r="T271">
        <f t="shared" si="94"/>
        <v>12857839.742396906</v>
      </c>
      <c r="U271">
        <v>7112</v>
      </c>
      <c r="V271">
        <f t="shared" si="87"/>
        <v>0.38359991693702589</v>
      </c>
      <c r="W271">
        <f t="shared" si="95"/>
        <v>11686256.389511412</v>
      </c>
      <c r="X271">
        <v>235243</v>
      </c>
      <c r="Y271">
        <f t="shared" si="88"/>
        <v>12.68830079584038</v>
      </c>
      <c r="Z271">
        <f t="shared" si="96"/>
        <v>386545277.25503838</v>
      </c>
      <c r="AA271">
        <v>100501</v>
      </c>
      <c r="AB271">
        <f t="shared" si="89"/>
        <v>5.420722054568059</v>
      </c>
      <c r="AC271">
        <f t="shared" si="97"/>
        <v>165140671.17579955</v>
      </c>
      <c r="AD271">
        <v>60957</v>
      </c>
      <c r="AE271">
        <f t="shared" si="90"/>
        <v>3.2878374770430661</v>
      </c>
      <c r="AF271">
        <f t="shared" si="98"/>
        <v>100162982.38687389</v>
      </c>
      <c r="AG271" s="1">
        <v>1186850</v>
      </c>
      <c r="AH271">
        <f t="shared" si="91"/>
        <v>64.015123933733008</v>
      </c>
      <c r="AI271">
        <f t="shared" si="99"/>
        <v>1950201546.103996</v>
      </c>
      <c r="AJ271">
        <v>322294</v>
      </c>
      <c r="AK271">
        <f t="shared" si="100"/>
        <v>4443817.4276577551</v>
      </c>
      <c r="AL271">
        <f t="shared" si="101"/>
        <v>529585252.64358705</v>
      </c>
      <c r="AM271">
        <f t="shared" si="102"/>
        <v>2812662713.4893732</v>
      </c>
      <c r="AN271">
        <f t="shared" si="103"/>
        <v>2825520553.23177</v>
      </c>
      <c r="AO271">
        <f t="shared" si="104"/>
        <v>3033612160.2576032</v>
      </c>
    </row>
    <row r="272" spans="1:41">
      <c r="A272" t="s">
        <v>432</v>
      </c>
      <c r="B272" t="s">
        <v>140</v>
      </c>
      <c r="C272">
        <v>6</v>
      </c>
      <c r="D272" t="s">
        <v>453</v>
      </c>
      <c r="E272">
        <v>0</v>
      </c>
      <c r="F272">
        <v>0</v>
      </c>
      <c r="G272" t="s">
        <v>20</v>
      </c>
      <c r="H272" t="s">
        <v>19</v>
      </c>
      <c r="I272">
        <v>1</v>
      </c>
      <c r="J272">
        <v>1103</v>
      </c>
      <c r="K272">
        <v>3.1150000000000002</v>
      </c>
      <c r="L272">
        <f t="shared" si="92"/>
        <v>3046470000</v>
      </c>
      <c r="M272">
        <v>1122898</v>
      </c>
      <c r="N272">
        <f t="shared" si="84"/>
        <v>1042470.6666666667</v>
      </c>
      <c r="O272">
        <v>102779</v>
      </c>
      <c r="P272">
        <f t="shared" si="85"/>
        <v>9.8591742949122132</v>
      </c>
      <c r="Q272">
        <f t="shared" si="93"/>
        <v>300356787.14221209</v>
      </c>
      <c r="R272">
        <v>11826</v>
      </c>
      <c r="S272">
        <f t="shared" si="86"/>
        <v>1.1344204089515548</v>
      </c>
      <c r="T272">
        <f t="shared" si="94"/>
        <v>34559777.432586432</v>
      </c>
      <c r="U272">
        <v>5811</v>
      </c>
      <c r="V272">
        <f t="shared" si="87"/>
        <v>0.55742575650409987</v>
      </c>
      <c r="W272">
        <f t="shared" si="95"/>
        <v>16981808.444170449</v>
      </c>
      <c r="X272">
        <v>84913</v>
      </c>
      <c r="Y272">
        <f t="shared" si="88"/>
        <v>8.1453610845005375</v>
      </c>
      <c r="Z272">
        <f t="shared" si="96"/>
        <v>248145981.83098355</v>
      </c>
      <c r="AA272">
        <v>31818</v>
      </c>
      <c r="AB272">
        <f t="shared" si="89"/>
        <v>3.0521722114003524</v>
      </c>
      <c r="AC272">
        <f t="shared" si="97"/>
        <v>92983510.768648326</v>
      </c>
      <c r="AD272">
        <v>48609.333333333299</v>
      </c>
      <c r="AE272">
        <f t="shared" si="90"/>
        <v>4.6628969895875532</v>
      </c>
      <c r="AF272">
        <f t="shared" si="98"/>
        <v>142053757.91868794</v>
      </c>
      <c r="AG272">
        <v>682141</v>
      </c>
      <c r="AH272">
        <f t="shared" si="91"/>
        <v>65.435030625961659</v>
      </c>
      <c r="AI272">
        <f t="shared" si="99"/>
        <v>1993458577.5107341</v>
      </c>
      <c r="AJ272">
        <v>194532</v>
      </c>
      <c r="AK272">
        <f t="shared" si="100"/>
        <v>1973106.41014215</v>
      </c>
      <c r="AL272">
        <f t="shared" si="101"/>
        <v>568491681.33907521</v>
      </c>
      <c r="AM272">
        <f t="shared" si="102"/>
        <v>2711553435.4252014</v>
      </c>
      <c r="AN272">
        <f t="shared" si="103"/>
        <v>2746113212.8577881</v>
      </c>
      <c r="AO272">
        <f t="shared" si="104"/>
        <v>3011910222.5674133</v>
      </c>
    </row>
    <row r="273" spans="1:41">
      <c r="A273" t="s">
        <v>433</v>
      </c>
      <c r="B273" t="s">
        <v>140</v>
      </c>
      <c r="C273">
        <v>7</v>
      </c>
      <c r="D273" t="s">
        <v>453</v>
      </c>
      <c r="E273">
        <v>0</v>
      </c>
      <c r="F273">
        <v>0</v>
      </c>
      <c r="G273" t="s">
        <v>20</v>
      </c>
      <c r="H273" t="s">
        <v>19</v>
      </c>
      <c r="I273">
        <v>1</v>
      </c>
      <c r="J273">
        <v>1103</v>
      </c>
      <c r="K273">
        <v>3.1150000000000002</v>
      </c>
      <c r="L273">
        <f t="shared" si="92"/>
        <v>3046470000</v>
      </c>
      <c r="M273">
        <v>1268582</v>
      </c>
      <c r="N273">
        <f t="shared" si="84"/>
        <v>1159464.5</v>
      </c>
      <c r="O273">
        <v>83210</v>
      </c>
      <c r="P273">
        <f t="shared" si="85"/>
        <v>7.1765888476965012</v>
      </c>
      <c r="Q273">
        <f t="shared" si="93"/>
        <v>218632626.26841959</v>
      </c>
      <c r="R273">
        <v>6557</v>
      </c>
      <c r="S273">
        <f t="shared" si="86"/>
        <v>0.56551968602747216</v>
      </c>
      <c r="T273">
        <f t="shared" si="94"/>
        <v>17228387.578921132</v>
      </c>
      <c r="U273">
        <v>5700</v>
      </c>
      <c r="V273">
        <f t="shared" si="87"/>
        <v>0.4916062544390104</v>
      </c>
      <c r="W273">
        <f t="shared" si="95"/>
        <v>14976637.05960812</v>
      </c>
      <c r="X273">
        <v>139803</v>
      </c>
      <c r="Y273">
        <f t="shared" si="88"/>
        <v>12.057548980585434</v>
      </c>
      <c r="Z273">
        <f t="shared" si="96"/>
        <v>367329612.42884105</v>
      </c>
      <c r="AA273">
        <v>52411</v>
      </c>
      <c r="AB273">
        <f t="shared" si="89"/>
        <v>4.520276386211048</v>
      </c>
      <c r="AC273">
        <f t="shared" si="97"/>
        <v>137708864.02300373</v>
      </c>
      <c r="AD273">
        <v>56706.5</v>
      </c>
      <c r="AE273">
        <f t="shared" si="90"/>
        <v>4.8907491346220606</v>
      </c>
      <c r="AF273">
        <f t="shared" si="98"/>
        <v>148995205.16152069</v>
      </c>
      <c r="AG273">
        <v>745634</v>
      </c>
      <c r="AH273">
        <f t="shared" si="91"/>
        <v>64.308480337259141</v>
      </c>
      <c r="AI273">
        <f t="shared" si="99"/>
        <v>1959138560.9304986</v>
      </c>
      <c r="AJ273">
        <v>201790</v>
      </c>
      <c r="AK273">
        <f t="shared" si="100"/>
        <v>2811781.5341305132</v>
      </c>
      <c r="AL273">
        <f t="shared" si="101"/>
        <v>530199226.71198648</v>
      </c>
      <c r="AM273">
        <f t="shared" si="102"/>
        <v>2810608986.1526589</v>
      </c>
      <c r="AN273">
        <f t="shared" si="103"/>
        <v>2827837373.7315803</v>
      </c>
      <c r="AO273">
        <f t="shared" si="104"/>
        <v>3029241612.4210787</v>
      </c>
    </row>
    <row r="274" spans="1:41">
      <c r="A274" t="s">
        <v>434</v>
      </c>
      <c r="B274" t="s">
        <v>140</v>
      </c>
      <c r="C274">
        <v>8</v>
      </c>
      <c r="D274" t="s">
        <v>453</v>
      </c>
      <c r="E274">
        <v>0</v>
      </c>
      <c r="F274">
        <v>0</v>
      </c>
      <c r="G274" t="s">
        <v>20</v>
      </c>
      <c r="H274" t="s">
        <v>19</v>
      </c>
      <c r="I274">
        <v>1</v>
      </c>
      <c r="J274">
        <v>1103</v>
      </c>
      <c r="K274">
        <v>3.1150000000000002</v>
      </c>
      <c r="L274">
        <f t="shared" si="92"/>
        <v>3046470000</v>
      </c>
      <c r="M274">
        <v>793865</v>
      </c>
      <c r="N274">
        <f t="shared" si="84"/>
        <v>743033.33333333326</v>
      </c>
      <c r="O274">
        <v>51011</v>
      </c>
      <c r="P274">
        <f t="shared" si="85"/>
        <v>6.8652370912027276</v>
      </c>
      <c r="Q274">
        <f t="shared" si="93"/>
        <v>209147388.41236374</v>
      </c>
      <c r="R274">
        <v>5219</v>
      </c>
      <c r="S274">
        <f t="shared" si="86"/>
        <v>0.70239109954690249</v>
      </c>
      <c r="T274">
        <f t="shared" si="94"/>
        <v>21398134.130366519</v>
      </c>
      <c r="U274">
        <v>2923</v>
      </c>
      <c r="V274">
        <f t="shared" si="87"/>
        <v>0.39338746579336958</v>
      </c>
      <c r="W274">
        <f t="shared" si="95"/>
        <v>11984431.129155267</v>
      </c>
      <c r="X274">
        <v>77464</v>
      </c>
      <c r="Y274">
        <f t="shared" si="88"/>
        <v>10.425373469113095</v>
      </c>
      <c r="Z274">
        <f t="shared" si="96"/>
        <v>317605875.12448972</v>
      </c>
      <c r="AA274">
        <v>27945</v>
      </c>
      <c r="AB274">
        <f t="shared" si="89"/>
        <v>3.760934906464493</v>
      </c>
      <c r="AC274">
        <f t="shared" si="97"/>
        <v>114575753.64496884</v>
      </c>
      <c r="AD274">
        <v>22886.666666666701</v>
      </c>
      <c r="AE274">
        <f t="shared" si="90"/>
        <v>3.0801668834955862</v>
      </c>
      <c r="AF274">
        <f t="shared" si="98"/>
        <v>93836360.055627987</v>
      </c>
      <c r="AG274">
        <v>482990</v>
      </c>
      <c r="AH274">
        <f t="shared" si="91"/>
        <v>65.002467363509936</v>
      </c>
      <c r="AI274">
        <f t="shared" si="99"/>
        <v>1980280667.4891212</v>
      </c>
      <c r="AJ274">
        <v>131741</v>
      </c>
      <c r="AK274">
        <f t="shared" si="100"/>
        <v>1918957.7613978684</v>
      </c>
      <c r="AL274">
        <f t="shared" si="101"/>
        <v>540144010.0533849</v>
      </c>
      <c r="AM274">
        <f t="shared" si="102"/>
        <v>2815924477.4572701</v>
      </c>
      <c r="AN274">
        <f t="shared" si="103"/>
        <v>2837322611.5876365</v>
      </c>
      <c r="AO274">
        <f t="shared" si="104"/>
        <v>3025071865.8696337</v>
      </c>
    </row>
    <row r="275" spans="1:41">
      <c r="A275" t="s">
        <v>435</v>
      </c>
      <c r="B275" t="s">
        <v>140</v>
      </c>
      <c r="C275">
        <v>9</v>
      </c>
      <c r="D275" t="s">
        <v>453</v>
      </c>
      <c r="E275">
        <v>0</v>
      </c>
      <c r="F275">
        <v>0</v>
      </c>
      <c r="G275" t="s">
        <v>20</v>
      </c>
      <c r="H275" t="s">
        <v>19</v>
      </c>
      <c r="I275">
        <v>1</v>
      </c>
      <c r="J275">
        <v>1103</v>
      </c>
      <c r="K275">
        <v>3.1150000000000002</v>
      </c>
      <c r="L275">
        <f t="shared" si="92"/>
        <v>3046470000</v>
      </c>
      <c r="M275">
        <v>1226827</v>
      </c>
      <c r="N275">
        <f t="shared" si="84"/>
        <v>1124454</v>
      </c>
      <c r="O275">
        <v>93715</v>
      </c>
      <c r="P275">
        <f t="shared" si="85"/>
        <v>8.3342671198643963</v>
      </c>
      <c r="Q275">
        <f t="shared" si="93"/>
        <v>253900947.52653289</v>
      </c>
      <c r="R275">
        <v>5214</v>
      </c>
      <c r="S275">
        <f t="shared" si="86"/>
        <v>0.46369171171075024</v>
      </c>
      <c r="T275">
        <f t="shared" si="94"/>
        <v>14126228.889754493</v>
      </c>
      <c r="U275">
        <v>4891</v>
      </c>
      <c r="V275">
        <f t="shared" si="87"/>
        <v>0.43496665937423856</v>
      </c>
      <c r="W275">
        <f t="shared" si="95"/>
        <v>13251128.787838364</v>
      </c>
      <c r="X275">
        <v>145882</v>
      </c>
      <c r="Y275">
        <f t="shared" si="88"/>
        <v>12.973585402337489</v>
      </c>
      <c r="Z275">
        <f t="shared" si="96"/>
        <v>395236387.20659095</v>
      </c>
      <c r="AA275">
        <v>49105</v>
      </c>
      <c r="AB275">
        <f t="shared" si="89"/>
        <v>4.3670083436049856</v>
      </c>
      <c r="AC275">
        <f t="shared" si="97"/>
        <v>133039599.0854228</v>
      </c>
      <c r="AD275">
        <v>53268</v>
      </c>
      <c r="AE275">
        <f t="shared" si="90"/>
        <v>4.7372324701588502</v>
      </c>
      <c r="AF275">
        <f t="shared" si="98"/>
        <v>144318366.03364831</v>
      </c>
      <c r="AG275">
        <v>706299</v>
      </c>
      <c r="AH275">
        <f t="shared" si="91"/>
        <v>62.812618390792331</v>
      </c>
      <c r="AI275">
        <f t="shared" si="99"/>
        <v>1913567575.4899712</v>
      </c>
      <c r="AJ275">
        <v>196144</v>
      </c>
      <c r="AK275">
        <f t="shared" si="100"/>
        <v>2353464.2840100303</v>
      </c>
      <c r="AL275">
        <f t="shared" si="101"/>
        <v>531410632.78711271</v>
      </c>
      <c r="AM275">
        <f t="shared" si="102"/>
        <v>2778442823.5837126</v>
      </c>
      <c r="AN275">
        <f t="shared" si="103"/>
        <v>2792569052.4734669</v>
      </c>
      <c r="AO275">
        <f t="shared" si="104"/>
        <v>3032343771.1102457</v>
      </c>
    </row>
    <row r="276" spans="1:41">
      <c r="A276" t="s">
        <v>436</v>
      </c>
      <c r="B276" t="s">
        <v>141</v>
      </c>
      <c r="C276">
        <v>1</v>
      </c>
      <c r="D276" t="s">
        <v>22</v>
      </c>
      <c r="E276" t="s">
        <v>22</v>
      </c>
      <c r="F276" t="s">
        <v>22</v>
      </c>
      <c r="G276" t="s">
        <v>21</v>
      </c>
      <c r="H276" t="s">
        <v>22</v>
      </c>
      <c r="I276">
        <v>1</v>
      </c>
      <c r="J276" t="s">
        <v>22</v>
      </c>
      <c r="K276">
        <v>3.88</v>
      </c>
      <c r="L276">
        <f t="shared" si="92"/>
        <v>3794640000</v>
      </c>
      <c r="M276">
        <v>879730</v>
      </c>
      <c r="N276">
        <f t="shared" si="84"/>
        <v>832266.5</v>
      </c>
      <c r="O276">
        <v>181163</v>
      </c>
      <c r="P276">
        <f t="shared" si="85"/>
        <v>21.767426659609633</v>
      </c>
      <c r="Q276">
        <f t="shared" si="93"/>
        <v>825995478.99621093</v>
      </c>
      <c r="R276">
        <v>1488</v>
      </c>
      <c r="S276">
        <f t="shared" si="86"/>
        <v>0.1787888855312571</v>
      </c>
      <c r="T276">
        <f t="shared" si="94"/>
        <v>6784394.565923295</v>
      </c>
      <c r="U276">
        <v>6499</v>
      </c>
      <c r="V276">
        <f t="shared" si="87"/>
        <v>0.78087968216911285</v>
      </c>
      <c r="W276">
        <f t="shared" si="95"/>
        <v>29631572.771462027</v>
      </c>
      <c r="X276">
        <v>37696</v>
      </c>
      <c r="Y276">
        <f t="shared" si="88"/>
        <v>4.5293184334585135</v>
      </c>
      <c r="Z276">
        <f t="shared" si="96"/>
        <v>171871329.00339013</v>
      </c>
      <c r="AA276">
        <v>20255</v>
      </c>
      <c r="AB276">
        <f t="shared" si="89"/>
        <v>2.4337156427658688</v>
      </c>
      <c r="AC276">
        <f t="shared" si="97"/>
        <v>92350747.266650766</v>
      </c>
      <c r="AD276">
        <v>27208.5</v>
      </c>
      <c r="AE276">
        <f t="shared" si="90"/>
        <v>3.2692052365438236</v>
      </c>
      <c r="AF276">
        <f t="shared" si="98"/>
        <v>124054569.58798654</v>
      </c>
      <c r="AG276">
        <v>333104</v>
      </c>
      <c r="AH276">
        <f t="shared" si="91"/>
        <v>40.023718364249909</v>
      </c>
      <c r="AI276">
        <f t="shared" si="99"/>
        <v>1518756026.5371728</v>
      </c>
      <c r="AJ276">
        <v>184192</v>
      </c>
      <c r="AK276">
        <f t="shared" si="100"/>
        <v>846181.78749523906</v>
      </c>
      <c r="AL276">
        <f t="shared" si="101"/>
        <v>839805916.59041905</v>
      </c>
      <c r="AM276">
        <f t="shared" si="102"/>
        <v>2961860126.4378657</v>
      </c>
      <c r="AN276">
        <f t="shared" si="103"/>
        <v>2968644521.0037889</v>
      </c>
      <c r="AO276">
        <f t="shared" si="104"/>
        <v>3787855605.4340768</v>
      </c>
    </row>
    <row r="277" spans="1:41">
      <c r="P277">
        <f>MAX(Q3:Q275)</f>
        <v>579424584.98664474</v>
      </c>
    </row>
  </sheetData>
  <sortState ref="E2:AE282">
    <sortCondition ref="E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Master_Data_noNA.csv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Bilinski</dc:creator>
  <cp:lastModifiedBy>Paul Bilinski</cp:lastModifiedBy>
  <dcterms:created xsi:type="dcterms:W3CDTF">2014-07-18T19:01:03Z</dcterms:created>
  <dcterms:modified xsi:type="dcterms:W3CDTF">2015-04-29T20:03:17Z</dcterms:modified>
</cp:coreProperties>
</file>