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8280" yWindow="0" windowWidth="19060" windowHeight="20560" tabRatio="500" activeTab="2"/>
  </bookViews>
  <sheets>
    <sheet name="Table S3" sheetId="3" r:id="rId1"/>
    <sheet name="TableS4" sheetId="2" r:id="rId2"/>
    <sheet name="TableS5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G8" i="3"/>
  <c r="C6" i="3"/>
  <c r="F8" i="3"/>
  <c r="B6" i="3"/>
  <c r="E8" i="3"/>
  <c r="G6" i="3"/>
  <c r="G7" i="3"/>
  <c r="F6" i="3"/>
  <c r="F7" i="3"/>
  <c r="E6" i="3"/>
  <c r="E7" i="3"/>
  <c r="D7" i="3"/>
  <c r="C7" i="3"/>
  <c r="B7" i="3"/>
</calcChain>
</file>

<file path=xl/sharedStrings.xml><?xml version="1.0" encoding="utf-8"?>
<sst xmlns="http://schemas.openxmlformats.org/spreadsheetml/2006/main" count="57" uniqueCount="33">
  <si>
    <t>Hprime</t>
  </si>
  <si>
    <t>Mean</t>
  </si>
  <si>
    <t>Median</t>
  </si>
  <si>
    <t>-</t>
  </si>
  <si>
    <t>PEGS</t>
  </si>
  <si>
    <t>MEGS</t>
  </si>
  <si>
    <t>TajD</t>
  </si>
  <si>
    <t>Hapdiv</t>
  </si>
  <si>
    <t>ThetaPi</t>
  </si>
  <si>
    <t>Dn/Ds</t>
  </si>
  <si>
    <t>Genomic</t>
  </si>
  <si>
    <t>Wilcoxon Test P Value</t>
  </si>
  <si>
    <t>Table S7. Population Genetic Statistics of Imprinted Genes</t>
  </si>
  <si>
    <t>Gene Group</t>
  </si>
  <si>
    <t>Genomic refers to the genes with allelic expression, excluding MEGS and PEGS.</t>
  </si>
  <si>
    <t>Domestication Candidate</t>
  </si>
  <si>
    <t>Improvement Candidate</t>
  </si>
  <si>
    <t>Total*</t>
  </si>
  <si>
    <t>PEG</t>
  </si>
  <si>
    <t>MEG</t>
  </si>
  <si>
    <t>*Total values based on intersection with RefGen1</t>
  </si>
  <si>
    <t>Presence</t>
  </si>
  <si>
    <t>Retained Syntenic Duplicate</t>
  </si>
  <si>
    <t>Subgenome1</t>
  </si>
  <si>
    <t>Subgenome2</t>
  </si>
  <si>
    <t>MEGs</t>
  </si>
  <si>
    <t>PEGs</t>
  </si>
  <si>
    <t>In Subgenomes</t>
  </si>
  <si>
    <t>Outside Subgenomes</t>
  </si>
  <si>
    <t>Sum</t>
  </si>
  <si>
    <t>Bold values indicate statistical significance</t>
  </si>
  <si>
    <t xml:space="preserve">Table S3. Presence of Imprinted Genes and retained syntenic Duplicates in Maize Subgenomes </t>
  </si>
  <si>
    <t>Table S4. Imprinted Genes that are Domestication or Improvement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</si>
</sst>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2" sqref="G12"/>
    </sheetView>
  </sheetViews>
  <sheetFormatPr baseColWidth="10" defaultRowHeight="15" x14ac:dyDescent="0"/>
  <cols>
    <col min="1" max="1" width="19.1640625" customWidth="1"/>
  </cols>
  <sheetData>
    <row r="1" spans="1:7">
      <c r="A1" t="s">
        <v>31</v>
      </c>
    </row>
    <row r="2" spans="1:7">
      <c r="A2" s="4"/>
      <c r="B2" s="4" t="s">
        <v>21</v>
      </c>
      <c r="C2" s="4"/>
      <c r="D2" s="4"/>
      <c r="E2" s="4" t="s">
        <v>22</v>
      </c>
      <c r="F2" s="4"/>
      <c r="G2" s="4"/>
    </row>
    <row r="3" spans="1:7">
      <c r="A3" s="4" t="s">
        <v>13</v>
      </c>
      <c r="B3" s="4" t="s">
        <v>10</v>
      </c>
      <c r="C3" s="4" t="s">
        <v>25</v>
      </c>
      <c r="D3" s="4" t="s">
        <v>26</v>
      </c>
      <c r="E3" s="4" t="s">
        <v>10</v>
      </c>
      <c r="F3" s="4" t="s">
        <v>25</v>
      </c>
      <c r="G3" s="4" t="s">
        <v>26</v>
      </c>
    </row>
    <row r="4" spans="1:7">
      <c r="A4" s="4" t="s">
        <v>23</v>
      </c>
      <c r="B4" s="4">
        <v>7147</v>
      </c>
      <c r="C4" s="4">
        <v>15</v>
      </c>
      <c r="D4" s="4">
        <v>46</v>
      </c>
      <c r="E4" s="4">
        <v>2320</v>
      </c>
      <c r="F4" s="4">
        <v>4</v>
      </c>
      <c r="G4" s="4">
        <v>9</v>
      </c>
    </row>
    <row r="5" spans="1:7">
      <c r="A5" s="4" t="s">
        <v>24</v>
      </c>
      <c r="B5" s="4">
        <v>4498</v>
      </c>
      <c r="C5" s="4">
        <v>16</v>
      </c>
      <c r="D5" s="4">
        <v>27</v>
      </c>
      <c r="E5" s="4">
        <v>1997</v>
      </c>
      <c r="F5" s="4">
        <v>3</v>
      </c>
      <c r="G5" s="4">
        <v>9</v>
      </c>
    </row>
    <row r="6" spans="1:7">
      <c r="A6" s="4" t="s">
        <v>27</v>
      </c>
      <c r="B6" s="4">
        <f>B4+B5</f>
        <v>11645</v>
      </c>
      <c r="C6" s="4">
        <f>C4+C5</f>
        <v>31</v>
      </c>
      <c r="D6" s="4">
        <f>D4+D5</f>
        <v>73</v>
      </c>
      <c r="E6" s="4">
        <f>E5+E4</f>
        <v>4317</v>
      </c>
      <c r="F6" s="4">
        <f>F5+F4</f>
        <v>7</v>
      </c>
      <c r="G6" s="4">
        <f>G5+G4</f>
        <v>18</v>
      </c>
    </row>
    <row r="7" spans="1:7">
      <c r="A7" s="4" t="s">
        <v>28</v>
      </c>
      <c r="B7" s="4">
        <f t="shared" ref="B7:F7" si="0">B8-B6</f>
        <v>6001</v>
      </c>
      <c r="C7" s="4">
        <f t="shared" si="0"/>
        <v>38</v>
      </c>
      <c r="D7" s="4">
        <f t="shared" si="0"/>
        <v>35</v>
      </c>
      <c r="E7" s="4">
        <f t="shared" si="0"/>
        <v>7328</v>
      </c>
      <c r="F7" s="4">
        <f t="shared" si="0"/>
        <v>24</v>
      </c>
      <c r="G7" s="4">
        <f>G8-G6</f>
        <v>55</v>
      </c>
    </row>
    <row r="8" spans="1:7">
      <c r="A8" s="4" t="s">
        <v>29</v>
      </c>
      <c r="B8" s="4">
        <v>17646</v>
      </c>
      <c r="C8" s="4">
        <v>69</v>
      </c>
      <c r="D8" s="4">
        <v>108</v>
      </c>
      <c r="E8" s="4">
        <f>B6</f>
        <v>11645</v>
      </c>
      <c r="F8" s="4">
        <f>C6</f>
        <v>31</v>
      </c>
      <c r="G8" s="4">
        <f>D6</f>
        <v>73</v>
      </c>
    </row>
    <row r="9" spans="1:7">
      <c r="A9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baseColWidth="10" defaultRowHeight="15" x14ac:dyDescent="0"/>
  <sheetData>
    <row r="1" spans="1:4">
      <c r="A1" t="s">
        <v>32</v>
      </c>
    </row>
    <row r="2" spans="1:4">
      <c r="A2" t="s">
        <v>13</v>
      </c>
      <c r="B2" t="s">
        <v>15</v>
      </c>
      <c r="C2" t="s">
        <v>16</v>
      </c>
      <c r="D2" t="s">
        <v>17</v>
      </c>
    </row>
    <row r="3" spans="1:4">
      <c r="A3" t="s">
        <v>10</v>
      </c>
      <c r="B3">
        <v>194</v>
      </c>
      <c r="C3">
        <v>232</v>
      </c>
      <c r="D3">
        <v>14982</v>
      </c>
    </row>
    <row r="4" spans="1:4">
      <c r="A4" t="s">
        <v>18</v>
      </c>
      <c r="B4">
        <v>2</v>
      </c>
      <c r="C4">
        <v>1</v>
      </c>
      <c r="D4">
        <v>90</v>
      </c>
    </row>
    <row r="5" spans="1:4">
      <c r="A5" t="s">
        <v>19</v>
      </c>
      <c r="B5">
        <v>0</v>
      </c>
      <c r="C5">
        <v>0</v>
      </c>
      <c r="D5">
        <v>51</v>
      </c>
    </row>
    <row r="6" spans="1:4">
      <c r="A6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7" sqref="F7"/>
    </sheetView>
  </sheetViews>
  <sheetFormatPr baseColWidth="10" defaultRowHeight="15" x14ac:dyDescent="0"/>
  <sheetData>
    <row r="1" spans="1:4">
      <c r="A1" t="s">
        <v>12</v>
      </c>
    </row>
    <row r="2" spans="1:4">
      <c r="A2" s="1" t="s">
        <v>13</v>
      </c>
      <c r="B2" s="1" t="s">
        <v>1</v>
      </c>
      <c r="C2" s="1" t="s">
        <v>2</v>
      </c>
      <c r="D2" s="1" t="s">
        <v>11</v>
      </c>
    </row>
    <row r="3" spans="1:4">
      <c r="A3" s="5" t="s">
        <v>0</v>
      </c>
      <c r="B3" s="5"/>
      <c r="C3" s="5"/>
      <c r="D3" s="5"/>
    </row>
    <row r="4" spans="1:4">
      <c r="A4" s="1" t="s">
        <v>10</v>
      </c>
      <c r="B4" s="1">
        <v>-0.1797</v>
      </c>
      <c r="C4" s="1">
        <v>0.1517</v>
      </c>
      <c r="D4" s="1" t="s">
        <v>3</v>
      </c>
    </row>
    <row r="5" spans="1:4">
      <c r="A5" s="1" t="s">
        <v>4</v>
      </c>
      <c r="B5" s="1">
        <v>-0.48170000000000002</v>
      </c>
      <c r="C5" s="1">
        <v>-0.18840000000000001</v>
      </c>
      <c r="D5" s="1">
        <v>8.6419999999999997E-2</v>
      </c>
    </row>
    <row r="6" spans="1:4">
      <c r="A6" s="1" t="s">
        <v>5</v>
      </c>
      <c r="B6" s="1">
        <v>0.64329999999999998</v>
      </c>
      <c r="C6" s="1">
        <v>1.1080000000000001</v>
      </c>
      <c r="D6" s="2">
        <v>2.7550000000000001E-3</v>
      </c>
    </row>
    <row r="7" spans="1:4">
      <c r="A7" s="6" t="s">
        <v>6</v>
      </c>
      <c r="B7" s="6"/>
      <c r="C7" s="6"/>
      <c r="D7" s="6"/>
    </row>
    <row r="8" spans="1:4">
      <c r="A8" s="1" t="s">
        <v>10</v>
      </c>
      <c r="B8" s="1">
        <v>0.61850000000000005</v>
      </c>
      <c r="C8" s="1">
        <v>0.64319999999999999</v>
      </c>
      <c r="D8" s="1" t="s">
        <v>3</v>
      </c>
    </row>
    <row r="9" spans="1:4">
      <c r="A9" s="1" t="s">
        <v>4</v>
      </c>
      <c r="B9" s="1">
        <v>0.57599999999999996</v>
      </c>
      <c r="C9" s="1">
        <v>0.49049999999999999</v>
      </c>
      <c r="D9" s="1">
        <v>0.61240000000000006</v>
      </c>
    </row>
    <row r="10" spans="1:4">
      <c r="A10" s="1" t="s">
        <v>5</v>
      </c>
      <c r="B10" s="1">
        <v>0.83350000000000002</v>
      </c>
      <c r="C10" s="1">
        <v>0.97460000000000002</v>
      </c>
      <c r="D10" s="3">
        <v>0.1449</v>
      </c>
    </row>
    <row r="11" spans="1:4">
      <c r="A11" s="6" t="s">
        <v>7</v>
      </c>
      <c r="B11" s="6"/>
      <c r="C11" s="6"/>
      <c r="D11" s="6"/>
    </row>
    <row r="12" spans="1:4">
      <c r="A12" s="1" t="s">
        <v>10</v>
      </c>
      <c r="B12" s="1">
        <v>0.7883</v>
      </c>
      <c r="C12" s="1">
        <v>0.91239999999999999</v>
      </c>
      <c r="D12" s="1" t="s">
        <v>3</v>
      </c>
    </row>
    <row r="13" spans="1:4">
      <c r="A13" s="1" t="s">
        <v>4</v>
      </c>
      <c r="B13" s="1">
        <v>0.85019999999999996</v>
      </c>
      <c r="C13" s="1">
        <v>0.93479999999999996</v>
      </c>
      <c r="D13" s="1">
        <v>9.0569999999999998E-2</v>
      </c>
    </row>
    <row r="14" spans="1:4">
      <c r="A14" s="1" t="s">
        <v>5</v>
      </c>
      <c r="B14" s="1">
        <v>0.74409999999999998</v>
      </c>
      <c r="C14" s="1">
        <v>0.88280000000000003</v>
      </c>
      <c r="D14" s="3">
        <v>0.12989999999999999</v>
      </c>
    </row>
    <row r="15" spans="1:4">
      <c r="A15" s="6" t="s">
        <v>8</v>
      </c>
      <c r="B15" s="6"/>
      <c r="C15" s="6"/>
      <c r="D15" s="6"/>
    </row>
    <row r="16" spans="1:4">
      <c r="A16" s="1" t="s">
        <v>10</v>
      </c>
      <c r="B16" s="1">
        <v>8.4799999999999997E-3</v>
      </c>
      <c r="C16" s="1">
        <v>7.1599999999999997E-3</v>
      </c>
      <c r="D16" s="1" t="s">
        <v>3</v>
      </c>
    </row>
    <row r="17" spans="1:4">
      <c r="A17" s="1" t="s">
        <v>4</v>
      </c>
      <c r="B17" s="1">
        <v>7.9799999999999992E-3</v>
      </c>
      <c r="C17" s="1">
        <v>6.8649999999999996E-3</v>
      </c>
      <c r="D17" s="1">
        <v>0.71809999999999996</v>
      </c>
    </row>
    <row r="18" spans="1:4">
      <c r="A18" s="1" t="s">
        <v>5</v>
      </c>
      <c r="B18" s="1">
        <v>8.7989999999999995E-3</v>
      </c>
      <c r="C18" s="1">
        <v>7.554E-3</v>
      </c>
      <c r="D18" s="3">
        <v>0.85550000000000004</v>
      </c>
    </row>
    <row r="19" spans="1:4">
      <c r="A19" s="6" t="s">
        <v>9</v>
      </c>
      <c r="B19" s="6"/>
      <c r="C19" s="6"/>
      <c r="D19" s="6"/>
    </row>
    <row r="20" spans="1:4">
      <c r="A20" s="1" t="s">
        <v>10</v>
      </c>
      <c r="B20" s="1">
        <v>0.21149999999999999</v>
      </c>
      <c r="C20" s="1">
        <v>0.17849999999999999</v>
      </c>
      <c r="D20" s="1" t="s">
        <v>3</v>
      </c>
    </row>
    <row r="21" spans="1:4">
      <c r="A21" s="1" t="s">
        <v>4</v>
      </c>
      <c r="B21" s="1">
        <v>0.25569999999999998</v>
      </c>
      <c r="C21" s="1">
        <v>0.23080000000000001</v>
      </c>
      <c r="D21" s="2">
        <v>9.1399999999999999E-4</v>
      </c>
    </row>
    <row r="22" spans="1:4">
      <c r="A22" s="1" t="s">
        <v>5</v>
      </c>
      <c r="B22" s="1">
        <v>0.27629999999999999</v>
      </c>
      <c r="C22" s="1">
        <v>0.22320000000000001</v>
      </c>
      <c r="D22" s="2">
        <v>2.8899999999999999E-2</v>
      </c>
    </row>
    <row r="24" spans="1:4">
      <c r="A24" t="s">
        <v>14</v>
      </c>
    </row>
    <row r="25" spans="1:4">
      <c r="A25" t="s">
        <v>30</v>
      </c>
    </row>
  </sheetData>
  <mergeCells count="5">
    <mergeCell ref="A3:D3"/>
    <mergeCell ref="A7:D7"/>
    <mergeCell ref="A11:D11"/>
    <mergeCell ref="A15:D15"/>
    <mergeCell ref="A19:D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S3</vt:lpstr>
      <vt:lpstr>TableS4</vt:lpstr>
      <vt:lpstr>TableS5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2013-10-31T00:43:38Z</dcterms:created>
  <dcterms:modified xsi:type="dcterms:W3CDTF">2013-11-01T00:38:59Z</dcterms:modified>
</cp:coreProperties>
</file>