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35B9C9E-CF34-4D4A-AE06-D918A7A9FD4F}" xr6:coauthVersionLast="47" xr6:coauthVersionMax="47" xr10:uidLastSave="{00000000-0000-0000-0000-000000000000}"/>
  <bookViews>
    <workbookView xWindow="57480" yWindow="-120" windowWidth="38640" windowHeight="15720" xr2:uid="{35517F96-4004-413E-9802-85B3A06C0DED}"/>
  </bookViews>
  <sheets>
    <sheet name="Sheet1" sheetId="1" r:id="rId1"/>
  </sheets>
  <definedNames>
    <definedName name="_xlchart.v1.0" hidden="1">Sheet1!$F$4:$F$282</definedName>
    <definedName name="_xlchart.v1.1" hidden="1">Sheet1!$G$4:$G$283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" i="1"/>
  <c r="J3" i="1"/>
  <c r="L3" i="1" s="1"/>
  <c r="M3" i="1" s="1"/>
  <c r="J4" i="1"/>
  <c r="L4" i="1" s="1"/>
  <c r="M4" i="1" s="1"/>
  <c r="J5" i="1"/>
  <c r="L5" i="1" s="1"/>
  <c r="M5" i="1" s="1"/>
  <c r="J6" i="1"/>
  <c r="L6" i="1" s="1"/>
  <c r="M6" i="1" s="1"/>
  <c r="J7" i="1"/>
  <c r="L7" i="1" s="1"/>
  <c r="M7" i="1" s="1"/>
  <c r="J8" i="1"/>
  <c r="L8" i="1" s="1"/>
  <c r="M8" i="1" s="1"/>
  <c r="J9" i="1"/>
  <c r="J10" i="1"/>
  <c r="J11" i="1"/>
  <c r="L11" i="1" s="1"/>
  <c r="M11" i="1" s="1"/>
  <c r="J12" i="1"/>
  <c r="L12" i="1" s="1"/>
  <c r="M12" i="1" s="1"/>
  <c r="J13" i="1"/>
  <c r="J14" i="1"/>
  <c r="L14" i="1" s="1"/>
  <c r="M14" i="1" s="1"/>
  <c r="J15" i="1"/>
  <c r="L15" i="1" s="1"/>
  <c r="M15" i="1" s="1"/>
  <c r="J16" i="1"/>
  <c r="L16" i="1" s="1"/>
  <c r="M16" i="1" s="1"/>
  <c r="J17" i="1"/>
  <c r="L17" i="1" s="1"/>
  <c r="M17" i="1" s="1"/>
  <c r="J18" i="1"/>
  <c r="J19" i="1"/>
  <c r="L19" i="1" s="1"/>
  <c r="M19" i="1" s="1"/>
  <c r="J20" i="1"/>
  <c r="L20" i="1" s="1"/>
  <c r="M20" i="1" s="1"/>
  <c r="J21" i="1"/>
  <c r="L21" i="1" s="1"/>
  <c r="M21" i="1" s="1"/>
  <c r="J22" i="1"/>
  <c r="L22" i="1" s="1"/>
  <c r="M22" i="1" s="1"/>
  <c r="J23" i="1"/>
  <c r="L23" i="1" s="1"/>
  <c r="M23" i="1" s="1"/>
  <c r="J24" i="1"/>
  <c r="L24" i="1" s="1"/>
  <c r="M24" i="1" s="1"/>
  <c r="J25" i="1"/>
  <c r="L25" i="1" s="1"/>
  <c r="M25" i="1" s="1"/>
  <c r="J26" i="1"/>
  <c r="J27" i="1"/>
  <c r="L27" i="1" s="1"/>
  <c r="M27" i="1" s="1"/>
  <c r="J28" i="1"/>
  <c r="L28" i="1" s="1"/>
  <c r="M28" i="1" s="1"/>
  <c r="J29" i="1"/>
  <c r="J30" i="1"/>
  <c r="L30" i="1" s="1"/>
  <c r="M30" i="1" s="1"/>
  <c r="J31" i="1"/>
  <c r="L31" i="1" s="1"/>
  <c r="M31" i="1" s="1"/>
  <c r="J32" i="1"/>
  <c r="L32" i="1" s="1"/>
  <c r="M32" i="1" s="1"/>
  <c r="J33" i="1"/>
  <c r="L33" i="1" s="1"/>
  <c r="M33" i="1" s="1"/>
  <c r="J34" i="1"/>
  <c r="J35" i="1"/>
  <c r="L35" i="1" s="1"/>
  <c r="M35" i="1" s="1"/>
  <c r="J36" i="1"/>
  <c r="L36" i="1" s="1"/>
  <c r="M36" i="1" s="1"/>
  <c r="J37" i="1"/>
  <c r="L37" i="1" s="1"/>
  <c r="M37" i="1" s="1"/>
  <c r="J38" i="1"/>
  <c r="L38" i="1" s="1"/>
  <c r="M38" i="1" s="1"/>
  <c r="J39" i="1"/>
  <c r="L39" i="1" s="1"/>
  <c r="M39" i="1" s="1"/>
  <c r="J40" i="1"/>
  <c r="L40" i="1" s="1"/>
  <c r="M40" i="1" s="1"/>
  <c r="J41" i="1"/>
  <c r="L41" i="1" s="1"/>
  <c r="M41" i="1" s="1"/>
  <c r="J42" i="1"/>
  <c r="J43" i="1"/>
  <c r="L43" i="1" s="1"/>
  <c r="M43" i="1" s="1"/>
  <c r="J44" i="1"/>
  <c r="L44" i="1" s="1"/>
  <c r="M44" i="1" s="1"/>
  <c r="J45" i="1"/>
  <c r="J46" i="1"/>
  <c r="L46" i="1" s="1"/>
  <c r="M46" i="1" s="1"/>
  <c r="J47" i="1"/>
  <c r="L47" i="1" s="1"/>
  <c r="M47" i="1" s="1"/>
  <c r="J48" i="1"/>
  <c r="L48" i="1" s="1"/>
  <c r="M48" i="1" s="1"/>
  <c r="J49" i="1"/>
  <c r="L49" i="1" s="1"/>
  <c r="M49" i="1" s="1"/>
  <c r="J50" i="1"/>
  <c r="J51" i="1"/>
  <c r="L51" i="1" s="1"/>
  <c r="M51" i="1" s="1"/>
  <c r="J52" i="1"/>
  <c r="L52" i="1" s="1"/>
  <c r="M52" i="1" s="1"/>
  <c r="J53" i="1"/>
  <c r="L53" i="1" s="1"/>
  <c r="M53" i="1" s="1"/>
  <c r="J54" i="1"/>
  <c r="L54" i="1" s="1"/>
  <c r="M54" i="1" s="1"/>
  <c r="J55" i="1"/>
  <c r="L55" i="1" s="1"/>
  <c r="M55" i="1" s="1"/>
  <c r="J56" i="1"/>
  <c r="L56" i="1" s="1"/>
  <c r="M56" i="1" s="1"/>
  <c r="J57" i="1"/>
  <c r="L57" i="1" s="1"/>
  <c r="M57" i="1" s="1"/>
  <c r="J58" i="1"/>
  <c r="J59" i="1"/>
  <c r="L59" i="1" s="1"/>
  <c r="M59" i="1" s="1"/>
  <c r="J60" i="1"/>
  <c r="L60" i="1" s="1"/>
  <c r="M60" i="1" s="1"/>
  <c r="J61" i="1"/>
  <c r="J62" i="1"/>
  <c r="L62" i="1" s="1"/>
  <c r="M62" i="1" s="1"/>
  <c r="J63" i="1"/>
  <c r="L63" i="1" s="1"/>
  <c r="M63" i="1" s="1"/>
  <c r="J64" i="1"/>
  <c r="L64" i="1" s="1"/>
  <c r="M64" i="1" s="1"/>
  <c r="J65" i="1"/>
  <c r="L65" i="1" s="1"/>
  <c r="M65" i="1" s="1"/>
  <c r="J66" i="1"/>
  <c r="J67" i="1"/>
  <c r="L67" i="1" s="1"/>
  <c r="M67" i="1" s="1"/>
  <c r="J68" i="1"/>
  <c r="L68" i="1" s="1"/>
  <c r="M68" i="1" s="1"/>
  <c r="J69" i="1"/>
  <c r="L69" i="1" s="1"/>
  <c r="M69" i="1" s="1"/>
  <c r="J70" i="1"/>
  <c r="L70" i="1" s="1"/>
  <c r="M70" i="1" s="1"/>
  <c r="J71" i="1"/>
  <c r="L71" i="1" s="1"/>
  <c r="M71" i="1" s="1"/>
  <c r="J72" i="1"/>
  <c r="L72" i="1" s="1"/>
  <c r="M72" i="1" s="1"/>
  <c r="J73" i="1"/>
  <c r="L73" i="1" s="1"/>
  <c r="M73" i="1" s="1"/>
  <c r="J74" i="1"/>
  <c r="J75" i="1"/>
  <c r="L75" i="1" s="1"/>
  <c r="M75" i="1" s="1"/>
  <c r="J76" i="1"/>
  <c r="L76" i="1" s="1"/>
  <c r="M76" i="1" s="1"/>
  <c r="J77" i="1"/>
  <c r="J78" i="1"/>
  <c r="L78" i="1" s="1"/>
  <c r="M78" i="1" s="1"/>
  <c r="J79" i="1"/>
  <c r="L79" i="1" s="1"/>
  <c r="M79" i="1" s="1"/>
  <c r="J80" i="1"/>
  <c r="L80" i="1" s="1"/>
  <c r="M80" i="1" s="1"/>
  <c r="J81" i="1"/>
  <c r="L81" i="1" s="1"/>
  <c r="M81" i="1" s="1"/>
  <c r="J82" i="1"/>
  <c r="J83" i="1"/>
  <c r="L83" i="1" s="1"/>
  <c r="M83" i="1" s="1"/>
  <c r="J84" i="1"/>
  <c r="L84" i="1" s="1"/>
  <c r="M84" i="1" s="1"/>
  <c r="J85" i="1"/>
  <c r="L85" i="1" s="1"/>
  <c r="M85" i="1" s="1"/>
  <c r="J86" i="1"/>
  <c r="L86" i="1" s="1"/>
  <c r="M86" i="1" s="1"/>
  <c r="J87" i="1"/>
  <c r="L87" i="1" s="1"/>
  <c r="M87" i="1" s="1"/>
  <c r="J88" i="1"/>
  <c r="L88" i="1" s="1"/>
  <c r="M88" i="1" s="1"/>
  <c r="J89" i="1"/>
  <c r="L89" i="1" s="1"/>
  <c r="M89" i="1" s="1"/>
  <c r="J90" i="1"/>
  <c r="J91" i="1"/>
  <c r="L91" i="1" s="1"/>
  <c r="M91" i="1" s="1"/>
  <c r="J92" i="1"/>
  <c r="L92" i="1" s="1"/>
  <c r="M92" i="1" s="1"/>
  <c r="J93" i="1"/>
  <c r="J94" i="1"/>
  <c r="L94" i="1" s="1"/>
  <c r="M94" i="1" s="1"/>
  <c r="J95" i="1"/>
  <c r="L95" i="1" s="1"/>
  <c r="M95" i="1" s="1"/>
  <c r="J96" i="1"/>
  <c r="L96" i="1" s="1"/>
  <c r="M96" i="1" s="1"/>
  <c r="J97" i="1"/>
  <c r="L97" i="1" s="1"/>
  <c r="M97" i="1" s="1"/>
  <c r="J98" i="1"/>
  <c r="J99" i="1"/>
  <c r="L99" i="1" s="1"/>
  <c r="M99" i="1" s="1"/>
  <c r="J100" i="1"/>
  <c r="L100" i="1" s="1"/>
  <c r="M100" i="1" s="1"/>
  <c r="J101" i="1"/>
  <c r="L101" i="1" s="1"/>
  <c r="M101" i="1" s="1"/>
  <c r="J102" i="1"/>
  <c r="L102" i="1" s="1"/>
  <c r="M102" i="1" s="1"/>
  <c r="J103" i="1"/>
  <c r="L103" i="1" s="1"/>
  <c r="M103" i="1" s="1"/>
  <c r="J104" i="1"/>
  <c r="L104" i="1" s="1"/>
  <c r="M104" i="1" s="1"/>
  <c r="J105" i="1"/>
  <c r="L105" i="1" s="1"/>
  <c r="M105" i="1" s="1"/>
  <c r="J106" i="1"/>
  <c r="J107" i="1"/>
  <c r="L107" i="1" s="1"/>
  <c r="M107" i="1" s="1"/>
  <c r="J108" i="1"/>
  <c r="L108" i="1" s="1"/>
  <c r="M108" i="1" s="1"/>
  <c r="J109" i="1"/>
  <c r="J110" i="1"/>
  <c r="L110" i="1" s="1"/>
  <c r="M110" i="1" s="1"/>
  <c r="J111" i="1"/>
  <c r="L111" i="1" s="1"/>
  <c r="M111" i="1" s="1"/>
  <c r="J112" i="1"/>
  <c r="L112" i="1" s="1"/>
  <c r="M112" i="1" s="1"/>
  <c r="J113" i="1"/>
  <c r="L113" i="1" s="1"/>
  <c r="M113" i="1" s="1"/>
  <c r="J114" i="1"/>
  <c r="J115" i="1"/>
  <c r="L115" i="1" s="1"/>
  <c r="M115" i="1" s="1"/>
  <c r="J116" i="1"/>
  <c r="L116" i="1" s="1"/>
  <c r="M116" i="1" s="1"/>
  <c r="J117" i="1"/>
  <c r="L117" i="1" s="1"/>
  <c r="M117" i="1" s="1"/>
  <c r="J118" i="1"/>
  <c r="L118" i="1" s="1"/>
  <c r="M118" i="1" s="1"/>
  <c r="J119" i="1"/>
  <c r="L119" i="1" s="1"/>
  <c r="M119" i="1" s="1"/>
  <c r="J120" i="1"/>
  <c r="L120" i="1" s="1"/>
  <c r="M120" i="1" s="1"/>
  <c r="J121" i="1"/>
  <c r="L121" i="1" s="1"/>
  <c r="M121" i="1" s="1"/>
  <c r="J122" i="1"/>
  <c r="J123" i="1"/>
  <c r="L123" i="1" s="1"/>
  <c r="M123" i="1" s="1"/>
  <c r="J124" i="1"/>
  <c r="L124" i="1" s="1"/>
  <c r="M124" i="1" s="1"/>
  <c r="J125" i="1"/>
  <c r="J126" i="1"/>
  <c r="L126" i="1" s="1"/>
  <c r="M126" i="1" s="1"/>
  <c r="J127" i="1"/>
  <c r="J128" i="1"/>
  <c r="L128" i="1" s="1"/>
  <c r="M128" i="1" s="1"/>
  <c r="J129" i="1"/>
  <c r="L129" i="1" s="1"/>
  <c r="M129" i="1" s="1"/>
  <c r="J130" i="1"/>
  <c r="J131" i="1"/>
  <c r="L131" i="1" s="1"/>
  <c r="M131" i="1" s="1"/>
  <c r="J132" i="1"/>
  <c r="L132" i="1" s="1"/>
  <c r="M132" i="1" s="1"/>
  <c r="J133" i="1"/>
  <c r="L133" i="1" s="1"/>
  <c r="M133" i="1" s="1"/>
  <c r="J134" i="1"/>
  <c r="L134" i="1" s="1"/>
  <c r="M134" i="1" s="1"/>
  <c r="J135" i="1"/>
  <c r="L135" i="1" s="1"/>
  <c r="M135" i="1" s="1"/>
  <c r="J136" i="1"/>
  <c r="L136" i="1" s="1"/>
  <c r="M136" i="1" s="1"/>
  <c r="J137" i="1"/>
  <c r="L137" i="1" s="1"/>
  <c r="M137" i="1" s="1"/>
  <c r="J138" i="1"/>
  <c r="J139" i="1"/>
  <c r="L139" i="1" s="1"/>
  <c r="M139" i="1" s="1"/>
  <c r="J140" i="1"/>
  <c r="L140" i="1" s="1"/>
  <c r="M140" i="1" s="1"/>
  <c r="J141" i="1"/>
  <c r="J142" i="1"/>
  <c r="L142" i="1" s="1"/>
  <c r="M142" i="1" s="1"/>
  <c r="J143" i="1"/>
  <c r="J144" i="1"/>
  <c r="L144" i="1" s="1"/>
  <c r="M144" i="1" s="1"/>
  <c r="J145" i="1"/>
  <c r="L145" i="1" s="1"/>
  <c r="M145" i="1" s="1"/>
  <c r="J146" i="1"/>
  <c r="J147" i="1"/>
  <c r="L147" i="1" s="1"/>
  <c r="M147" i="1" s="1"/>
  <c r="J148" i="1"/>
  <c r="L148" i="1" s="1"/>
  <c r="M148" i="1" s="1"/>
  <c r="J149" i="1"/>
  <c r="L149" i="1" s="1"/>
  <c r="M149" i="1" s="1"/>
  <c r="J150" i="1"/>
  <c r="L150" i="1" s="1"/>
  <c r="M150" i="1" s="1"/>
  <c r="J151" i="1"/>
  <c r="L151" i="1" s="1"/>
  <c r="M151" i="1" s="1"/>
  <c r="J152" i="1"/>
  <c r="L152" i="1" s="1"/>
  <c r="M152" i="1" s="1"/>
  <c r="J153" i="1"/>
  <c r="L153" i="1" s="1"/>
  <c r="M153" i="1" s="1"/>
  <c r="J154" i="1"/>
  <c r="J155" i="1"/>
  <c r="L155" i="1" s="1"/>
  <c r="M155" i="1" s="1"/>
  <c r="J156" i="1"/>
  <c r="L156" i="1" s="1"/>
  <c r="M156" i="1" s="1"/>
  <c r="J157" i="1"/>
  <c r="J158" i="1"/>
  <c r="L158" i="1" s="1"/>
  <c r="M158" i="1" s="1"/>
  <c r="J159" i="1"/>
  <c r="J160" i="1"/>
  <c r="L160" i="1" s="1"/>
  <c r="M160" i="1" s="1"/>
  <c r="J161" i="1"/>
  <c r="L161" i="1" s="1"/>
  <c r="M161" i="1" s="1"/>
  <c r="J162" i="1"/>
  <c r="J163" i="1"/>
  <c r="L163" i="1" s="1"/>
  <c r="M163" i="1" s="1"/>
  <c r="J164" i="1"/>
  <c r="L164" i="1" s="1"/>
  <c r="M164" i="1" s="1"/>
  <c r="J165" i="1"/>
  <c r="L165" i="1" s="1"/>
  <c r="M165" i="1" s="1"/>
  <c r="J166" i="1"/>
  <c r="L166" i="1" s="1"/>
  <c r="M166" i="1" s="1"/>
  <c r="J167" i="1"/>
  <c r="L167" i="1" s="1"/>
  <c r="M167" i="1" s="1"/>
  <c r="J168" i="1"/>
  <c r="L168" i="1" s="1"/>
  <c r="M168" i="1" s="1"/>
  <c r="J169" i="1"/>
  <c r="L169" i="1" s="1"/>
  <c r="M169" i="1" s="1"/>
  <c r="J170" i="1"/>
  <c r="J171" i="1"/>
  <c r="L171" i="1" s="1"/>
  <c r="M171" i="1" s="1"/>
  <c r="J172" i="1"/>
  <c r="L172" i="1" s="1"/>
  <c r="M172" i="1" s="1"/>
  <c r="J173" i="1"/>
  <c r="J174" i="1"/>
  <c r="L174" i="1" s="1"/>
  <c r="M174" i="1" s="1"/>
  <c r="J175" i="1"/>
  <c r="J176" i="1"/>
  <c r="L176" i="1" s="1"/>
  <c r="M176" i="1" s="1"/>
  <c r="J177" i="1"/>
  <c r="L177" i="1" s="1"/>
  <c r="M177" i="1" s="1"/>
  <c r="J178" i="1"/>
  <c r="J179" i="1"/>
  <c r="L179" i="1" s="1"/>
  <c r="M179" i="1" s="1"/>
  <c r="J180" i="1"/>
  <c r="L180" i="1" s="1"/>
  <c r="M180" i="1" s="1"/>
  <c r="J181" i="1"/>
  <c r="L181" i="1" s="1"/>
  <c r="M181" i="1" s="1"/>
  <c r="J182" i="1"/>
  <c r="L182" i="1" s="1"/>
  <c r="M182" i="1" s="1"/>
  <c r="J183" i="1"/>
  <c r="L183" i="1" s="1"/>
  <c r="M183" i="1" s="1"/>
  <c r="J184" i="1"/>
  <c r="L184" i="1" s="1"/>
  <c r="M184" i="1" s="1"/>
  <c r="J185" i="1"/>
  <c r="L185" i="1" s="1"/>
  <c r="M185" i="1" s="1"/>
  <c r="J186" i="1"/>
  <c r="J187" i="1"/>
  <c r="L187" i="1" s="1"/>
  <c r="M187" i="1" s="1"/>
  <c r="J188" i="1"/>
  <c r="L188" i="1" s="1"/>
  <c r="M188" i="1" s="1"/>
  <c r="J189" i="1"/>
  <c r="J190" i="1"/>
  <c r="L190" i="1" s="1"/>
  <c r="M190" i="1" s="1"/>
  <c r="J191" i="1"/>
  <c r="J192" i="1"/>
  <c r="L192" i="1" s="1"/>
  <c r="M192" i="1" s="1"/>
  <c r="J193" i="1"/>
  <c r="L193" i="1" s="1"/>
  <c r="M193" i="1" s="1"/>
  <c r="J194" i="1"/>
  <c r="J195" i="1"/>
  <c r="L195" i="1" s="1"/>
  <c r="M195" i="1" s="1"/>
  <c r="J196" i="1"/>
  <c r="L196" i="1" s="1"/>
  <c r="M196" i="1" s="1"/>
  <c r="J197" i="1"/>
  <c r="L197" i="1" s="1"/>
  <c r="M197" i="1" s="1"/>
  <c r="J198" i="1"/>
  <c r="L198" i="1" s="1"/>
  <c r="M198" i="1" s="1"/>
  <c r="J199" i="1"/>
  <c r="L199" i="1" s="1"/>
  <c r="M199" i="1" s="1"/>
  <c r="J200" i="1"/>
  <c r="L200" i="1" s="1"/>
  <c r="M200" i="1" s="1"/>
  <c r="J201" i="1"/>
  <c r="L201" i="1" s="1"/>
  <c r="M201" i="1" s="1"/>
  <c r="J202" i="1"/>
  <c r="J203" i="1"/>
  <c r="L203" i="1" s="1"/>
  <c r="M203" i="1" s="1"/>
  <c r="J204" i="1"/>
  <c r="L204" i="1" s="1"/>
  <c r="M204" i="1" s="1"/>
  <c r="J205" i="1"/>
  <c r="J206" i="1"/>
  <c r="L206" i="1" s="1"/>
  <c r="M206" i="1" s="1"/>
  <c r="J207" i="1"/>
  <c r="J208" i="1"/>
  <c r="L208" i="1" s="1"/>
  <c r="M208" i="1" s="1"/>
  <c r="J209" i="1"/>
  <c r="L209" i="1" s="1"/>
  <c r="M209" i="1" s="1"/>
  <c r="J210" i="1"/>
  <c r="J211" i="1"/>
  <c r="L211" i="1" s="1"/>
  <c r="M211" i="1" s="1"/>
  <c r="J212" i="1"/>
  <c r="L212" i="1" s="1"/>
  <c r="M212" i="1" s="1"/>
  <c r="J213" i="1"/>
  <c r="L213" i="1" s="1"/>
  <c r="M213" i="1" s="1"/>
  <c r="J214" i="1"/>
  <c r="L214" i="1" s="1"/>
  <c r="M214" i="1" s="1"/>
  <c r="J215" i="1"/>
  <c r="L215" i="1" s="1"/>
  <c r="M215" i="1" s="1"/>
  <c r="J216" i="1"/>
  <c r="L216" i="1" s="1"/>
  <c r="M216" i="1" s="1"/>
  <c r="J217" i="1"/>
  <c r="L217" i="1" s="1"/>
  <c r="M217" i="1" s="1"/>
  <c r="J218" i="1"/>
  <c r="J219" i="1"/>
  <c r="L219" i="1" s="1"/>
  <c r="M219" i="1" s="1"/>
  <c r="J220" i="1"/>
  <c r="L220" i="1" s="1"/>
  <c r="M220" i="1" s="1"/>
  <c r="J221" i="1"/>
  <c r="J222" i="1"/>
  <c r="L222" i="1" s="1"/>
  <c r="M222" i="1" s="1"/>
  <c r="J223" i="1"/>
  <c r="J224" i="1"/>
  <c r="L224" i="1" s="1"/>
  <c r="M224" i="1" s="1"/>
  <c r="J225" i="1"/>
  <c r="L225" i="1" s="1"/>
  <c r="M225" i="1" s="1"/>
  <c r="J226" i="1"/>
  <c r="J227" i="1"/>
  <c r="L227" i="1" s="1"/>
  <c r="M227" i="1" s="1"/>
  <c r="J228" i="1"/>
  <c r="L228" i="1" s="1"/>
  <c r="M228" i="1" s="1"/>
  <c r="J229" i="1"/>
  <c r="L229" i="1" s="1"/>
  <c r="M229" i="1" s="1"/>
  <c r="J230" i="1"/>
  <c r="L230" i="1" s="1"/>
  <c r="M230" i="1" s="1"/>
  <c r="J231" i="1"/>
  <c r="L231" i="1" s="1"/>
  <c r="M231" i="1" s="1"/>
  <c r="J232" i="1"/>
  <c r="L232" i="1" s="1"/>
  <c r="M232" i="1" s="1"/>
  <c r="J233" i="1"/>
  <c r="L233" i="1" s="1"/>
  <c r="M233" i="1" s="1"/>
  <c r="J234" i="1"/>
  <c r="J235" i="1"/>
  <c r="L235" i="1" s="1"/>
  <c r="M235" i="1" s="1"/>
  <c r="J236" i="1"/>
  <c r="L236" i="1" s="1"/>
  <c r="M236" i="1" s="1"/>
  <c r="J237" i="1"/>
  <c r="J238" i="1"/>
  <c r="L238" i="1" s="1"/>
  <c r="M238" i="1" s="1"/>
  <c r="J239" i="1"/>
  <c r="J240" i="1"/>
  <c r="L240" i="1" s="1"/>
  <c r="M240" i="1" s="1"/>
  <c r="J241" i="1"/>
  <c r="L241" i="1" s="1"/>
  <c r="M241" i="1" s="1"/>
  <c r="J242" i="1"/>
  <c r="J243" i="1"/>
  <c r="L243" i="1" s="1"/>
  <c r="M243" i="1" s="1"/>
  <c r="J244" i="1"/>
  <c r="L244" i="1" s="1"/>
  <c r="M244" i="1" s="1"/>
  <c r="J245" i="1"/>
  <c r="L245" i="1" s="1"/>
  <c r="M245" i="1" s="1"/>
  <c r="J246" i="1"/>
  <c r="L246" i="1" s="1"/>
  <c r="M246" i="1" s="1"/>
  <c r="J247" i="1"/>
  <c r="L247" i="1" s="1"/>
  <c r="M247" i="1" s="1"/>
  <c r="J248" i="1"/>
  <c r="L248" i="1" s="1"/>
  <c r="M248" i="1" s="1"/>
  <c r="J249" i="1"/>
  <c r="L249" i="1" s="1"/>
  <c r="M249" i="1" s="1"/>
  <c r="J250" i="1"/>
  <c r="J251" i="1"/>
  <c r="L251" i="1" s="1"/>
  <c r="M251" i="1" s="1"/>
  <c r="J252" i="1"/>
  <c r="L252" i="1" s="1"/>
  <c r="M252" i="1" s="1"/>
  <c r="J253" i="1"/>
  <c r="J254" i="1"/>
  <c r="L254" i="1" s="1"/>
  <c r="M254" i="1" s="1"/>
  <c r="J255" i="1"/>
  <c r="J256" i="1"/>
  <c r="L256" i="1" s="1"/>
  <c r="M256" i="1" s="1"/>
  <c r="J257" i="1"/>
  <c r="L257" i="1" s="1"/>
  <c r="M257" i="1" s="1"/>
  <c r="J258" i="1"/>
  <c r="J259" i="1"/>
  <c r="L259" i="1" s="1"/>
  <c r="M259" i="1" s="1"/>
  <c r="J260" i="1"/>
  <c r="L260" i="1" s="1"/>
  <c r="M260" i="1" s="1"/>
  <c r="J261" i="1"/>
  <c r="L261" i="1" s="1"/>
  <c r="M261" i="1" s="1"/>
  <c r="J262" i="1"/>
  <c r="L262" i="1" s="1"/>
  <c r="M262" i="1" s="1"/>
  <c r="J263" i="1"/>
  <c r="L263" i="1" s="1"/>
  <c r="M263" i="1" s="1"/>
  <c r="J264" i="1"/>
  <c r="L264" i="1" s="1"/>
  <c r="M264" i="1" s="1"/>
  <c r="J265" i="1"/>
  <c r="L265" i="1" s="1"/>
  <c r="M265" i="1" s="1"/>
  <c r="J266" i="1"/>
  <c r="J267" i="1"/>
  <c r="L267" i="1" s="1"/>
  <c r="M267" i="1" s="1"/>
  <c r="J268" i="1"/>
  <c r="L268" i="1" s="1"/>
  <c r="M268" i="1" s="1"/>
  <c r="J269" i="1"/>
  <c r="J270" i="1"/>
  <c r="L270" i="1" s="1"/>
  <c r="M270" i="1" s="1"/>
  <c r="J271" i="1"/>
  <c r="J272" i="1"/>
  <c r="L272" i="1" s="1"/>
  <c r="M272" i="1" s="1"/>
  <c r="J273" i="1"/>
  <c r="L273" i="1" s="1"/>
  <c r="M273" i="1" s="1"/>
  <c r="J274" i="1"/>
  <c r="J275" i="1"/>
  <c r="L275" i="1" s="1"/>
  <c r="M275" i="1" s="1"/>
  <c r="J276" i="1"/>
  <c r="L276" i="1" s="1"/>
  <c r="M276" i="1" s="1"/>
  <c r="J277" i="1"/>
  <c r="L277" i="1" s="1"/>
  <c r="M277" i="1" s="1"/>
  <c r="J278" i="1"/>
  <c r="L278" i="1" s="1"/>
  <c r="M278" i="1" s="1"/>
  <c r="J279" i="1"/>
  <c r="L279" i="1" s="1"/>
  <c r="M279" i="1" s="1"/>
  <c r="J280" i="1"/>
  <c r="L280" i="1" s="1"/>
  <c r="M280" i="1" s="1"/>
  <c r="J281" i="1"/>
  <c r="L281" i="1" s="1"/>
  <c r="M281" i="1" s="1"/>
  <c r="J282" i="1"/>
  <c r="J2" i="1"/>
  <c r="L2" i="1" s="1"/>
  <c r="M2" i="1" s="1"/>
  <c r="E2" i="1"/>
  <c r="F3" i="1"/>
  <c r="I3" i="1" s="1"/>
  <c r="F4" i="1"/>
  <c r="G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F97" i="1"/>
  <c r="I97" i="1" s="1"/>
  <c r="F98" i="1"/>
  <c r="I98" i="1" s="1"/>
  <c r="F99" i="1"/>
  <c r="I99" i="1" s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I108" i="1" s="1"/>
  <c r="F109" i="1"/>
  <c r="I109" i="1" s="1"/>
  <c r="F110" i="1"/>
  <c r="I110" i="1" s="1"/>
  <c r="F111" i="1"/>
  <c r="I111" i="1" s="1"/>
  <c r="F112" i="1"/>
  <c r="I112" i="1" s="1"/>
  <c r="F113" i="1"/>
  <c r="I113" i="1" s="1"/>
  <c r="F114" i="1"/>
  <c r="I114" i="1" s="1"/>
  <c r="F115" i="1"/>
  <c r="I115" i="1" s="1"/>
  <c r="F116" i="1"/>
  <c r="I116" i="1" s="1"/>
  <c r="F117" i="1"/>
  <c r="I117" i="1" s="1"/>
  <c r="F118" i="1"/>
  <c r="I118" i="1" s="1"/>
  <c r="F119" i="1"/>
  <c r="I119" i="1" s="1"/>
  <c r="F120" i="1"/>
  <c r="I120" i="1" s="1"/>
  <c r="F121" i="1"/>
  <c r="I121" i="1" s="1"/>
  <c r="F122" i="1"/>
  <c r="I122" i="1" s="1"/>
  <c r="F123" i="1"/>
  <c r="I123" i="1" s="1"/>
  <c r="F124" i="1"/>
  <c r="I124" i="1" s="1"/>
  <c r="F125" i="1"/>
  <c r="I125" i="1" s="1"/>
  <c r="F126" i="1"/>
  <c r="I126" i="1" s="1"/>
  <c r="F127" i="1"/>
  <c r="I127" i="1" s="1"/>
  <c r="F128" i="1"/>
  <c r="I128" i="1" s="1"/>
  <c r="F129" i="1"/>
  <c r="I129" i="1" s="1"/>
  <c r="F130" i="1"/>
  <c r="I130" i="1" s="1"/>
  <c r="F131" i="1"/>
  <c r="I131" i="1" s="1"/>
  <c r="F132" i="1"/>
  <c r="I132" i="1" s="1"/>
  <c r="F133" i="1"/>
  <c r="I133" i="1" s="1"/>
  <c r="F134" i="1"/>
  <c r="I134" i="1" s="1"/>
  <c r="F135" i="1"/>
  <c r="I135" i="1" s="1"/>
  <c r="F136" i="1"/>
  <c r="I136" i="1" s="1"/>
  <c r="F137" i="1"/>
  <c r="I137" i="1" s="1"/>
  <c r="F138" i="1"/>
  <c r="I138" i="1" s="1"/>
  <c r="F139" i="1"/>
  <c r="I139" i="1" s="1"/>
  <c r="F140" i="1"/>
  <c r="I140" i="1" s="1"/>
  <c r="F141" i="1"/>
  <c r="I141" i="1" s="1"/>
  <c r="F142" i="1"/>
  <c r="I142" i="1" s="1"/>
  <c r="F143" i="1"/>
  <c r="I143" i="1" s="1"/>
  <c r="F144" i="1"/>
  <c r="I144" i="1" s="1"/>
  <c r="F145" i="1"/>
  <c r="I145" i="1" s="1"/>
  <c r="F146" i="1"/>
  <c r="I146" i="1" s="1"/>
  <c r="F147" i="1"/>
  <c r="I147" i="1" s="1"/>
  <c r="F148" i="1"/>
  <c r="I148" i="1" s="1"/>
  <c r="F149" i="1"/>
  <c r="I149" i="1" s="1"/>
  <c r="F150" i="1"/>
  <c r="I150" i="1" s="1"/>
  <c r="F151" i="1"/>
  <c r="I151" i="1" s="1"/>
  <c r="F152" i="1"/>
  <c r="I152" i="1" s="1"/>
  <c r="F153" i="1"/>
  <c r="I153" i="1" s="1"/>
  <c r="F154" i="1"/>
  <c r="I154" i="1" s="1"/>
  <c r="F155" i="1"/>
  <c r="I155" i="1" s="1"/>
  <c r="F156" i="1"/>
  <c r="I156" i="1" s="1"/>
  <c r="F157" i="1"/>
  <c r="I157" i="1" s="1"/>
  <c r="F158" i="1"/>
  <c r="I158" i="1" s="1"/>
  <c r="F159" i="1"/>
  <c r="I159" i="1" s="1"/>
  <c r="F160" i="1"/>
  <c r="I160" i="1" s="1"/>
  <c r="F161" i="1"/>
  <c r="I161" i="1" s="1"/>
  <c r="F162" i="1"/>
  <c r="I162" i="1" s="1"/>
  <c r="F163" i="1"/>
  <c r="I163" i="1" s="1"/>
  <c r="F164" i="1"/>
  <c r="I164" i="1" s="1"/>
  <c r="F165" i="1"/>
  <c r="I165" i="1" s="1"/>
  <c r="F166" i="1"/>
  <c r="I166" i="1" s="1"/>
  <c r="F167" i="1"/>
  <c r="I167" i="1" s="1"/>
  <c r="F168" i="1"/>
  <c r="I168" i="1" s="1"/>
  <c r="F169" i="1"/>
  <c r="I169" i="1" s="1"/>
  <c r="F170" i="1"/>
  <c r="I170" i="1" s="1"/>
  <c r="F171" i="1"/>
  <c r="I171" i="1" s="1"/>
  <c r="F172" i="1"/>
  <c r="I172" i="1" s="1"/>
  <c r="F173" i="1"/>
  <c r="I173" i="1" s="1"/>
  <c r="F174" i="1"/>
  <c r="I174" i="1" s="1"/>
  <c r="F175" i="1"/>
  <c r="I175" i="1" s="1"/>
  <c r="F176" i="1"/>
  <c r="I176" i="1" s="1"/>
  <c r="F177" i="1"/>
  <c r="I177" i="1" s="1"/>
  <c r="F178" i="1"/>
  <c r="I178" i="1" s="1"/>
  <c r="F179" i="1"/>
  <c r="I179" i="1" s="1"/>
  <c r="F180" i="1"/>
  <c r="I180" i="1" s="1"/>
  <c r="F181" i="1"/>
  <c r="I181" i="1" s="1"/>
  <c r="F182" i="1"/>
  <c r="I182" i="1" s="1"/>
  <c r="F183" i="1"/>
  <c r="I183" i="1" s="1"/>
  <c r="F184" i="1"/>
  <c r="I184" i="1" s="1"/>
  <c r="F185" i="1"/>
  <c r="I185" i="1" s="1"/>
  <c r="F186" i="1"/>
  <c r="I186" i="1" s="1"/>
  <c r="F187" i="1"/>
  <c r="I187" i="1" s="1"/>
  <c r="F188" i="1"/>
  <c r="I188" i="1" s="1"/>
  <c r="F189" i="1"/>
  <c r="I189" i="1" s="1"/>
  <c r="F190" i="1"/>
  <c r="I190" i="1" s="1"/>
  <c r="F191" i="1"/>
  <c r="I191" i="1" s="1"/>
  <c r="F192" i="1"/>
  <c r="I192" i="1" s="1"/>
  <c r="F193" i="1"/>
  <c r="I193" i="1" s="1"/>
  <c r="F194" i="1"/>
  <c r="I194" i="1" s="1"/>
  <c r="F195" i="1"/>
  <c r="I195" i="1" s="1"/>
  <c r="F196" i="1"/>
  <c r="I196" i="1" s="1"/>
  <c r="F197" i="1"/>
  <c r="I197" i="1" s="1"/>
  <c r="F198" i="1"/>
  <c r="I198" i="1" s="1"/>
  <c r="F199" i="1"/>
  <c r="I199" i="1" s="1"/>
  <c r="F200" i="1"/>
  <c r="I200" i="1" s="1"/>
  <c r="F201" i="1"/>
  <c r="I201" i="1" s="1"/>
  <c r="F202" i="1"/>
  <c r="I202" i="1" s="1"/>
  <c r="F203" i="1"/>
  <c r="I203" i="1" s="1"/>
  <c r="F204" i="1"/>
  <c r="I204" i="1" s="1"/>
  <c r="F205" i="1"/>
  <c r="I205" i="1" s="1"/>
  <c r="F206" i="1"/>
  <c r="I206" i="1" s="1"/>
  <c r="F207" i="1"/>
  <c r="I207" i="1" s="1"/>
  <c r="F208" i="1"/>
  <c r="I208" i="1" s="1"/>
  <c r="F209" i="1"/>
  <c r="I209" i="1" s="1"/>
  <c r="F210" i="1"/>
  <c r="I210" i="1" s="1"/>
  <c r="F211" i="1"/>
  <c r="I211" i="1" s="1"/>
  <c r="F212" i="1"/>
  <c r="I212" i="1" s="1"/>
  <c r="F213" i="1"/>
  <c r="I213" i="1" s="1"/>
  <c r="F214" i="1"/>
  <c r="I214" i="1" s="1"/>
  <c r="F215" i="1"/>
  <c r="I215" i="1" s="1"/>
  <c r="F216" i="1"/>
  <c r="I216" i="1" s="1"/>
  <c r="F217" i="1"/>
  <c r="I217" i="1" s="1"/>
  <c r="F218" i="1"/>
  <c r="I218" i="1" s="1"/>
  <c r="F219" i="1"/>
  <c r="I219" i="1" s="1"/>
  <c r="F220" i="1"/>
  <c r="I220" i="1" s="1"/>
  <c r="F221" i="1"/>
  <c r="I221" i="1" s="1"/>
  <c r="F222" i="1"/>
  <c r="I222" i="1" s="1"/>
  <c r="F223" i="1"/>
  <c r="I223" i="1" s="1"/>
  <c r="F224" i="1"/>
  <c r="I224" i="1" s="1"/>
  <c r="F225" i="1"/>
  <c r="I225" i="1" s="1"/>
  <c r="F226" i="1"/>
  <c r="I226" i="1" s="1"/>
  <c r="F227" i="1"/>
  <c r="I227" i="1" s="1"/>
  <c r="F228" i="1"/>
  <c r="I228" i="1" s="1"/>
  <c r="F229" i="1"/>
  <c r="I229" i="1" s="1"/>
  <c r="F230" i="1"/>
  <c r="I230" i="1" s="1"/>
  <c r="F231" i="1"/>
  <c r="I231" i="1" s="1"/>
  <c r="F232" i="1"/>
  <c r="I232" i="1" s="1"/>
  <c r="F233" i="1"/>
  <c r="I233" i="1" s="1"/>
  <c r="F234" i="1"/>
  <c r="I234" i="1" s="1"/>
  <c r="F235" i="1"/>
  <c r="I235" i="1" s="1"/>
  <c r="F236" i="1"/>
  <c r="I236" i="1" s="1"/>
  <c r="F237" i="1"/>
  <c r="I237" i="1" s="1"/>
  <c r="F238" i="1"/>
  <c r="I238" i="1" s="1"/>
  <c r="F239" i="1"/>
  <c r="I239" i="1" s="1"/>
  <c r="F240" i="1"/>
  <c r="I240" i="1" s="1"/>
  <c r="F241" i="1"/>
  <c r="I241" i="1" s="1"/>
  <c r="F242" i="1"/>
  <c r="I242" i="1" s="1"/>
  <c r="F243" i="1"/>
  <c r="I243" i="1" s="1"/>
  <c r="F244" i="1"/>
  <c r="I244" i="1" s="1"/>
  <c r="F245" i="1"/>
  <c r="I245" i="1" s="1"/>
  <c r="F246" i="1"/>
  <c r="I246" i="1" s="1"/>
  <c r="F247" i="1"/>
  <c r="I247" i="1" s="1"/>
  <c r="F248" i="1"/>
  <c r="I248" i="1" s="1"/>
  <c r="F249" i="1"/>
  <c r="I249" i="1" s="1"/>
  <c r="F250" i="1"/>
  <c r="I250" i="1" s="1"/>
  <c r="F251" i="1"/>
  <c r="I251" i="1" s="1"/>
  <c r="F252" i="1"/>
  <c r="I252" i="1" s="1"/>
  <c r="F253" i="1"/>
  <c r="I253" i="1" s="1"/>
  <c r="F254" i="1"/>
  <c r="I254" i="1" s="1"/>
  <c r="F255" i="1"/>
  <c r="I255" i="1" s="1"/>
  <c r="F256" i="1"/>
  <c r="I256" i="1" s="1"/>
  <c r="F257" i="1"/>
  <c r="I257" i="1" s="1"/>
  <c r="F258" i="1"/>
  <c r="I258" i="1" s="1"/>
  <c r="F259" i="1"/>
  <c r="I259" i="1" s="1"/>
  <c r="F260" i="1"/>
  <c r="I260" i="1" s="1"/>
  <c r="F261" i="1"/>
  <c r="I261" i="1" s="1"/>
  <c r="F262" i="1"/>
  <c r="I262" i="1" s="1"/>
  <c r="F263" i="1"/>
  <c r="I263" i="1" s="1"/>
  <c r="F264" i="1"/>
  <c r="I264" i="1" s="1"/>
  <c r="F265" i="1"/>
  <c r="I265" i="1" s="1"/>
  <c r="F266" i="1"/>
  <c r="I266" i="1" s="1"/>
  <c r="F267" i="1"/>
  <c r="I267" i="1" s="1"/>
  <c r="F268" i="1"/>
  <c r="I268" i="1" s="1"/>
  <c r="F269" i="1"/>
  <c r="I269" i="1" s="1"/>
  <c r="F270" i="1"/>
  <c r="I270" i="1" s="1"/>
  <c r="F271" i="1"/>
  <c r="I271" i="1" s="1"/>
  <c r="F272" i="1"/>
  <c r="I272" i="1" s="1"/>
  <c r="F273" i="1"/>
  <c r="I273" i="1" s="1"/>
  <c r="F274" i="1"/>
  <c r="I274" i="1" s="1"/>
  <c r="F275" i="1"/>
  <c r="I275" i="1" s="1"/>
  <c r="F276" i="1"/>
  <c r="I276" i="1" s="1"/>
  <c r="F277" i="1"/>
  <c r="I277" i="1" s="1"/>
  <c r="F278" i="1"/>
  <c r="I278" i="1" s="1"/>
  <c r="F279" i="1"/>
  <c r="I279" i="1" s="1"/>
  <c r="F280" i="1"/>
  <c r="I280" i="1" s="1"/>
  <c r="F281" i="1"/>
  <c r="I281" i="1" s="1"/>
  <c r="F282" i="1"/>
  <c r="I282" i="1" s="1"/>
  <c r="F2" i="1"/>
  <c r="I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Q26" i="1"/>
  <c r="T26" i="1" s="1"/>
  <c r="Q24" i="1"/>
  <c r="Q23" i="1"/>
  <c r="T23" i="1" s="1"/>
  <c r="B283" i="1"/>
  <c r="L271" i="1" l="1"/>
  <c r="M271" i="1" s="1"/>
  <c r="L207" i="1"/>
  <c r="M207" i="1" s="1"/>
  <c r="L127" i="1"/>
  <c r="M127" i="1" s="1"/>
  <c r="L269" i="1"/>
  <c r="M269" i="1" s="1"/>
  <c r="L237" i="1"/>
  <c r="M237" i="1" s="1"/>
  <c r="L221" i="1"/>
  <c r="M221" i="1" s="1"/>
  <c r="L205" i="1"/>
  <c r="M205" i="1" s="1"/>
  <c r="L189" i="1"/>
  <c r="M189" i="1" s="1"/>
  <c r="L157" i="1"/>
  <c r="M157" i="1" s="1"/>
  <c r="L141" i="1"/>
  <c r="M141" i="1" s="1"/>
  <c r="L125" i="1"/>
  <c r="M125" i="1" s="1"/>
  <c r="L109" i="1"/>
  <c r="M109" i="1" s="1"/>
  <c r="L93" i="1"/>
  <c r="M93" i="1" s="1"/>
  <c r="L77" i="1"/>
  <c r="M77" i="1" s="1"/>
  <c r="L61" i="1"/>
  <c r="M61" i="1" s="1"/>
  <c r="M283" i="1" s="1"/>
  <c r="Q29" i="1" s="1"/>
  <c r="S29" i="1" s="1"/>
  <c r="L45" i="1"/>
  <c r="M45" i="1" s="1"/>
  <c r="L29" i="1"/>
  <c r="M29" i="1" s="1"/>
  <c r="L13" i="1"/>
  <c r="M13" i="1" s="1"/>
  <c r="G274" i="1"/>
  <c r="G258" i="1"/>
  <c r="G242" i="1"/>
  <c r="G226" i="1"/>
  <c r="G210" i="1"/>
  <c r="G194" i="1"/>
  <c r="G178" i="1"/>
  <c r="G162" i="1"/>
  <c r="G146" i="1"/>
  <c r="G130" i="1"/>
  <c r="G114" i="1"/>
  <c r="G98" i="1"/>
  <c r="G82" i="1"/>
  <c r="G66" i="1"/>
  <c r="G50" i="1"/>
  <c r="G34" i="1"/>
  <c r="G18" i="1"/>
  <c r="L173" i="1"/>
  <c r="M173" i="1" s="1"/>
  <c r="G273" i="1"/>
  <c r="G257" i="1"/>
  <c r="G241" i="1"/>
  <c r="G225" i="1"/>
  <c r="G209" i="1"/>
  <c r="G193" i="1"/>
  <c r="G177" i="1"/>
  <c r="G161" i="1"/>
  <c r="G145" i="1"/>
  <c r="G129" i="1"/>
  <c r="G113" i="1"/>
  <c r="G97" i="1"/>
  <c r="G81" i="1"/>
  <c r="G65" i="1"/>
  <c r="G49" i="1"/>
  <c r="G33" i="1"/>
  <c r="G17" i="1"/>
  <c r="L255" i="1"/>
  <c r="M255" i="1" s="1"/>
  <c r="L175" i="1"/>
  <c r="M175" i="1" s="1"/>
  <c r="G272" i="1"/>
  <c r="G256" i="1"/>
  <c r="G240" i="1"/>
  <c r="G224" i="1"/>
  <c r="G208" i="1"/>
  <c r="G192" i="1"/>
  <c r="G176" i="1"/>
  <c r="G160" i="1"/>
  <c r="G144" i="1"/>
  <c r="G128" i="1"/>
  <c r="G112" i="1"/>
  <c r="G96" i="1"/>
  <c r="G80" i="1"/>
  <c r="G64" i="1"/>
  <c r="G48" i="1"/>
  <c r="G32" i="1"/>
  <c r="G16" i="1"/>
  <c r="L223" i="1"/>
  <c r="M223" i="1" s="1"/>
  <c r="L191" i="1"/>
  <c r="M191" i="1" s="1"/>
  <c r="L253" i="1"/>
  <c r="M253" i="1" s="1"/>
  <c r="L282" i="1"/>
  <c r="M282" i="1" s="1"/>
  <c r="L266" i="1"/>
  <c r="M266" i="1" s="1"/>
  <c r="L250" i="1"/>
  <c r="M250" i="1" s="1"/>
  <c r="L234" i="1"/>
  <c r="M234" i="1" s="1"/>
  <c r="L218" i="1"/>
  <c r="M218" i="1" s="1"/>
  <c r="L202" i="1"/>
  <c r="M202" i="1" s="1"/>
  <c r="L186" i="1"/>
  <c r="M186" i="1" s="1"/>
  <c r="L170" i="1"/>
  <c r="M170" i="1" s="1"/>
  <c r="L154" i="1"/>
  <c r="M154" i="1" s="1"/>
  <c r="L138" i="1"/>
  <c r="M138" i="1" s="1"/>
  <c r="L122" i="1"/>
  <c r="M122" i="1" s="1"/>
  <c r="L106" i="1"/>
  <c r="M106" i="1" s="1"/>
  <c r="L90" i="1"/>
  <c r="M90" i="1" s="1"/>
  <c r="L74" i="1"/>
  <c r="M74" i="1" s="1"/>
  <c r="L58" i="1"/>
  <c r="M58" i="1" s="1"/>
  <c r="L42" i="1"/>
  <c r="M42" i="1" s="1"/>
  <c r="L26" i="1"/>
  <c r="M26" i="1" s="1"/>
  <c r="L10" i="1"/>
  <c r="M10" i="1" s="1"/>
  <c r="G271" i="1"/>
  <c r="G255" i="1"/>
  <c r="G239" i="1"/>
  <c r="G223" i="1"/>
  <c r="G207" i="1"/>
  <c r="G191" i="1"/>
  <c r="G175" i="1"/>
  <c r="G159" i="1"/>
  <c r="G143" i="1"/>
  <c r="G127" i="1"/>
  <c r="G111" i="1"/>
  <c r="G95" i="1"/>
  <c r="G79" i="1"/>
  <c r="G63" i="1"/>
  <c r="G47" i="1"/>
  <c r="G31" i="1"/>
  <c r="G15" i="1"/>
  <c r="G270" i="1"/>
  <c r="G254" i="1"/>
  <c r="G238" i="1"/>
  <c r="G222" i="1"/>
  <c r="G206" i="1"/>
  <c r="G190" i="1"/>
  <c r="G174" i="1"/>
  <c r="G158" i="1"/>
  <c r="G142" i="1"/>
  <c r="G126" i="1"/>
  <c r="G110" i="1"/>
  <c r="G94" i="1"/>
  <c r="G78" i="1"/>
  <c r="G62" i="1"/>
  <c r="G46" i="1"/>
  <c r="G30" i="1"/>
  <c r="G14" i="1"/>
  <c r="G269" i="1"/>
  <c r="G253" i="1"/>
  <c r="G237" i="1"/>
  <c r="G221" i="1"/>
  <c r="G205" i="1"/>
  <c r="G189" i="1"/>
  <c r="G173" i="1"/>
  <c r="G157" i="1"/>
  <c r="G141" i="1"/>
  <c r="G125" i="1"/>
  <c r="G109" i="1"/>
  <c r="G93" i="1"/>
  <c r="G77" i="1"/>
  <c r="G61" i="1"/>
  <c r="G45" i="1"/>
  <c r="G29" i="1"/>
  <c r="G13" i="1"/>
  <c r="G268" i="1"/>
  <c r="G252" i="1"/>
  <c r="G236" i="1"/>
  <c r="G220" i="1"/>
  <c r="G204" i="1"/>
  <c r="G188" i="1"/>
  <c r="G172" i="1"/>
  <c r="G156" i="1"/>
  <c r="G140" i="1"/>
  <c r="G124" i="1"/>
  <c r="G108" i="1"/>
  <c r="G92" i="1"/>
  <c r="G76" i="1"/>
  <c r="G60" i="1"/>
  <c r="G44" i="1"/>
  <c r="G28" i="1"/>
  <c r="G12" i="1"/>
  <c r="L9" i="1"/>
  <c r="M9" i="1" s="1"/>
  <c r="G2" i="1"/>
  <c r="G267" i="1"/>
  <c r="G251" i="1"/>
  <c r="G235" i="1"/>
  <c r="G219" i="1"/>
  <c r="G203" i="1"/>
  <c r="G187" i="1"/>
  <c r="G171" i="1"/>
  <c r="G155" i="1"/>
  <c r="G139" i="1"/>
  <c r="G123" i="1"/>
  <c r="G107" i="1"/>
  <c r="G91" i="1"/>
  <c r="G75" i="1"/>
  <c r="G59" i="1"/>
  <c r="G43" i="1"/>
  <c r="G27" i="1"/>
  <c r="G11" i="1"/>
  <c r="G282" i="1"/>
  <c r="G266" i="1"/>
  <c r="G250" i="1"/>
  <c r="G234" i="1"/>
  <c r="G218" i="1"/>
  <c r="G202" i="1"/>
  <c r="G186" i="1"/>
  <c r="G170" i="1"/>
  <c r="G154" i="1"/>
  <c r="G138" i="1"/>
  <c r="G122" i="1"/>
  <c r="G106" i="1"/>
  <c r="G90" i="1"/>
  <c r="G74" i="1"/>
  <c r="G58" i="1"/>
  <c r="G42" i="1"/>
  <c r="G26" i="1"/>
  <c r="G10" i="1"/>
  <c r="G281" i="1"/>
  <c r="G265" i="1"/>
  <c r="G249" i="1"/>
  <c r="G233" i="1"/>
  <c r="G217" i="1"/>
  <c r="G201" i="1"/>
  <c r="G185" i="1"/>
  <c r="G169" i="1"/>
  <c r="G153" i="1"/>
  <c r="G137" i="1"/>
  <c r="G121" i="1"/>
  <c r="G105" i="1"/>
  <c r="G89" i="1"/>
  <c r="G73" i="1"/>
  <c r="G57" i="1"/>
  <c r="G41" i="1"/>
  <c r="G25" i="1"/>
  <c r="G9" i="1"/>
  <c r="G280" i="1"/>
  <c r="G264" i="1"/>
  <c r="G248" i="1"/>
  <c r="G232" i="1"/>
  <c r="G216" i="1"/>
  <c r="G200" i="1"/>
  <c r="G184" i="1"/>
  <c r="G168" i="1"/>
  <c r="G152" i="1"/>
  <c r="G136" i="1"/>
  <c r="G120" i="1"/>
  <c r="G104" i="1"/>
  <c r="G88" i="1"/>
  <c r="G72" i="1"/>
  <c r="G56" i="1"/>
  <c r="G40" i="1"/>
  <c r="G24" i="1"/>
  <c r="G8" i="1"/>
  <c r="L274" i="1"/>
  <c r="M274" i="1" s="1"/>
  <c r="L258" i="1"/>
  <c r="M258" i="1" s="1"/>
  <c r="L242" i="1"/>
  <c r="M242" i="1" s="1"/>
  <c r="L226" i="1"/>
  <c r="M226" i="1" s="1"/>
  <c r="L210" i="1"/>
  <c r="M210" i="1" s="1"/>
  <c r="L194" i="1"/>
  <c r="M194" i="1" s="1"/>
  <c r="L178" i="1"/>
  <c r="M178" i="1" s="1"/>
  <c r="L162" i="1"/>
  <c r="M162" i="1" s="1"/>
  <c r="L146" i="1"/>
  <c r="M146" i="1" s="1"/>
  <c r="L130" i="1"/>
  <c r="M130" i="1" s="1"/>
  <c r="L114" i="1"/>
  <c r="M114" i="1" s="1"/>
  <c r="L98" i="1"/>
  <c r="M98" i="1" s="1"/>
  <c r="L82" i="1"/>
  <c r="M82" i="1" s="1"/>
  <c r="L66" i="1"/>
  <c r="M66" i="1" s="1"/>
  <c r="L50" i="1"/>
  <c r="M50" i="1" s="1"/>
  <c r="L34" i="1"/>
  <c r="M34" i="1" s="1"/>
  <c r="L18" i="1"/>
  <c r="M18" i="1" s="1"/>
  <c r="G279" i="1"/>
  <c r="G263" i="1"/>
  <c r="G247" i="1"/>
  <c r="G231" i="1"/>
  <c r="G215" i="1"/>
  <c r="G199" i="1"/>
  <c r="G183" i="1"/>
  <c r="G167" i="1"/>
  <c r="G151" i="1"/>
  <c r="G135" i="1"/>
  <c r="G119" i="1"/>
  <c r="G103" i="1"/>
  <c r="G87" i="1"/>
  <c r="G71" i="1"/>
  <c r="G55" i="1"/>
  <c r="G39" i="1"/>
  <c r="G23" i="1"/>
  <c r="G7" i="1"/>
  <c r="G278" i="1"/>
  <c r="G262" i="1"/>
  <c r="G246" i="1"/>
  <c r="G230" i="1"/>
  <c r="G214" i="1"/>
  <c r="G198" i="1"/>
  <c r="G182" i="1"/>
  <c r="G166" i="1"/>
  <c r="G150" i="1"/>
  <c r="G134" i="1"/>
  <c r="G118" i="1"/>
  <c r="G102" i="1"/>
  <c r="G86" i="1"/>
  <c r="G70" i="1"/>
  <c r="G54" i="1"/>
  <c r="G38" i="1"/>
  <c r="G22" i="1"/>
  <c r="G6" i="1"/>
  <c r="G277" i="1"/>
  <c r="G261" i="1"/>
  <c r="G245" i="1"/>
  <c r="G229" i="1"/>
  <c r="G213" i="1"/>
  <c r="G197" i="1"/>
  <c r="G181" i="1"/>
  <c r="G165" i="1"/>
  <c r="G149" i="1"/>
  <c r="G133" i="1"/>
  <c r="G117" i="1"/>
  <c r="G101" i="1"/>
  <c r="G85" i="1"/>
  <c r="G69" i="1"/>
  <c r="G53" i="1"/>
  <c r="G37" i="1"/>
  <c r="G21" i="1"/>
  <c r="G5" i="1"/>
  <c r="L239" i="1"/>
  <c r="M239" i="1" s="1"/>
  <c r="L159" i="1"/>
  <c r="M159" i="1" s="1"/>
  <c r="G276" i="1"/>
  <c r="G260" i="1"/>
  <c r="G244" i="1"/>
  <c r="G228" i="1"/>
  <c r="G212" i="1"/>
  <c r="G196" i="1"/>
  <c r="G180" i="1"/>
  <c r="G164" i="1"/>
  <c r="G148" i="1"/>
  <c r="G132" i="1"/>
  <c r="G116" i="1"/>
  <c r="G100" i="1"/>
  <c r="G84" i="1"/>
  <c r="G68" i="1"/>
  <c r="G52" i="1"/>
  <c r="G36" i="1"/>
  <c r="G20" i="1"/>
  <c r="L143" i="1"/>
  <c r="M143" i="1" s="1"/>
  <c r="G275" i="1"/>
  <c r="G259" i="1"/>
  <c r="G243" i="1"/>
  <c r="G227" i="1"/>
  <c r="G211" i="1"/>
  <c r="G195" i="1"/>
  <c r="G179" i="1"/>
  <c r="G163" i="1"/>
  <c r="G147" i="1"/>
  <c r="G131" i="1"/>
  <c r="G115" i="1"/>
  <c r="G99" i="1"/>
  <c r="G83" i="1"/>
  <c r="G67" i="1"/>
  <c r="G51" i="1"/>
  <c r="G35" i="1"/>
  <c r="G19" i="1"/>
  <c r="G3" i="1"/>
  <c r="Q28" i="1"/>
  <c r="S28" i="1" s="1"/>
  <c r="E283" i="1"/>
  <c r="F283" i="1"/>
  <c r="I4" i="1"/>
  <c r="I283" i="1" s="1"/>
  <c r="I284" i="1" s="1"/>
  <c r="G283" i="1" l="1"/>
</calcChain>
</file>

<file path=xl/sharedStrings.xml><?xml version="1.0" encoding="utf-8"?>
<sst xmlns="http://schemas.openxmlformats.org/spreadsheetml/2006/main" count="306" uniqueCount="304">
  <si>
    <t>SU LK-103</t>
  </si>
  <si>
    <t>SU LK-123</t>
  </si>
  <si>
    <t>SU LK-101</t>
  </si>
  <si>
    <t>SU LK-142</t>
  </si>
  <si>
    <t>SU LK-143</t>
  </si>
  <si>
    <t>SU LK-102</t>
  </si>
  <si>
    <t>SU MK-374</t>
  </si>
  <si>
    <t>SU LK-141</t>
  </si>
  <si>
    <t>SU MK-355</t>
  </si>
  <si>
    <t>SU LK-104</t>
  </si>
  <si>
    <t>SU MK-335</t>
  </si>
  <si>
    <t>SU MK-375</t>
  </si>
  <si>
    <t>SU MK-334</t>
  </si>
  <si>
    <t>SU LK-163</t>
  </si>
  <si>
    <t>SU LK-122</t>
  </si>
  <si>
    <t>SU LK-164</t>
  </si>
  <si>
    <t>SU LK-121</t>
  </si>
  <si>
    <t>SU LK-144</t>
  </si>
  <si>
    <t>SU LL-045</t>
  </si>
  <si>
    <t>SU LK-162</t>
  </si>
  <si>
    <t>SU LK-165</t>
  </si>
  <si>
    <t>SU MK-309</t>
  </si>
  <si>
    <t>SU LK-082</t>
  </si>
  <si>
    <t>SU MK-333</t>
  </si>
  <si>
    <t>SU LK-017</t>
  </si>
  <si>
    <t>SU LJ-020</t>
  </si>
  <si>
    <t>SU LL-088</t>
  </si>
  <si>
    <t>SU MK-354</t>
  </si>
  <si>
    <t>SU LL-067</t>
  </si>
  <si>
    <t>SU LK-081</t>
  </si>
  <si>
    <t>SU LK-001</t>
  </si>
  <si>
    <t>SU LJ-021</t>
  </si>
  <si>
    <t>SU LK-080</t>
  </si>
  <si>
    <t>SU MK-308</t>
  </si>
  <si>
    <t>SU LK-140</t>
  </si>
  <si>
    <t>SU MK-328</t>
  </si>
  <si>
    <t>SU</t>
  </si>
  <si>
    <t>Lab HPGe</t>
  </si>
  <si>
    <t>RS-605</t>
  </si>
  <si>
    <t>SU LK-079</t>
  </si>
  <si>
    <t>SU MK-307</t>
  </si>
  <si>
    <t>SU LL-129</t>
  </si>
  <si>
    <t>SU LL-044</t>
  </si>
  <si>
    <t>SU MK-292</t>
  </si>
  <si>
    <t>SU LK-020</t>
  </si>
  <si>
    <t>SU ML-317</t>
  </si>
  <si>
    <t>SU ML-337</t>
  </si>
  <si>
    <t>SU LK-059</t>
  </si>
  <si>
    <t>SU MK-329</t>
  </si>
  <si>
    <t>SU MK-331</t>
  </si>
  <si>
    <t>SU LL-086</t>
  </si>
  <si>
    <t>SU ML-274</t>
  </si>
  <si>
    <t>SU LL-087</t>
  </si>
  <si>
    <t>SU MK-330</t>
  </si>
  <si>
    <t>SU LK-106</t>
  </si>
  <si>
    <t>SU MK-332</t>
  </si>
  <si>
    <t>SU LK-148</t>
  </si>
  <si>
    <t>SU LK-149</t>
  </si>
  <si>
    <t>SU MK-310</t>
  </si>
  <si>
    <t>SU LJ-042</t>
  </si>
  <si>
    <t>SU LK-120</t>
  </si>
  <si>
    <t>SU ML-316</t>
  </si>
  <si>
    <t>SU LL-024</t>
  </si>
  <si>
    <t>SU MK-373</t>
  </si>
  <si>
    <t>SU MK-324</t>
  </si>
  <si>
    <t>SU LL-108</t>
  </si>
  <si>
    <t>SU LK-016</t>
  </si>
  <si>
    <t>SU LL-003</t>
  </si>
  <si>
    <t>SU LJ-063</t>
  </si>
  <si>
    <t>SU LK-128</t>
  </si>
  <si>
    <t>SU LK-119</t>
  </si>
  <si>
    <t>SU MK-314</t>
  </si>
  <si>
    <t>SU MK-325</t>
  </si>
  <si>
    <t>SU MK-293</t>
  </si>
  <si>
    <t>SU MK-349</t>
  </si>
  <si>
    <t>SU LL-089</t>
  </si>
  <si>
    <t>SU LL-066</t>
  </si>
  <si>
    <t>SU LL-131</t>
  </si>
  <si>
    <t>SU LJ-168</t>
  </si>
  <si>
    <t>SU LL-130</t>
  </si>
  <si>
    <t>SU LL-106</t>
  </si>
  <si>
    <t>SU LK-018</t>
  </si>
  <si>
    <t>SU LJ-167</t>
  </si>
  <si>
    <t>SU MK-343</t>
  </si>
  <si>
    <t>SU LK-105</t>
  </si>
  <si>
    <t>SU LJ-062</t>
  </si>
  <si>
    <t>SU LL-109</t>
  </si>
  <si>
    <t>SU LL-068</t>
  </si>
  <si>
    <t>SU LL-107</t>
  </si>
  <si>
    <t>SU LK-024</t>
  </si>
  <si>
    <t>SU LL-152</t>
  </si>
  <si>
    <t>SU ML-358</t>
  </si>
  <si>
    <t>SU MK-350</t>
  </si>
  <si>
    <t>SU LL-065</t>
  </si>
  <si>
    <t>SU MK-377</t>
  </si>
  <si>
    <t>SU LL-046</t>
  </si>
  <si>
    <t>SU MK-378</t>
  </si>
  <si>
    <t>SU MK-311</t>
  </si>
  <si>
    <t>SU LK-100</t>
  </si>
  <si>
    <t>SU ML-338</t>
  </si>
  <si>
    <t>SU LL-027</t>
  </si>
  <si>
    <t>SU ML-360</t>
  </si>
  <si>
    <t>SU LL-110</t>
  </si>
  <si>
    <t>SU LK-161</t>
  </si>
  <si>
    <t>SU MK-313</t>
  </si>
  <si>
    <t>SU LK-058</t>
  </si>
  <si>
    <t>SU ML-296</t>
  </si>
  <si>
    <t>SU LL-048</t>
  </si>
  <si>
    <t>SU LK-127</t>
  </si>
  <si>
    <t>SU LK-138</t>
  </si>
  <si>
    <t>SU LL-026</t>
  </si>
  <si>
    <t>SU LK-099</t>
  </si>
  <si>
    <t>SU LL-111</t>
  </si>
  <si>
    <t>SU LL-085</t>
  </si>
  <si>
    <t>SU LL-025</t>
  </si>
  <si>
    <t>SU MK-326</t>
  </si>
  <si>
    <t>SU ML-339</t>
  </si>
  <si>
    <t>SU LK-083</t>
  </si>
  <si>
    <t>SU MK-342</t>
  </si>
  <si>
    <t>SU LJ-147</t>
  </si>
  <si>
    <t>SU LK-126</t>
  </si>
  <si>
    <t>SU LK-175</t>
  </si>
  <si>
    <t>SU LL-150</t>
  </si>
  <si>
    <t>SU LK-153</t>
  </si>
  <si>
    <t>SU MK-315</t>
  </si>
  <si>
    <t>SU LK-039</t>
  </si>
  <si>
    <t>SU LL-151</t>
  </si>
  <si>
    <t>SU ML-277</t>
  </si>
  <si>
    <t>SU LK-139</t>
  </si>
  <si>
    <t>SU ML-363</t>
  </si>
  <si>
    <t>SU LJ-019</t>
  </si>
  <si>
    <t>SU LL-047</t>
  </si>
  <si>
    <t>SU LK-040</t>
  </si>
  <si>
    <t>SU LL-069</t>
  </si>
  <si>
    <t>SU LL-023</t>
  </si>
  <si>
    <t>SU LK-107</t>
  </si>
  <si>
    <t>SU LL-064</t>
  </si>
  <si>
    <t>SU LJ-104</t>
  </si>
  <si>
    <t>SU MK-327</t>
  </si>
  <si>
    <t>SU LL-090</t>
  </si>
  <si>
    <t>SU LK-160</t>
  </si>
  <si>
    <t>SU MK-351</t>
  </si>
  <si>
    <t>SU LK-174</t>
  </si>
  <si>
    <t>SU MK-376</t>
  </si>
  <si>
    <t>SU MK-294</t>
  </si>
  <si>
    <t>SU LL-006</t>
  </si>
  <si>
    <t>SU MK-336</t>
  </si>
  <si>
    <t>SU LK-004</t>
  </si>
  <si>
    <t>SU LL-043</t>
  </si>
  <si>
    <t>SU LK-037</t>
  </si>
  <si>
    <t>SU MK-344</t>
  </si>
  <si>
    <t>SU MK-312</t>
  </si>
  <si>
    <t>SU LK-117</t>
  </si>
  <si>
    <t>SU LK-159</t>
  </si>
  <si>
    <t>SU ML-276</t>
  </si>
  <si>
    <t>SU MK-370</t>
  </si>
  <si>
    <t>SU MK-362</t>
  </si>
  <si>
    <t>SU LK-007</t>
  </si>
  <si>
    <t>SU MK-353</t>
  </si>
  <si>
    <t>SU LK-060</t>
  </si>
  <si>
    <t>SU ML-318</t>
  </si>
  <si>
    <t>SU LK-036</t>
  </si>
  <si>
    <t>SU ML-297</t>
  </si>
  <si>
    <t>SU LK-108</t>
  </si>
  <si>
    <t>SU ML-342</t>
  </si>
  <si>
    <t>SU LL-004</t>
  </si>
  <si>
    <t>SU ML-319</t>
  </si>
  <si>
    <t>SU LK-035</t>
  </si>
  <si>
    <t>SU ML-321</t>
  </si>
  <si>
    <t>SU LK-057</t>
  </si>
  <si>
    <t>SU LL-001</t>
  </si>
  <si>
    <t>SU LL-002</t>
  </si>
  <si>
    <t>SU ML-298</t>
  </si>
  <si>
    <t>SU MK-352</t>
  </si>
  <si>
    <t>SU ML-299</t>
  </si>
  <si>
    <t>SU LK-038</t>
  </si>
  <si>
    <t>SU MK-345</t>
  </si>
  <si>
    <t>SU ML-295</t>
  </si>
  <si>
    <t>SU LL-005</t>
  </si>
  <si>
    <t>SU ML-340</t>
  </si>
  <si>
    <t>SU LK-116</t>
  </si>
  <si>
    <t>SU LK-154</t>
  </si>
  <si>
    <t>SU LK-025</t>
  </si>
  <si>
    <t>SU LK-042</t>
  </si>
  <si>
    <t>SU LK-070</t>
  </si>
  <si>
    <t>SU LK-158</t>
  </si>
  <si>
    <t>SU LL-022</t>
  </si>
  <si>
    <t>SU LK-176</t>
  </si>
  <si>
    <t>SU LK-109</t>
  </si>
  <si>
    <t>SU LK-078</t>
  </si>
  <si>
    <t>SU LK-092</t>
  </si>
  <si>
    <t>SU LK-056</t>
  </si>
  <si>
    <t>SU LK-062</t>
  </si>
  <si>
    <t>SU LK-071</t>
  </si>
  <si>
    <t>SU LK-085</t>
  </si>
  <si>
    <t>SU LK-063</t>
  </si>
  <si>
    <t>SU ML-361</t>
  </si>
  <si>
    <t>SU LK-118</t>
  </si>
  <si>
    <t>SU ML-359</t>
  </si>
  <si>
    <t>SU LK-044</t>
  </si>
  <si>
    <t>SU LK-074</t>
  </si>
  <si>
    <t>SU LJ-041</t>
  </si>
  <si>
    <t>SU LK-021</t>
  </si>
  <si>
    <t>SU LK-097</t>
  </si>
  <si>
    <t>SU MK-348</t>
  </si>
  <si>
    <t>SU LJ-083</t>
  </si>
  <si>
    <t>SU LK-093</t>
  </si>
  <si>
    <t>SU LK-015</t>
  </si>
  <si>
    <t>SU MK-346</t>
  </si>
  <si>
    <t>SU MK-364</t>
  </si>
  <si>
    <t>SU LK-136</t>
  </si>
  <si>
    <t>SU LK-110</t>
  </si>
  <si>
    <t>SU LK-137</t>
  </si>
  <si>
    <t>SU LK-055</t>
  </si>
  <si>
    <t>SU MK-371</t>
  </si>
  <si>
    <t>SU MK-369</t>
  </si>
  <si>
    <t>SU MK-363</t>
  </si>
  <si>
    <t>SU LK-072</t>
  </si>
  <si>
    <t>SU LK-075</t>
  </si>
  <si>
    <t>SU LK-095</t>
  </si>
  <si>
    <t>SU LK-098</t>
  </si>
  <si>
    <t>SU LK-028</t>
  </si>
  <si>
    <t>SU LK-041</t>
  </si>
  <si>
    <t>SU MK-372</t>
  </si>
  <si>
    <t>SU LK-076</t>
  </si>
  <si>
    <t>SU LK-068</t>
  </si>
  <si>
    <t>SU LK-073</t>
  </si>
  <si>
    <t>SU LK-115</t>
  </si>
  <si>
    <t>SU LK-077</t>
  </si>
  <si>
    <t>SU LK-065</t>
  </si>
  <si>
    <t>SU LK-113</t>
  </si>
  <si>
    <t>SU LK-012</t>
  </si>
  <si>
    <t>SU LK-053</t>
  </si>
  <si>
    <t>SU LK-054</t>
  </si>
  <si>
    <t>SU MK-347</t>
  </si>
  <si>
    <t>SU LK-005</t>
  </si>
  <si>
    <t>SU LK-061</t>
  </si>
  <si>
    <t>SU LK-089</t>
  </si>
  <si>
    <t>SU LK-114</t>
  </si>
  <si>
    <t>SU LK-066</t>
  </si>
  <si>
    <t>SU LK-135</t>
  </si>
  <si>
    <t>SU LK-013</t>
  </si>
  <si>
    <t>SU LK-096</t>
  </si>
  <si>
    <t>SU LK-094</t>
  </si>
  <si>
    <t>SU LK-034</t>
  </si>
  <si>
    <t>SU MK-366</t>
  </si>
  <si>
    <t>SU LK-088</t>
  </si>
  <si>
    <t>SU LK-049</t>
  </si>
  <si>
    <t>SU LK-006</t>
  </si>
  <si>
    <t>SU LK-157</t>
  </si>
  <si>
    <t>SU LK-014</t>
  </si>
  <si>
    <t>SU LK-069</t>
  </si>
  <si>
    <t>SU LK-033</t>
  </si>
  <si>
    <t>SU MK-365</t>
  </si>
  <si>
    <t>SU LK-008</t>
  </si>
  <si>
    <t>SU LK-011</t>
  </si>
  <si>
    <t>SU LK-032</t>
  </si>
  <si>
    <t>SU LK-111</t>
  </si>
  <si>
    <t>SU LK-052</t>
  </si>
  <si>
    <t>SU LK-086</t>
  </si>
  <si>
    <t>SU LK-173</t>
  </si>
  <si>
    <t>SU MK-367</t>
  </si>
  <si>
    <t>SU MK-368</t>
  </si>
  <si>
    <t>SU LK-029</t>
  </si>
  <si>
    <t>SU LK-050</t>
  </si>
  <si>
    <t>SU LK-026</t>
  </si>
  <si>
    <t>SU LK-051</t>
  </si>
  <si>
    <t>SU LK-134</t>
  </si>
  <si>
    <t>SU LK-155</t>
  </si>
  <si>
    <t>SU LK-027</t>
  </si>
  <si>
    <t>SU LK-156</t>
  </si>
  <si>
    <t>SU LK-087</t>
  </si>
  <si>
    <t>SU LK-031</t>
  </si>
  <si>
    <t>SU LK-009</t>
  </si>
  <si>
    <t>SU LK-048</t>
  </si>
  <si>
    <t>SU LK-010</t>
  </si>
  <si>
    <t>SU LK-090</t>
  </si>
  <si>
    <t>SU LK-047</t>
  </si>
  <si>
    <t>SU LK-133</t>
  </si>
  <si>
    <t>SU LK-030</t>
  </si>
  <si>
    <t>SU LK-091</t>
  </si>
  <si>
    <t>SU LK-112</t>
  </si>
  <si>
    <t>SU LI-205</t>
  </si>
  <si>
    <t>SU LI-206</t>
  </si>
  <si>
    <t>Pearson Coefficient</t>
  </si>
  <si>
    <t>Correlation</t>
  </si>
  <si>
    <t xml:space="preserve"> Full Data Set</t>
  </si>
  <si>
    <t>Full Data Set</t>
  </si>
  <si>
    <t>Removed 2 Outliers</t>
  </si>
  <si>
    <t>% Difference</t>
  </si>
  <si>
    <t>Difference</t>
  </si>
  <si>
    <r>
      <t>Difference</t>
    </r>
    <r>
      <rPr>
        <b/>
        <vertAlign val="superscript"/>
        <sz val="11"/>
        <color theme="1"/>
        <rFont val="Arial"/>
        <family val="2"/>
      </rPr>
      <t>2</t>
    </r>
  </si>
  <si>
    <t>HPGe Rank</t>
  </si>
  <si>
    <t>RS-605 Rank</t>
  </si>
  <si>
    <t>Rank Diff</t>
  </si>
  <si>
    <r>
      <t>Rank Diff</t>
    </r>
    <r>
      <rPr>
        <b/>
        <vertAlign val="superscript"/>
        <sz val="11"/>
        <color theme="1"/>
        <rFont val="Arial"/>
        <family val="2"/>
      </rPr>
      <t>2</t>
    </r>
  </si>
  <si>
    <t>Spearman Rho</t>
  </si>
  <si>
    <t>~Spearman Rho</t>
  </si>
  <si>
    <t>|Difference|</t>
  </si>
  <si>
    <r>
      <t>r</t>
    </r>
    <r>
      <rPr>
        <vertAlign val="superscript"/>
        <sz val="11"/>
        <color theme="1"/>
        <rFont val="Aptos Narrow"/>
        <family val="2"/>
        <scheme val="minor"/>
      </rPr>
      <t>2</t>
    </r>
  </si>
  <si>
    <t>Ordered
|Difference|</t>
  </si>
  <si>
    <t>267 is 95% of 281. The absolute value of the difference between the readings is less than 1.56 pCi/g difference in 95% of the samples.</t>
  </si>
  <si>
    <t>If you applied 1.56 as the variance, you should expect, 95% of the time that the area should pass so long as the reading from either device falls below 5.84 pCi/g (7.4 - 1.56)</t>
  </si>
  <si>
    <t>Might need some readings in that range to confirm (say 4.3 to 7.4)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</si>
</sst>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b/>
      <vertAlign val="superscript"/>
      <sz val="11"/>
      <color theme="1"/>
      <name val="Arial"/>
      <family val="2"/>
    </font>
    <font>
      <b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9" fontId="1" fillId="0" borderId="0" xfId="1" applyFont="1" applyBorder="1" applyAlignment="1">
      <alignment horizontal="center" vertical="center"/>
    </xf>
    <xf numFmtId="9" fontId="0" fillId="0" borderId="0" xfId="0" applyNumberFormat="1"/>
    <xf numFmtId="2" fontId="1" fillId="0" borderId="0" xfId="1" applyNumberFormat="1" applyFont="1" applyBorder="1" applyAlignment="1">
      <alignment horizontal="center" vertical="center"/>
    </xf>
    <xf numFmtId="164" fontId="1" fillId="0" borderId="0" xfId="1" applyNumberFormat="1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/>
    </xf>
    <xf numFmtId="2" fontId="1" fillId="0" borderId="0" xfId="0" applyNumberFormat="1" applyFont="1"/>
    <xf numFmtId="0" fontId="1" fillId="2" borderId="4" xfId="0" applyFont="1" applyFill="1" applyBorder="1" applyAlignment="1">
      <alignment horizontal="center" vertical="center"/>
    </xf>
    <xf numFmtId="164" fontId="1" fillId="2" borderId="0" xfId="1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9" fontId="1" fillId="2" borderId="0" xfId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0" borderId="0" xfId="0" applyFont="1"/>
    <xf numFmtId="0" fontId="4" fillId="0" borderId="0" xfId="0" applyFont="1" applyAlignment="1">
      <alignment horizontal="center" wrapText="1"/>
    </xf>
    <xf numFmtId="164" fontId="1" fillId="3" borderId="0" xfId="1" applyNumberFormat="1" applyFont="1" applyFill="1" applyBorder="1" applyAlignment="1">
      <alignment horizontal="center" vertic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Pearson Correlation</a:t>
            </a:r>
          </a:p>
          <a:p>
            <a:pPr>
              <a:defRPr/>
            </a:pPr>
            <a:r>
              <a:rPr lang="en-US"/>
              <a:t>Lab HPGe and RS-605 appear highly correlated with </a:t>
            </a:r>
            <a:r>
              <a:rPr lang="en-US">
                <a:solidFill>
                  <a:srgbClr val="DD5A13"/>
                </a:solidFill>
              </a:rPr>
              <a:t>2</a:t>
            </a:r>
            <a:r>
              <a:rPr lang="en-US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RS-605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279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CD2-441B-A939-0A1B3F009A8B}"/>
              </c:ext>
            </c:extLst>
          </c:dPt>
          <c:dPt>
            <c:idx val="28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CD2-441B-A939-0A1B3F009A8B}"/>
              </c:ext>
            </c:extLst>
          </c:dPt>
          <c:trendline>
            <c:spPr>
              <a:ln w="19050" cap="rnd">
                <a:solidFill>
                  <a:srgbClr val="D2D2D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bg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Sheet1!$C$2:$C$282</c:f>
              <c:numCache>
                <c:formatCode>General</c:formatCode>
                <c:ptCount val="281"/>
                <c:pt idx="0">
                  <c:v>0.41170000000000001</c:v>
                </c:pt>
                <c:pt idx="1">
                  <c:v>0.58179999999999998</c:v>
                </c:pt>
                <c:pt idx="2">
                  <c:v>0.40839999999999999</c:v>
                </c:pt>
                <c:pt idx="3">
                  <c:v>0.504</c:v>
                </c:pt>
                <c:pt idx="4">
                  <c:v>0.51859999999999995</c:v>
                </c:pt>
                <c:pt idx="5">
                  <c:v>0.2656</c:v>
                </c:pt>
                <c:pt idx="6">
                  <c:v>0.47470000000000001</c:v>
                </c:pt>
                <c:pt idx="7">
                  <c:v>0.89690000000000003</c:v>
                </c:pt>
                <c:pt idx="8">
                  <c:v>0.50529999999999997</c:v>
                </c:pt>
                <c:pt idx="9">
                  <c:v>0.82989999999999997</c:v>
                </c:pt>
                <c:pt idx="10">
                  <c:v>0.62329999999999997</c:v>
                </c:pt>
                <c:pt idx="11">
                  <c:v>0.79010000000000002</c:v>
                </c:pt>
                <c:pt idx="12">
                  <c:v>0.48299999999999998</c:v>
                </c:pt>
                <c:pt idx="13">
                  <c:v>0.81859999999999999</c:v>
                </c:pt>
                <c:pt idx="14">
                  <c:v>0.40889999999999999</c:v>
                </c:pt>
                <c:pt idx="15">
                  <c:v>0.79330000000000001</c:v>
                </c:pt>
                <c:pt idx="16">
                  <c:v>0.74390000000000001</c:v>
                </c:pt>
                <c:pt idx="17">
                  <c:v>0.44059999999999999</c:v>
                </c:pt>
                <c:pt idx="18">
                  <c:v>0.76100000000000001</c:v>
                </c:pt>
                <c:pt idx="19">
                  <c:v>0.81289999999999996</c:v>
                </c:pt>
                <c:pt idx="20">
                  <c:v>0.82</c:v>
                </c:pt>
                <c:pt idx="21">
                  <c:v>0.89849999999999997</c:v>
                </c:pt>
                <c:pt idx="22">
                  <c:v>0.58030000000000004</c:v>
                </c:pt>
                <c:pt idx="23">
                  <c:v>0.52280000000000004</c:v>
                </c:pt>
                <c:pt idx="24">
                  <c:v>0.751</c:v>
                </c:pt>
                <c:pt idx="25">
                  <c:v>0.72109999999999996</c:v>
                </c:pt>
                <c:pt idx="26">
                  <c:v>0.78800000000000003</c:v>
                </c:pt>
                <c:pt idx="27">
                  <c:v>0.85919999999999996</c:v>
                </c:pt>
                <c:pt idx="28">
                  <c:v>0.96799999999999997</c:v>
                </c:pt>
                <c:pt idx="29">
                  <c:v>0.75370000000000004</c:v>
                </c:pt>
                <c:pt idx="30">
                  <c:v>1.0041</c:v>
                </c:pt>
                <c:pt idx="31">
                  <c:v>0.63649999999999995</c:v>
                </c:pt>
                <c:pt idx="32">
                  <c:v>0.65500000000000003</c:v>
                </c:pt>
                <c:pt idx="33">
                  <c:v>0.9274</c:v>
                </c:pt>
                <c:pt idx="34">
                  <c:v>0.54139999999999999</c:v>
                </c:pt>
                <c:pt idx="35">
                  <c:v>0.94340000000000002</c:v>
                </c:pt>
                <c:pt idx="36">
                  <c:v>0.76280000000000003</c:v>
                </c:pt>
                <c:pt idx="37">
                  <c:v>0.86070000000000002</c:v>
                </c:pt>
                <c:pt idx="38">
                  <c:v>0.74270000000000003</c:v>
                </c:pt>
                <c:pt idx="39">
                  <c:v>0.89</c:v>
                </c:pt>
                <c:pt idx="40">
                  <c:v>1.2504999999999999</c:v>
                </c:pt>
                <c:pt idx="41">
                  <c:v>0.76529999999999998</c:v>
                </c:pt>
                <c:pt idx="42">
                  <c:v>0.76680000000000004</c:v>
                </c:pt>
                <c:pt idx="43">
                  <c:v>0.8478</c:v>
                </c:pt>
                <c:pt idx="44">
                  <c:v>0.73919999999999997</c:v>
                </c:pt>
                <c:pt idx="45">
                  <c:v>0.79710000000000003</c:v>
                </c:pt>
                <c:pt idx="46">
                  <c:v>0.96189999999999998</c:v>
                </c:pt>
                <c:pt idx="47">
                  <c:v>0.99</c:v>
                </c:pt>
                <c:pt idx="48">
                  <c:v>0.71279999999999999</c:v>
                </c:pt>
                <c:pt idx="49">
                  <c:v>0.375</c:v>
                </c:pt>
                <c:pt idx="50">
                  <c:v>0.97270000000000001</c:v>
                </c:pt>
                <c:pt idx="51">
                  <c:v>0.83120000000000005</c:v>
                </c:pt>
                <c:pt idx="52">
                  <c:v>1.1189</c:v>
                </c:pt>
                <c:pt idx="53">
                  <c:v>0.7107</c:v>
                </c:pt>
                <c:pt idx="54">
                  <c:v>0.68959999999999999</c:v>
                </c:pt>
                <c:pt idx="55">
                  <c:v>0.7177</c:v>
                </c:pt>
                <c:pt idx="56">
                  <c:v>1.0642</c:v>
                </c:pt>
                <c:pt idx="57">
                  <c:v>0.98350000000000004</c:v>
                </c:pt>
                <c:pt idx="58">
                  <c:v>0.85729999999999995</c:v>
                </c:pt>
                <c:pt idx="59">
                  <c:v>0.80900000000000005</c:v>
                </c:pt>
                <c:pt idx="60">
                  <c:v>0.9859</c:v>
                </c:pt>
                <c:pt idx="61">
                  <c:v>1.3847</c:v>
                </c:pt>
                <c:pt idx="62">
                  <c:v>1.48</c:v>
                </c:pt>
                <c:pt idx="63">
                  <c:v>1.0169999999999999</c:v>
                </c:pt>
                <c:pt idx="64">
                  <c:v>1.49</c:v>
                </c:pt>
                <c:pt idx="65">
                  <c:v>2.6383999999999999</c:v>
                </c:pt>
                <c:pt idx="66">
                  <c:v>0.7722</c:v>
                </c:pt>
                <c:pt idx="67">
                  <c:v>1.1534</c:v>
                </c:pt>
                <c:pt idx="68">
                  <c:v>1.0068999999999999</c:v>
                </c:pt>
                <c:pt idx="69">
                  <c:v>1.4915</c:v>
                </c:pt>
                <c:pt idx="70">
                  <c:v>1.0462</c:v>
                </c:pt>
                <c:pt idx="71">
                  <c:v>1.1996</c:v>
                </c:pt>
                <c:pt idx="72">
                  <c:v>0.73699999999999999</c:v>
                </c:pt>
                <c:pt idx="73">
                  <c:v>1.1399999999999999</c:v>
                </c:pt>
                <c:pt idx="74">
                  <c:v>0.8518</c:v>
                </c:pt>
                <c:pt idx="75">
                  <c:v>0.76319999999999999</c:v>
                </c:pt>
                <c:pt idx="76">
                  <c:v>1.6978</c:v>
                </c:pt>
                <c:pt idx="77">
                  <c:v>1.4530000000000001</c:v>
                </c:pt>
                <c:pt idx="78">
                  <c:v>2.3595999999999999</c:v>
                </c:pt>
                <c:pt idx="79">
                  <c:v>0.91679999999999995</c:v>
                </c:pt>
                <c:pt idx="80">
                  <c:v>1.278</c:v>
                </c:pt>
                <c:pt idx="81">
                  <c:v>0.52439999999999998</c:v>
                </c:pt>
                <c:pt idx="82">
                  <c:v>0.95679999999999998</c:v>
                </c:pt>
                <c:pt idx="83">
                  <c:v>0.98099999999999998</c:v>
                </c:pt>
                <c:pt idx="84">
                  <c:v>0.96599999999999997</c:v>
                </c:pt>
                <c:pt idx="85">
                  <c:v>0.92600000000000005</c:v>
                </c:pt>
                <c:pt idx="86">
                  <c:v>1.2524</c:v>
                </c:pt>
                <c:pt idx="87">
                  <c:v>1.3501000000000001</c:v>
                </c:pt>
                <c:pt idx="88">
                  <c:v>1.1404000000000001</c:v>
                </c:pt>
                <c:pt idx="89">
                  <c:v>1.3874</c:v>
                </c:pt>
                <c:pt idx="90">
                  <c:v>1.1299999999999999</c:v>
                </c:pt>
                <c:pt idx="91">
                  <c:v>0.80020000000000002</c:v>
                </c:pt>
                <c:pt idx="92">
                  <c:v>0.81799999999999995</c:v>
                </c:pt>
                <c:pt idx="93">
                  <c:v>1.4248000000000001</c:v>
                </c:pt>
                <c:pt idx="94">
                  <c:v>2.3652000000000002</c:v>
                </c:pt>
                <c:pt idx="95">
                  <c:v>0.90849999999999997</c:v>
                </c:pt>
                <c:pt idx="96">
                  <c:v>1.1215999999999999</c:v>
                </c:pt>
                <c:pt idx="97">
                  <c:v>1.91</c:v>
                </c:pt>
                <c:pt idx="98">
                  <c:v>1.4970000000000001</c:v>
                </c:pt>
                <c:pt idx="99">
                  <c:v>0.98939999999999995</c:v>
                </c:pt>
                <c:pt idx="100">
                  <c:v>1.2219</c:v>
                </c:pt>
                <c:pt idx="101">
                  <c:v>0.77529999999999999</c:v>
                </c:pt>
                <c:pt idx="102">
                  <c:v>1.4155</c:v>
                </c:pt>
                <c:pt idx="103">
                  <c:v>1.7099</c:v>
                </c:pt>
                <c:pt idx="104">
                  <c:v>1.27</c:v>
                </c:pt>
                <c:pt idx="105">
                  <c:v>0.87209999999999999</c:v>
                </c:pt>
                <c:pt idx="106">
                  <c:v>1.3331999999999999</c:v>
                </c:pt>
                <c:pt idx="107">
                  <c:v>2.4375</c:v>
                </c:pt>
                <c:pt idx="108">
                  <c:v>1.6384000000000001</c:v>
                </c:pt>
                <c:pt idx="109">
                  <c:v>1.1829000000000001</c:v>
                </c:pt>
                <c:pt idx="110">
                  <c:v>1.7428999999999999</c:v>
                </c:pt>
                <c:pt idx="111">
                  <c:v>1.07</c:v>
                </c:pt>
                <c:pt idx="112">
                  <c:v>1.4511000000000001</c:v>
                </c:pt>
                <c:pt idx="113">
                  <c:v>1.2043999999999999</c:v>
                </c:pt>
                <c:pt idx="114">
                  <c:v>1.5822000000000001</c:v>
                </c:pt>
                <c:pt idx="115">
                  <c:v>1.9336</c:v>
                </c:pt>
                <c:pt idx="116">
                  <c:v>0.80169999999999997</c:v>
                </c:pt>
                <c:pt idx="117">
                  <c:v>1.67</c:v>
                </c:pt>
                <c:pt idx="118">
                  <c:v>1.0989</c:v>
                </c:pt>
                <c:pt idx="119">
                  <c:v>1.7586999999999999</c:v>
                </c:pt>
                <c:pt idx="120">
                  <c:v>0.98939999999999995</c:v>
                </c:pt>
                <c:pt idx="121">
                  <c:v>0.83940000000000003</c:v>
                </c:pt>
                <c:pt idx="122">
                  <c:v>1.1232</c:v>
                </c:pt>
                <c:pt idx="123">
                  <c:v>1.8525</c:v>
                </c:pt>
                <c:pt idx="124">
                  <c:v>1.6256999999999999</c:v>
                </c:pt>
                <c:pt idx="125">
                  <c:v>1.4545999999999999</c:v>
                </c:pt>
                <c:pt idx="126">
                  <c:v>1.7181999999999999</c:v>
                </c:pt>
                <c:pt idx="127">
                  <c:v>1.0205</c:v>
                </c:pt>
                <c:pt idx="128">
                  <c:v>2.2265000000000001</c:v>
                </c:pt>
                <c:pt idx="129">
                  <c:v>0.68289999999999995</c:v>
                </c:pt>
                <c:pt idx="130">
                  <c:v>0.84699999999999998</c:v>
                </c:pt>
                <c:pt idx="131">
                  <c:v>1.53</c:v>
                </c:pt>
                <c:pt idx="132">
                  <c:v>1.4254</c:v>
                </c:pt>
                <c:pt idx="133">
                  <c:v>0.83630000000000004</c:v>
                </c:pt>
                <c:pt idx="134">
                  <c:v>1.3754</c:v>
                </c:pt>
                <c:pt idx="135">
                  <c:v>1.7923</c:v>
                </c:pt>
                <c:pt idx="136">
                  <c:v>1.01</c:v>
                </c:pt>
                <c:pt idx="137">
                  <c:v>1.1497999999999999</c:v>
                </c:pt>
                <c:pt idx="138">
                  <c:v>1.4655</c:v>
                </c:pt>
                <c:pt idx="139">
                  <c:v>1.1914</c:v>
                </c:pt>
                <c:pt idx="140">
                  <c:v>0.95860000000000001</c:v>
                </c:pt>
                <c:pt idx="141">
                  <c:v>1.2044999999999999</c:v>
                </c:pt>
                <c:pt idx="142">
                  <c:v>1.61</c:v>
                </c:pt>
                <c:pt idx="143">
                  <c:v>1.4049</c:v>
                </c:pt>
                <c:pt idx="144">
                  <c:v>1.4084000000000001</c:v>
                </c:pt>
                <c:pt idx="145">
                  <c:v>1.9097</c:v>
                </c:pt>
                <c:pt idx="146">
                  <c:v>1.2557</c:v>
                </c:pt>
                <c:pt idx="147">
                  <c:v>2.5419</c:v>
                </c:pt>
                <c:pt idx="148">
                  <c:v>0.89349999999999996</c:v>
                </c:pt>
                <c:pt idx="149">
                  <c:v>0.96330000000000005</c:v>
                </c:pt>
                <c:pt idx="150">
                  <c:v>2.0735999999999999</c:v>
                </c:pt>
                <c:pt idx="151">
                  <c:v>1.0658000000000001</c:v>
                </c:pt>
                <c:pt idx="152">
                  <c:v>1.7859</c:v>
                </c:pt>
                <c:pt idx="153">
                  <c:v>1.9702</c:v>
                </c:pt>
                <c:pt idx="154">
                  <c:v>1.6379999999999999</c:v>
                </c:pt>
                <c:pt idx="155">
                  <c:v>1.103</c:v>
                </c:pt>
                <c:pt idx="156">
                  <c:v>1.2318</c:v>
                </c:pt>
                <c:pt idx="157">
                  <c:v>1.2103999999999999</c:v>
                </c:pt>
                <c:pt idx="158">
                  <c:v>1.6678999999999999</c:v>
                </c:pt>
                <c:pt idx="159">
                  <c:v>1.3795999999999999</c:v>
                </c:pt>
                <c:pt idx="160">
                  <c:v>2.3782000000000001</c:v>
                </c:pt>
                <c:pt idx="161">
                  <c:v>1.5945</c:v>
                </c:pt>
                <c:pt idx="162">
                  <c:v>1.76</c:v>
                </c:pt>
                <c:pt idx="163">
                  <c:v>1.2163999999999999</c:v>
                </c:pt>
                <c:pt idx="164">
                  <c:v>2.4569000000000001</c:v>
                </c:pt>
                <c:pt idx="165">
                  <c:v>1.9533</c:v>
                </c:pt>
                <c:pt idx="166">
                  <c:v>2.1821999999999999</c:v>
                </c:pt>
                <c:pt idx="167">
                  <c:v>1.7857000000000001</c:v>
                </c:pt>
                <c:pt idx="168">
                  <c:v>2.85</c:v>
                </c:pt>
                <c:pt idx="169">
                  <c:v>1.0899000000000001</c:v>
                </c:pt>
                <c:pt idx="170">
                  <c:v>1.6795</c:v>
                </c:pt>
                <c:pt idx="171">
                  <c:v>1.7558</c:v>
                </c:pt>
                <c:pt idx="172">
                  <c:v>1.7693000000000001</c:v>
                </c:pt>
                <c:pt idx="173">
                  <c:v>1.4975000000000001</c:v>
                </c:pt>
                <c:pt idx="174">
                  <c:v>1.4137999999999999</c:v>
                </c:pt>
                <c:pt idx="175">
                  <c:v>2.3864000000000001</c:v>
                </c:pt>
                <c:pt idx="176">
                  <c:v>1.0979000000000001</c:v>
                </c:pt>
                <c:pt idx="177">
                  <c:v>1.2216</c:v>
                </c:pt>
                <c:pt idx="178">
                  <c:v>1.3324</c:v>
                </c:pt>
                <c:pt idx="179">
                  <c:v>1.4676</c:v>
                </c:pt>
                <c:pt idx="180">
                  <c:v>2.2082000000000002</c:v>
                </c:pt>
                <c:pt idx="181">
                  <c:v>1.3511</c:v>
                </c:pt>
                <c:pt idx="182">
                  <c:v>1.9097</c:v>
                </c:pt>
                <c:pt idx="183">
                  <c:v>2.1558999999999999</c:v>
                </c:pt>
                <c:pt idx="184">
                  <c:v>2.5903999999999998</c:v>
                </c:pt>
                <c:pt idx="185">
                  <c:v>1.1357999999999999</c:v>
                </c:pt>
                <c:pt idx="186">
                  <c:v>1.1574</c:v>
                </c:pt>
                <c:pt idx="187">
                  <c:v>1.6476999999999999</c:v>
                </c:pt>
                <c:pt idx="188">
                  <c:v>2.6905000000000001</c:v>
                </c:pt>
                <c:pt idx="189">
                  <c:v>1.7181</c:v>
                </c:pt>
                <c:pt idx="190">
                  <c:v>2.4106999999999998</c:v>
                </c:pt>
                <c:pt idx="191">
                  <c:v>1.7093</c:v>
                </c:pt>
                <c:pt idx="192">
                  <c:v>2.2751000000000001</c:v>
                </c:pt>
                <c:pt idx="193">
                  <c:v>1.552</c:v>
                </c:pt>
                <c:pt idx="194">
                  <c:v>1.6780999999999999</c:v>
                </c:pt>
                <c:pt idx="195">
                  <c:v>1.2575000000000001</c:v>
                </c:pt>
                <c:pt idx="196">
                  <c:v>2.4567000000000001</c:v>
                </c:pt>
                <c:pt idx="197">
                  <c:v>2.0390999999999999</c:v>
                </c:pt>
                <c:pt idx="198">
                  <c:v>2.8344999999999998</c:v>
                </c:pt>
                <c:pt idx="199">
                  <c:v>1.9306000000000001</c:v>
                </c:pt>
                <c:pt idx="200">
                  <c:v>2.5922000000000001</c:v>
                </c:pt>
                <c:pt idx="201">
                  <c:v>2.0206</c:v>
                </c:pt>
                <c:pt idx="202">
                  <c:v>1.6779999999999999</c:v>
                </c:pt>
                <c:pt idx="203">
                  <c:v>1.3724000000000001</c:v>
                </c:pt>
                <c:pt idx="204">
                  <c:v>2.7502</c:v>
                </c:pt>
                <c:pt idx="205">
                  <c:v>1.8641000000000001</c:v>
                </c:pt>
                <c:pt idx="206">
                  <c:v>2.1850000000000001</c:v>
                </c:pt>
                <c:pt idx="207">
                  <c:v>1.4484999999999999</c:v>
                </c:pt>
                <c:pt idx="208">
                  <c:v>1.4861</c:v>
                </c:pt>
                <c:pt idx="209">
                  <c:v>2.0059999999999998</c:v>
                </c:pt>
                <c:pt idx="210">
                  <c:v>1.9661999999999999</c:v>
                </c:pt>
                <c:pt idx="211">
                  <c:v>2.9685000000000001</c:v>
                </c:pt>
                <c:pt idx="212">
                  <c:v>1.7073</c:v>
                </c:pt>
                <c:pt idx="213">
                  <c:v>2.5350000000000001</c:v>
                </c:pt>
                <c:pt idx="214">
                  <c:v>2.0583999999999998</c:v>
                </c:pt>
                <c:pt idx="215">
                  <c:v>1.7334000000000001</c:v>
                </c:pt>
                <c:pt idx="216">
                  <c:v>2.0061</c:v>
                </c:pt>
                <c:pt idx="217">
                  <c:v>3.2966000000000002</c:v>
                </c:pt>
                <c:pt idx="218">
                  <c:v>1.4986999999999999</c:v>
                </c:pt>
                <c:pt idx="219">
                  <c:v>1.2641</c:v>
                </c:pt>
                <c:pt idx="220">
                  <c:v>2.3795999999999999</c:v>
                </c:pt>
                <c:pt idx="221">
                  <c:v>2.2313000000000001</c:v>
                </c:pt>
                <c:pt idx="222">
                  <c:v>2.9116</c:v>
                </c:pt>
                <c:pt idx="223">
                  <c:v>2.2679999999999998</c:v>
                </c:pt>
                <c:pt idx="224">
                  <c:v>1.4648000000000001</c:v>
                </c:pt>
                <c:pt idx="225">
                  <c:v>3.9268000000000001</c:v>
                </c:pt>
                <c:pt idx="226">
                  <c:v>2.0829</c:v>
                </c:pt>
                <c:pt idx="227">
                  <c:v>2.5266999999999999</c:v>
                </c:pt>
                <c:pt idx="228">
                  <c:v>2.0796999999999999</c:v>
                </c:pt>
                <c:pt idx="229">
                  <c:v>2.4590000000000001</c:v>
                </c:pt>
                <c:pt idx="230">
                  <c:v>2.6160999999999999</c:v>
                </c:pt>
                <c:pt idx="231">
                  <c:v>3.0265</c:v>
                </c:pt>
                <c:pt idx="232">
                  <c:v>2.2538</c:v>
                </c:pt>
                <c:pt idx="233">
                  <c:v>1.3205</c:v>
                </c:pt>
                <c:pt idx="234">
                  <c:v>1.9837</c:v>
                </c:pt>
                <c:pt idx="235">
                  <c:v>1.2865</c:v>
                </c:pt>
                <c:pt idx="236">
                  <c:v>2.2686999999999999</c:v>
                </c:pt>
                <c:pt idx="237">
                  <c:v>2.1288</c:v>
                </c:pt>
                <c:pt idx="238">
                  <c:v>1.6323000000000001</c:v>
                </c:pt>
                <c:pt idx="239">
                  <c:v>4.1233000000000004</c:v>
                </c:pt>
                <c:pt idx="240">
                  <c:v>1.6424000000000001</c:v>
                </c:pt>
                <c:pt idx="241">
                  <c:v>2.7425000000000002</c:v>
                </c:pt>
                <c:pt idx="242">
                  <c:v>3.6480000000000001</c:v>
                </c:pt>
                <c:pt idx="243">
                  <c:v>2.4741</c:v>
                </c:pt>
                <c:pt idx="244">
                  <c:v>2.794</c:v>
                </c:pt>
                <c:pt idx="245">
                  <c:v>3.6356999999999999</c:v>
                </c:pt>
                <c:pt idx="246">
                  <c:v>2.0068000000000001</c:v>
                </c:pt>
                <c:pt idx="247">
                  <c:v>3.7370000000000001</c:v>
                </c:pt>
                <c:pt idx="248">
                  <c:v>2.8837999999999999</c:v>
                </c:pt>
                <c:pt idx="249">
                  <c:v>4.1623999999999999</c:v>
                </c:pt>
                <c:pt idx="250">
                  <c:v>3.2557</c:v>
                </c:pt>
                <c:pt idx="251">
                  <c:v>5.2435999999999998</c:v>
                </c:pt>
                <c:pt idx="252">
                  <c:v>3.3544999999999998</c:v>
                </c:pt>
                <c:pt idx="253">
                  <c:v>3.8643000000000001</c:v>
                </c:pt>
                <c:pt idx="254">
                  <c:v>3.1036999999999999</c:v>
                </c:pt>
                <c:pt idx="255">
                  <c:v>6.0053000000000001</c:v>
                </c:pt>
                <c:pt idx="256">
                  <c:v>2.9758</c:v>
                </c:pt>
                <c:pt idx="257">
                  <c:v>1.6223000000000001</c:v>
                </c:pt>
                <c:pt idx="258">
                  <c:v>3.9487999999999999</c:v>
                </c:pt>
                <c:pt idx="259">
                  <c:v>3.4043999999999999</c:v>
                </c:pt>
                <c:pt idx="260">
                  <c:v>3.1133999999999999</c:v>
                </c:pt>
                <c:pt idx="261">
                  <c:v>4.3639000000000001</c:v>
                </c:pt>
                <c:pt idx="262">
                  <c:v>2.6758999999999999</c:v>
                </c:pt>
                <c:pt idx="263">
                  <c:v>4.0818000000000003</c:v>
                </c:pt>
                <c:pt idx="264">
                  <c:v>2.2648000000000001</c:v>
                </c:pt>
                <c:pt idx="265">
                  <c:v>2.3361999999999998</c:v>
                </c:pt>
                <c:pt idx="266">
                  <c:v>5.0476999999999999</c:v>
                </c:pt>
                <c:pt idx="267">
                  <c:v>3.9054000000000002</c:v>
                </c:pt>
                <c:pt idx="268">
                  <c:v>2.8835999999999999</c:v>
                </c:pt>
                <c:pt idx="269">
                  <c:v>4.2370999999999999</c:v>
                </c:pt>
                <c:pt idx="270">
                  <c:v>4.6124000000000001</c:v>
                </c:pt>
                <c:pt idx="271">
                  <c:v>5.2636000000000003</c:v>
                </c:pt>
                <c:pt idx="272">
                  <c:v>4.3902999999999999</c:v>
                </c:pt>
                <c:pt idx="273">
                  <c:v>5.0198</c:v>
                </c:pt>
                <c:pt idx="274">
                  <c:v>3.4091999999999998</c:v>
                </c:pt>
                <c:pt idx="275">
                  <c:v>2.9990000000000001</c:v>
                </c:pt>
                <c:pt idx="276">
                  <c:v>5.4105999999999996</c:v>
                </c:pt>
                <c:pt idx="277">
                  <c:v>2.8429000000000002</c:v>
                </c:pt>
                <c:pt idx="278">
                  <c:v>4.6609999999999996</c:v>
                </c:pt>
                <c:pt idx="279">
                  <c:v>7.41</c:v>
                </c:pt>
                <c:pt idx="280">
                  <c:v>6.11</c:v>
                </c:pt>
              </c:numCache>
            </c:numRef>
          </c:xVal>
          <c:yVal>
            <c:numRef>
              <c:f>Sheet1!$D$2:$D$282</c:f>
              <c:numCache>
                <c:formatCode>General</c:formatCode>
                <c:ptCount val="281"/>
                <c:pt idx="0">
                  <c:v>0.24279999999999999</c:v>
                </c:pt>
                <c:pt idx="1">
                  <c:v>0.25829999999999997</c:v>
                </c:pt>
                <c:pt idx="2">
                  <c:v>0.26989999999999997</c:v>
                </c:pt>
                <c:pt idx="3">
                  <c:v>0.30270000000000002</c:v>
                </c:pt>
                <c:pt idx="4">
                  <c:v>0.3533</c:v>
                </c:pt>
                <c:pt idx="5">
                  <c:v>0.38219999999999998</c:v>
                </c:pt>
                <c:pt idx="6">
                  <c:v>0.39119999999999999</c:v>
                </c:pt>
                <c:pt idx="7">
                  <c:v>0.39279999999999998</c:v>
                </c:pt>
                <c:pt idx="8">
                  <c:v>0.42530000000000001</c:v>
                </c:pt>
                <c:pt idx="9">
                  <c:v>0.44569999999999999</c:v>
                </c:pt>
                <c:pt idx="10">
                  <c:v>0.4506</c:v>
                </c:pt>
                <c:pt idx="11">
                  <c:v>0.4556</c:v>
                </c:pt>
                <c:pt idx="12">
                  <c:v>0.4602</c:v>
                </c:pt>
                <c:pt idx="13">
                  <c:v>0.49130000000000001</c:v>
                </c:pt>
                <c:pt idx="14">
                  <c:v>0.49149999999999999</c:v>
                </c:pt>
                <c:pt idx="15">
                  <c:v>0.50049999999999994</c:v>
                </c:pt>
                <c:pt idx="16">
                  <c:v>0.52239999999999998</c:v>
                </c:pt>
                <c:pt idx="17">
                  <c:v>0.53090000000000004</c:v>
                </c:pt>
                <c:pt idx="18">
                  <c:v>0.55249999999999999</c:v>
                </c:pt>
                <c:pt idx="19">
                  <c:v>0.56200000000000006</c:v>
                </c:pt>
                <c:pt idx="20">
                  <c:v>0.56220000000000003</c:v>
                </c:pt>
                <c:pt idx="21">
                  <c:v>0.59770000000000001</c:v>
                </c:pt>
                <c:pt idx="22">
                  <c:v>0.60040000000000004</c:v>
                </c:pt>
                <c:pt idx="23">
                  <c:v>0.60360000000000003</c:v>
                </c:pt>
                <c:pt idx="24">
                  <c:v>0.60870000000000002</c:v>
                </c:pt>
                <c:pt idx="25">
                  <c:v>0.61429999999999996</c:v>
                </c:pt>
                <c:pt idx="26">
                  <c:v>0.61770000000000003</c:v>
                </c:pt>
                <c:pt idx="27">
                  <c:v>0.62350000000000005</c:v>
                </c:pt>
                <c:pt idx="28">
                  <c:v>0.62760000000000005</c:v>
                </c:pt>
                <c:pt idx="29">
                  <c:v>0.65480000000000005</c:v>
                </c:pt>
                <c:pt idx="30">
                  <c:v>0.65769999999999995</c:v>
                </c:pt>
                <c:pt idx="31">
                  <c:v>0.66049999999999998</c:v>
                </c:pt>
                <c:pt idx="32">
                  <c:v>0.67010000000000003</c:v>
                </c:pt>
                <c:pt idx="33">
                  <c:v>0.67090000000000005</c:v>
                </c:pt>
                <c:pt idx="34">
                  <c:v>0.69</c:v>
                </c:pt>
                <c:pt idx="35">
                  <c:v>0.69879999999999998</c:v>
                </c:pt>
                <c:pt idx="36">
                  <c:v>0.70730000000000004</c:v>
                </c:pt>
                <c:pt idx="37">
                  <c:v>0.71309999999999996</c:v>
                </c:pt>
                <c:pt idx="38">
                  <c:v>0.71750000000000003</c:v>
                </c:pt>
                <c:pt idx="39">
                  <c:v>0.72450000000000003</c:v>
                </c:pt>
                <c:pt idx="40">
                  <c:v>0.72870000000000001</c:v>
                </c:pt>
                <c:pt idx="41">
                  <c:v>0.73609999999999998</c:v>
                </c:pt>
                <c:pt idx="42">
                  <c:v>0.74080000000000001</c:v>
                </c:pt>
                <c:pt idx="43">
                  <c:v>0.74790000000000001</c:v>
                </c:pt>
                <c:pt idx="44">
                  <c:v>0.75160000000000005</c:v>
                </c:pt>
                <c:pt idx="45">
                  <c:v>0.76370000000000005</c:v>
                </c:pt>
                <c:pt idx="46">
                  <c:v>0.76600000000000001</c:v>
                </c:pt>
                <c:pt idx="47">
                  <c:v>0.76629999999999998</c:v>
                </c:pt>
                <c:pt idx="48">
                  <c:v>0.77790000000000004</c:v>
                </c:pt>
                <c:pt idx="49">
                  <c:v>0.78320000000000001</c:v>
                </c:pt>
                <c:pt idx="50">
                  <c:v>0.78380000000000005</c:v>
                </c:pt>
                <c:pt idx="51">
                  <c:v>0.78480000000000005</c:v>
                </c:pt>
                <c:pt idx="52">
                  <c:v>0.79020000000000001</c:v>
                </c:pt>
                <c:pt idx="53">
                  <c:v>0.79049999999999998</c:v>
                </c:pt>
                <c:pt idx="54">
                  <c:v>0.79559999999999997</c:v>
                </c:pt>
                <c:pt idx="55">
                  <c:v>0.80649999999999999</c:v>
                </c:pt>
                <c:pt idx="56">
                  <c:v>0.82299999999999995</c:v>
                </c:pt>
                <c:pt idx="57">
                  <c:v>0.82950000000000002</c:v>
                </c:pt>
                <c:pt idx="58">
                  <c:v>0.83540000000000003</c:v>
                </c:pt>
                <c:pt idx="59">
                  <c:v>0.85509999999999997</c:v>
                </c:pt>
                <c:pt idx="60">
                  <c:v>0.85919999999999996</c:v>
                </c:pt>
                <c:pt idx="61">
                  <c:v>0.87749999999999995</c:v>
                </c:pt>
                <c:pt idx="62">
                  <c:v>0.88560000000000005</c:v>
                </c:pt>
                <c:pt idx="63">
                  <c:v>0.88680000000000003</c:v>
                </c:pt>
                <c:pt idx="64">
                  <c:v>0.88870000000000005</c:v>
                </c:pt>
                <c:pt idx="65">
                  <c:v>0.89480000000000004</c:v>
                </c:pt>
                <c:pt idx="66">
                  <c:v>0.89790000000000003</c:v>
                </c:pt>
                <c:pt idx="67">
                  <c:v>0.89910000000000001</c:v>
                </c:pt>
                <c:pt idx="68">
                  <c:v>0.90300000000000002</c:v>
                </c:pt>
                <c:pt idx="69">
                  <c:v>0.91149999999999998</c:v>
                </c:pt>
                <c:pt idx="70">
                  <c:v>0.91890000000000005</c:v>
                </c:pt>
                <c:pt idx="71">
                  <c:v>0.9224</c:v>
                </c:pt>
                <c:pt idx="72">
                  <c:v>0.92300000000000004</c:v>
                </c:pt>
                <c:pt idx="73">
                  <c:v>0.92359999999999998</c:v>
                </c:pt>
                <c:pt idx="74">
                  <c:v>0.93110000000000004</c:v>
                </c:pt>
                <c:pt idx="75">
                  <c:v>0.93279999999999996</c:v>
                </c:pt>
                <c:pt idx="76">
                  <c:v>0.93389999999999995</c:v>
                </c:pt>
                <c:pt idx="77">
                  <c:v>0.94650000000000001</c:v>
                </c:pt>
                <c:pt idx="78">
                  <c:v>0.94930000000000003</c:v>
                </c:pt>
                <c:pt idx="79">
                  <c:v>0.96060000000000001</c:v>
                </c:pt>
                <c:pt idx="80">
                  <c:v>0.97119999999999995</c:v>
                </c:pt>
                <c:pt idx="81">
                  <c:v>0.97150000000000003</c:v>
                </c:pt>
                <c:pt idx="82">
                  <c:v>0.97340000000000004</c:v>
                </c:pt>
                <c:pt idx="83">
                  <c:v>0.9738</c:v>
                </c:pt>
                <c:pt idx="84">
                  <c:v>0.98640000000000005</c:v>
                </c:pt>
                <c:pt idx="85">
                  <c:v>0.98829999999999996</c:v>
                </c:pt>
                <c:pt idx="86">
                  <c:v>1.0109999999999999</c:v>
                </c:pt>
                <c:pt idx="87">
                  <c:v>1.0219</c:v>
                </c:pt>
                <c:pt idx="88">
                  <c:v>1.0225</c:v>
                </c:pt>
                <c:pt idx="89">
                  <c:v>1.0238</c:v>
                </c:pt>
                <c:pt idx="90">
                  <c:v>1.0261</c:v>
                </c:pt>
                <c:pt idx="91">
                  <c:v>1.0364</c:v>
                </c:pt>
                <c:pt idx="92">
                  <c:v>1.0388999999999999</c:v>
                </c:pt>
                <c:pt idx="93">
                  <c:v>1.0424</c:v>
                </c:pt>
                <c:pt idx="94">
                  <c:v>1.0616000000000001</c:v>
                </c:pt>
                <c:pt idx="95">
                  <c:v>1.0669999999999999</c:v>
                </c:pt>
                <c:pt idx="96">
                  <c:v>1.0693999999999999</c:v>
                </c:pt>
                <c:pt idx="97">
                  <c:v>1.0708</c:v>
                </c:pt>
                <c:pt idx="98">
                  <c:v>1.0809</c:v>
                </c:pt>
                <c:pt idx="99">
                  <c:v>1.0849</c:v>
                </c:pt>
                <c:pt idx="100">
                  <c:v>1.0859000000000001</c:v>
                </c:pt>
                <c:pt idx="101">
                  <c:v>1.0862000000000001</c:v>
                </c:pt>
                <c:pt idx="102">
                  <c:v>1.0868</c:v>
                </c:pt>
                <c:pt idx="103">
                  <c:v>1.0908</c:v>
                </c:pt>
                <c:pt idx="104">
                  <c:v>1.0913999999999999</c:v>
                </c:pt>
                <c:pt idx="105">
                  <c:v>1.0996999999999999</c:v>
                </c:pt>
                <c:pt idx="106">
                  <c:v>1.1205000000000001</c:v>
                </c:pt>
                <c:pt idx="107">
                  <c:v>1.1231</c:v>
                </c:pt>
                <c:pt idx="108">
                  <c:v>1.1264000000000001</c:v>
                </c:pt>
                <c:pt idx="109">
                  <c:v>1.131</c:v>
                </c:pt>
                <c:pt idx="110">
                  <c:v>1.1315999999999999</c:v>
                </c:pt>
                <c:pt idx="111">
                  <c:v>1.1415999999999999</c:v>
                </c:pt>
                <c:pt idx="112">
                  <c:v>1.1466000000000001</c:v>
                </c:pt>
                <c:pt idx="113">
                  <c:v>1.1564000000000001</c:v>
                </c:pt>
                <c:pt idx="114">
                  <c:v>1.1586000000000001</c:v>
                </c:pt>
                <c:pt idx="115">
                  <c:v>1.1614</c:v>
                </c:pt>
                <c:pt idx="116">
                  <c:v>1.1637999999999999</c:v>
                </c:pt>
                <c:pt idx="117">
                  <c:v>1.1665000000000001</c:v>
                </c:pt>
                <c:pt idx="118">
                  <c:v>1.1671</c:v>
                </c:pt>
                <c:pt idx="119">
                  <c:v>1.1701999999999999</c:v>
                </c:pt>
                <c:pt idx="120">
                  <c:v>1.1805000000000001</c:v>
                </c:pt>
                <c:pt idx="121">
                  <c:v>1.1857</c:v>
                </c:pt>
                <c:pt idx="122">
                  <c:v>1.1877</c:v>
                </c:pt>
                <c:pt idx="123">
                  <c:v>1.1900999999999999</c:v>
                </c:pt>
                <c:pt idx="124">
                  <c:v>1.1936</c:v>
                </c:pt>
                <c:pt idx="125">
                  <c:v>1.1982999999999999</c:v>
                </c:pt>
                <c:pt idx="126">
                  <c:v>1.2031000000000001</c:v>
                </c:pt>
                <c:pt idx="127">
                  <c:v>1.2039</c:v>
                </c:pt>
                <c:pt idx="128">
                  <c:v>1.2039</c:v>
                </c:pt>
                <c:pt idx="129">
                  <c:v>1.2045999999999999</c:v>
                </c:pt>
                <c:pt idx="130">
                  <c:v>1.2103999999999999</c:v>
                </c:pt>
                <c:pt idx="131">
                  <c:v>1.2175</c:v>
                </c:pt>
                <c:pt idx="132">
                  <c:v>1.218</c:v>
                </c:pt>
                <c:pt idx="133">
                  <c:v>1.2203999999999999</c:v>
                </c:pt>
                <c:pt idx="134">
                  <c:v>1.2244999999999999</c:v>
                </c:pt>
                <c:pt idx="135">
                  <c:v>1.2258</c:v>
                </c:pt>
                <c:pt idx="136">
                  <c:v>1.2267999999999999</c:v>
                </c:pt>
                <c:pt idx="137">
                  <c:v>1.2277</c:v>
                </c:pt>
                <c:pt idx="138">
                  <c:v>1.2292000000000001</c:v>
                </c:pt>
                <c:pt idx="139">
                  <c:v>1.2294</c:v>
                </c:pt>
                <c:pt idx="140">
                  <c:v>1.2375</c:v>
                </c:pt>
                <c:pt idx="141">
                  <c:v>1.2401</c:v>
                </c:pt>
                <c:pt idx="142">
                  <c:v>1.2733000000000001</c:v>
                </c:pt>
                <c:pt idx="143">
                  <c:v>1.2851999999999999</c:v>
                </c:pt>
                <c:pt idx="144">
                  <c:v>1.2866</c:v>
                </c:pt>
                <c:pt idx="145">
                  <c:v>1.2967</c:v>
                </c:pt>
                <c:pt idx="146">
                  <c:v>1.2974000000000001</c:v>
                </c:pt>
                <c:pt idx="147">
                  <c:v>1.2977000000000001</c:v>
                </c:pt>
                <c:pt idx="148">
                  <c:v>1.2996000000000001</c:v>
                </c:pt>
                <c:pt idx="149">
                  <c:v>1.3004</c:v>
                </c:pt>
                <c:pt idx="150">
                  <c:v>1.3148</c:v>
                </c:pt>
                <c:pt idx="151">
                  <c:v>1.3148</c:v>
                </c:pt>
                <c:pt idx="152">
                  <c:v>1.3165</c:v>
                </c:pt>
                <c:pt idx="153">
                  <c:v>1.3186</c:v>
                </c:pt>
                <c:pt idx="154">
                  <c:v>1.323</c:v>
                </c:pt>
                <c:pt idx="155">
                  <c:v>1.3230999999999999</c:v>
                </c:pt>
                <c:pt idx="156">
                  <c:v>1.3231999999999999</c:v>
                </c:pt>
                <c:pt idx="157">
                  <c:v>1.3248</c:v>
                </c:pt>
                <c:pt idx="158">
                  <c:v>1.3259000000000001</c:v>
                </c:pt>
                <c:pt idx="159">
                  <c:v>1.3373999999999999</c:v>
                </c:pt>
                <c:pt idx="160">
                  <c:v>1.3380000000000001</c:v>
                </c:pt>
                <c:pt idx="161">
                  <c:v>1.3387</c:v>
                </c:pt>
                <c:pt idx="162">
                  <c:v>1.3401000000000001</c:v>
                </c:pt>
                <c:pt idx="163">
                  <c:v>1.3536999999999999</c:v>
                </c:pt>
                <c:pt idx="164">
                  <c:v>1.3557999999999999</c:v>
                </c:pt>
                <c:pt idx="165">
                  <c:v>1.3667</c:v>
                </c:pt>
                <c:pt idx="166">
                  <c:v>1.3797999999999999</c:v>
                </c:pt>
                <c:pt idx="167">
                  <c:v>1.3907</c:v>
                </c:pt>
                <c:pt idx="168">
                  <c:v>1.3966000000000001</c:v>
                </c:pt>
                <c:pt idx="169">
                  <c:v>1.4005000000000001</c:v>
                </c:pt>
                <c:pt idx="170">
                  <c:v>1.4011</c:v>
                </c:pt>
                <c:pt idx="171">
                  <c:v>1.4341999999999999</c:v>
                </c:pt>
                <c:pt idx="172">
                  <c:v>1.4455</c:v>
                </c:pt>
                <c:pt idx="173">
                  <c:v>1.4569000000000001</c:v>
                </c:pt>
                <c:pt idx="174">
                  <c:v>1.4624999999999999</c:v>
                </c:pt>
                <c:pt idx="175">
                  <c:v>1.4738</c:v>
                </c:pt>
                <c:pt idx="176">
                  <c:v>1.4823999999999999</c:v>
                </c:pt>
                <c:pt idx="177">
                  <c:v>1.4866999999999999</c:v>
                </c:pt>
                <c:pt idx="178">
                  <c:v>1.4903999999999999</c:v>
                </c:pt>
                <c:pt idx="179">
                  <c:v>1.4942</c:v>
                </c:pt>
                <c:pt idx="180">
                  <c:v>1.4998</c:v>
                </c:pt>
                <c:pt idx="181">
                  <c:v>1.5119</c:v>
                </c:pt>
                <c:pt idx="182">
                  <c:v>1.5257000000000001</c:v>
                </c:pt>
                <c:pt idx="183">
                  <c:v>1.5347</c:v>
                </c:pt>
                <c:pt idx="184">
                  <c:v>1.5414000000000001</c:v>
                </c:pt>
                <c:pt idx="185">
                  <c:v>1.5533999999999999</c:v>
                </c:pt>
                <c:pt idx="186">
                  <c:v>1.5548</c:v>
                </c:pt>
                <c:pt idx="187">
                  <c:v>1.5556000000000001</c:v>
                </c:pt>
                <c:pt idx="188">
                  <c:v>1.5632999999999999</c:v>
                </c:pt>
                <c:pt idx="189">
                  <c:v>1.5702</c:v>
                </c:pt>
                <c:pt idx="190">
                  <c:v>1.5711999999999999</c:v>
                </c:pt>
                <c:pt idx="191">
                  <c:v>1.5752999999999999</c:v>
                </c:pt>
                <c:pt idx="192">
                  <c:v>1.5894999999999999</c:v>
                </c:pt>
                <c:pt idx="193">
                  <c:v>1.5904</c:v>
                </c:pt>
                <c:pt idx="194">
                  <c:v>1.5923</c:v>
                </c:pt>
                <c:pt idx="195">
                  <c:v>1.5972999999999999</c:v>
                </c:pt>
                <c:pt idx="196">
                  <c:v>1.6033999999999999</c:v>
                </c:pt>
                <c:pt idx="197">
                  <c:v>1.6079000000000001</c:v>
                </c:pt>
                <c:pt idx="198">
                  <c:v>1.6119000000000001</c:v>
                </c:pt>
                <c:pt idx="199">
                  <c:v>1.6131</c:v>
                </c:pt>
                <c:pt idx="200">
                  <c:v>1.6176999999999999</c:v>
                </c:pt>
                <c:pt idx="201">
                  <c:v>1.6188</c:v>
                </c:pt>
                <c:pt idx="202">
                  <c:v>1.6231</c:v>
                </c:pt>
                <c:pt idx="203">
                  <c:v>1.6454</c:v>
                </c:pt>
                <c:pt idx="204">
                  <c:v>1.6533</c:v>
                </c:pt>
                <c:pt idx="205">
                  <c:v>1.6558999999999999</c:v>
                </c:pt>
                <c:pt idx="206">
                  <c:v>1.6581999999999999</c:v>
                </c:pt>
                <c:pt idx="207">
                  <c:v>1.6593</c:v>
                </c:pt>
                <c:pt idx="208">
                  <c:v>1.6597999999999999</c:v>
                </c:pt>
                <c:pt idx="209">
                  <c:v>1.6656</c:v>
                </c:pt>
                <c:pt idx="210">
                  <c:v>1.7059</c:v>
                </c:pt>
                <c:pt idx="211">
                  <c:v>1.7155</c:v>
                </c:pt>
                <c:pt idx="212">
                  <c:v>1.7161</c:v>
                </c:pt>
                <c:pt idx="213">
                  <c:v>1.7164999999999999</c:v>
                </c:pt>
                <c:pt idx="214">
                  <c:v>1.7168000000000001</c:v>
                </c:pt>
                <c:pt idx="215">
                  <c:v>1.7234</c:v>
                </c:pt>
                <c:pt idx="216">
                  <c:v>1.7236</c:v>
                </c:pt>
                <c:pt idx="217">
                  <c:v>1.7324999999999999</c:v>
                </c:pt>
                <c:pt idx="218">
                  <c:v>1.7369000000000001</c:v>
                </c:pt>
                <c:pt idx="219">
                  <c:v>1.7491000000000001</c:v>
                </c:pt>
                <c:pt idx="220">
                  <c:v>1.7499</c:v>
                </c:pt>
                <c:pt idx="221">
                  <c:v>1.7616000000000001</c:v>
                </c:pt>
                <c:pt idx="222">
                  <c:v>1.8085</c:v>
                </c:pt>
                <c:pt idx="223">
                  <c:v>1.8373999999999999</c:v>
                </c:pt>
                <c:pt idx="224">
                  <c:v>1.8708</c:v>
                </c:pt>
                <c:pt idx="225">
                  <c:v>1.8939999999999999</c:v>
                </c:pt>
                <c:pt idx="226">
                  <c:v>1.8975</c:v>
                </c:pt>
                <c:pt idx="227">
                  <c:v>1.9169</c:v>
                </c:pt>
                <c:pt idx="228">
                  <c:v>1.9182999999999999</c:v>
                </c:pt>
                <c:pt idx="229">
                  <c:v>1.9201999999999999</c:v>
                </c:pt>
                <c:pt idx="230">
                  <c:v>1.9295</c:v>
                </c:pt>
                <c:pt idx="231">
                  <c:v>1.9383999999999999</c:v>
                </c:pt>
                <c:pt idx="232">
                  <c:v>1.9469000000000001</c:v>
                </c:pt>
                <c:pt idx="233">
                  <c:v>1.9482999999999999</c:v>
                </c:pt>
                <c:pt idx="234">
                  <c:v>1.9550000000000001</c:v>
                </c:pt>
                <c:pt idx="235">
                  <c:v>2.0017</c:v>
                </c:pt>
                <c:pt idx="236">
                  <c:v>2.0583</c:v>
                </c:pt>
                <c:pt idx="237">
                  <c:v>2.0611999999999999</c:v>
                </c:pt>
                <c:pt idx="238">
                  <c:v>2.0811999999999999</c:v>
                </c:pt>
                <c:pt idx="239">
                  <c:v>2.0948000000000002</c:v>
                </c:pt>
                <c:pt idx="240">
                  <c:v>2.1046</c:v>
                </c:pt>
                <c:pt idx="241">
                  <c:v>2.1082000000000001</c:v>
                </c:pt>
                <c:pt idx="242">
                  <c:v>2.1113</c:v>
                </c:pt>
                <c:pt idx="243">
                  <c:v>2.1175000000000002</c:v>
                </c:pt>
                <c:pt idx="244">
                  <c:v>2.1606000000000001</c:v>
                </c:pt>
                <c:pt idx="245">
                  <c:v>2.173</c:v>
                </c:pt>
                <c:pt idx="246">
                  <c:v>2.1738</c:v>
                </c:pt>
                <c:pt idx="247">
                  <c:v>2.1749999999999998</c:v>
                </c:pt>
                <c:pt idx="248">
                  <c:v>2.2019000000000002</c:v>
                </c:pt>
                <c:pt idx="249">
                  <c:v>2.2233999999999998</c:v>
                </c:pt>
                <c:pt idx="250">
                  <c:v>2.2290000000000001</c:v>
                </c:pt>
                <c:pt idx="251">
                  <c:v>2.2309000000000001</c:v>
                </c:pt>
                <c:pt idx="252">
                  <c:v>2.2351999999999999</c:v>
                </c:pt>
                <c:pt idx="253">
                  <c:v>2.2854999999999999</c:v>
                </c:pt>
                <c:pt idx="254">
                  <c:v>2.2959999999999998</c:v>
                </c:pt>
                <c:pt idx="255">
                  <c:v>2.3188</c:v>
                </c:pt>
                <c:pt idx="256">
                  <c:v>2.3372999999999999</c:v>
                </c:pt>
                <c:pt idx="257">
                  <c:v>2.3812000000000002</c:v>
                </c:pt>
                <c:pt idx="258">
                  <c:v>2.4422999999999999</c:v>
                </c:pt>
                <c:pt idx="259">
                  <c:v>2.4466999999999999</c:v>
                </c:pt>
                <c:pt idx="260">
                  <c:v>2.5314000000000001</c:v>
                </c:pt>
                <c:pt idx="261">
                  <c:v>2.5829</c:v>
                </c:pt>
                <c:pt idx="262">
                  <c:v>2.6339999999999999</c:v>
                </c:pt>
                <c:pt idx="263">
                  <c:v>2.6446999999999998</c:v>
                </c:pt>
                <c:pt idx="264">
                  <c:v>2.6846999999999999</c:v>
                </c:pt>
                <c:pt idx="265">
                  <c:v>2.7160000000000002</c:v>
                </c:pt>
                <c:pt idx="266">
                  <c:v>2.8039000000000001</c:v>
                </c:pt>
                <c:pt idx="267">
                  <c:v>2.8462000000000001</c:v>
                </c:pt>
                <c:pt idx="268">
                  <c:v>2.8620999999999999</c:v>
                </c:pt>
                <c:pt idx="269">
                  <c:v>2.8696999999999999</c:v>
                </c:pt>
                <c:pt idx="270">
                  <c:v>2.8976999999999999</c:v>
                </c:pt>
                <c:pt idx="271">
                  <c:v>2.8999000000000001</c:v>
                </c:pt>
                <c:pt idx="272">
                  <c:v>2.9371999999999998</c:v>
                </c:pt>
                <c:pt idx="273">
                  <c:v>3.0464000000000002</c:v>
                </c:pt>
                <c:pt idx="274">
                  <c:v>3.0661</c:v>
                </c:pt>
                <c:pt idx="275">
                  <c:v>3.1347999999999998</c:v>
                </c:pt>
                <c:pt idx="276">
                  <c:v>3.1926999999999999</c:v>
                </c:pt>
                <c:pt idx="277">
                  <c:v>3.3108</c:v>
                </c:pt>
                <c:pt idx="278">
                  <c:v>3.5911</c:v>
                </c:pt>
                <c:pt idx="279">
                  <c:v>7.77</c:v>
                </c:pt>
                <c:pt idx="280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2-441B-A939-0A1B3F009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475200"/>
        <c:axId val="1192445920"/>
      </c:scatterChart>
      <c:valAx>
        <c:axId val="119247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HPGe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45920"/>
        <c:crosses val="autoZero"/>
        <c:crossBetween val="midCat"/>
      </c:valAx>
      <c:valAx>
        <c:axId val="11924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RS-605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7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Ra-226 Sample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Lab HPGe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Sheet1!$A$2:$A$282</c:f>
              <c:numCache>
                <c:formatCode>General</c:formatCode>
                <c:ptCount val="2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</c:numCache>
            </c:numRef>
          </c:xVal>
          <c:yVal>
            <c:numRef>
              <c:f>Sheet1!$C$2:$C$282</c:f>
              <c:numCache>
                <c:formatCode>General</c:formatCode>
                <c:ptCount val="281"/>
                <c:pt idx="0">
                  <c:v>0.41170000000000001</c:v>
                </c:pt>
                <c:pt idx="1">
                  <c:v>0.58179999999999998</c:v>
                </c:pt>
                <c:pt idx="2">
                  <c:v>0.40839999999999999</c:v>
                </c:pt>
                <c:pt idx="3">
                  <c:v>0.504</c:v>
                </c:pt>
                <c:pt idx="4">
                  <c:v>0.51859999999999995</c:v>
                </c:pt>
                <c:pt idx="5">
                  <c:v>0.2656</c:v>
                </c:pt>
                <c:pt idx="6">
                  <c:v>0.47470000000000001</c:v>
                </c:pt>
                <c:pt idx="7">
                  <c:v>0.89690000000000003</c:v>
                </c:pt>
                <c:pt idx="8">
                  <c:v>0.50529999999999997</c:v>
                </c:pt>
                <c:pt idx="9">
                  <c:v>0.82989999999999997</c:v>
                </c:pt>
                <c:pt idx="10">
                  <c:v>0.62329999999999997</c:v>
                </c:pt>
                <c:pt idx="11">
                  <c:v>0.79010000000000002</c:v>
                </c:pt>
                <c:pt idx="12">
                  <c:v>0.48299999999999998</c:v>
                </c:pt>
                <c:pt idx="13">
                  <c:v>0.81859999999999999</c:v>
                </c:pt>
                <c:pt idx="14">
                  <c:v>0.40889999999999999</c:v>
                </c:pt>
                <c:pt idx="15">
                  <c:v>0.79330000000000001</c:v>
                </c:pt>
                <c:pt idx="16">
                  <c:v>0.74390000000000001</c:v>
                </c:pt>
                <c:pt idx="17">
                  <c:v>0.44059999999999999</c:v>
                </c:pt>
                <c:pt idx="18">
                  <c:v>0.76100000000000001</c:v>
                </c:pt>
                <c:pt idx="19">
                  <c:v>0.81289999999999996</c:v>
                </c:pt>
                <c:pt idx="20">
                  <c:v>0.82</c:v>
                </c:pt>
                <c:pt idx="21">
                  <c:v>0.89849999999999997</c:v>
                </c:pt>
                <c:pt idx="22">
                  <c:v>0.58030000000000004</c:v>
                </c:pt>
                <c:pt idx="23">
                  <c:v>0.52280000000000004</c:v>
                </c:pt>
                <c:pt idx="24">
                  <c:v>0.751</c:v>
                </c:pt>
                <c:pt idx="25">
                  <c:v>0.72109999999999996</c:v>
                </c:pt>
                <c:pt idx="26">
                  <c:v>0.78800000000000003</c:v>
                </c:pt>
                <c:pt idx="27">
                  <c:v>0.85919999999999996</c:v>
                </c:pt>
                <c:pt idx="28">
                  <c:v>0.96799999999999997</c:v>
                </c:pt>
                <c:pt idx="29">
                  <c:v>0.75370000000000004</c:v>
                </c:pt>
                <c:pt idx="30">
                  <c:v>1.0041</c:v>
                </c:pt>
                <c:pt idx="31">
                  <c:v>0.63649999999999995</c:v>
                </c:pt>
                <c:pt idx="32">
                  <c:v>0.65500000000000003</c:v>
                </c:pt>
                <c:pt idx="33">
                  <c:v>0.9274</c:v>
                </c:pt>
                <c:pt idx="34">
                  <c:v>0.54139999999999999</c:v>
                </c:pt>
                <c:pt idx="35">
                  <c:v>0.94340000000000002</c:v>
                </c:pt>
                <c:pt idx="36">
                  <c:v>0.76280000000000003</c:v>
                </c:pt>
                <c:pt idx="37">
                  <c:v>0.86070000000000002</c:v>
                </c:pt>
                <c:pt idx="38">
                  <c:v>0.74270000000000003</c:v>
                </c:pt>
                <c:pt idx="39">
                  <c:v>0.89</c:v>
                </c:pt>
                <c:pt idx="40">
                  <c:v>1.2504999999999999</c:v>
                </c:pt>
                <c:pt idx="41">
                  <c:v>0.76529999999999998</c:v>
                </c:pt>
                <c:pt idx="42">
                  <c:v>0.76680000000000004</c:v>
                </c:pt>
                <c:pt idx="43">
                  <c:v>0.8478</c:v>
                </c:pt>
                <c:pt idx="44">
                  <c:v>0.73919999999999997</c:v>
                </c:pt>
                <c:pt idx="45">
                  <c:v>0.79710000000000003</c:v>
                </c:pt>
                <c:pt idx="46">
                  <c:v>0.96189999999999998</c:v>
                </c:pt>
                <c:pt idx="47">
                  <c:v>0.99</c:v>
                </c:pt>
                <c:pt idx="48">
                  <c:v>0.71279999999999999</c:v>
                </c:pt>
                <c:pt idx="49">
                  <c:v>0.375</c:v>
                </c:pt>
                <c:pt idx="50">
                  <c:v>0.97270000000000001</c:v>
                </c:pt>
                <c:pt idx="51">
                  <c:v>0.83120000000000005</c:v>
                </c:pt>
                <c:pt idx="52">
                  <c:v>1.1189</c:v>
                </c:pt>
                <c:pt idx="53">
                  <c:v>0.7107</c:v>
                </c:pt>
                <c:pt idx="54">
                  <c:v>0.68959999999999999</c:v>
                </c:pt>
                <c:pt idx="55">
                  <c:v>0.7177</c:v>
                </c:pt>
                <c:pt idx="56">
                  <c:v>1.0642</c:v>
                </c:pt>
                <c:pt idx="57">
                  <c:v>0.98350000000000004</c:v>
                </c:pt>
                <c:pt idx="58">
                  <c:v>0.85729999999999995</c:v>
                </c:pt>
                <c:pt idx="59">
                  <c:v>0.80900000000000005</c:v>
                </c:pt>
                <c:pt idx="60">
                  <c:v>0.9859</c:v>
                </c:pt>
                <c:pt idx="61">
                  <c:v>1.3847</c:v>
                </c:pt>
                <c:pt idx="62">
                  <c:v>1.48</c:v>
                </c:pt>
                <c:pt idx="63">
                  <c:v>1.0169999999999999</c:v>
                </c:pt>
                <c:pt idx="64">
                  <c:v>1.49</c:v>
                </c:pt>
                <c:pt idx="65">
                  <c:v>2.6383999999999999</c:v>
                </c:pt>
                <c:pt idx="66">
                  <c:v>0.7722</c:v>
                </c:pt>
                <c:pt idx="67">
                  <c:v>1.1534</c:v>
                </c:pt>
                <c:pt idx="68">
                  <c:v>1.0068999999999999</c:v>
                </c:pt>
                <c:pt idx="69">
                  <c:v>1.4915</c:v>
                </c:pt>
                <c:pt idx="70">
                  <c:v>1.0462</c:v>
                </c:pt>
                <c:pt idx="71">
                  <c:v>1.1996</c:v>
                </c:pt>
                <c:pt idx="72">
                  <c:v>0.73699999999999999</c:v>
                </c:pt>
                <c:pt idx="73">
                  <c:v>1.1399999999999999</c:v>
                </c:pt>
                <c:pt idx="74">
                  <c:v>0.8518</c:v>
                </c:pt>
                <c:pt idx="75">
                  <c:v>0.76319999999999999</c:v>
                </c:pt>
                <c:pt idx="76">
                  <c:v>1.6978</c:v>
                </c:pt>
                <c:pt idx="77">
                  <c:v>1.4530000000000001</c:v>
                </c:pt>
                <c:pt idx="78">
                  <c:v>2.3595999999999999</c:v>
                </c:pt>
                <c:pt idx="79">
                  <c:v>0.91679999999999995</c:v>
                </c:pt>
                <c:pt idx="80">
                  <c:v>1.278</c:v>
                </c:pt>
                <c:pt idx="81">
                  <c:v>0.52439999999999998</c:v>
                </c:pt>
                <c:pt idx="82">
                  <c:v>0.95679999999999998</c:v>
                </c:pt>
                <c:pt idx="83">
                  <c:v>0.98099999999999998</c:v>
                </c:pt>
                <c:pt idx="84">
                  <c:v>0.96599999999999997</c:v>
                </c:pt>
                <c:pt idx="85">
                  <c:v>0.92600000000000005</c:v>
                </c:pt>
                <c:pt idx="86">
                  <c:v>1.2524</c:v>
                </c:pt>
                <c:pt idx="87">
                  <c:v>1.3501000000000001</c:v>
                </c:pt>
                <c:pt idx="88">
                  <c:v>1.1404000000000001</c:v>
                </c:pt>
                <c:pt idx="89">
                  <c:v>1.3874</c:v>
                </c:pt>
                <c:pt idx="90">
                  <c:v>1.1299999999999999</c:v>
                </c:pt>
                <c:pt idx="91">
                  <c:v>0.80020000000000002</c:v>
                </c:pt>
                <c:pt idx="92">
                  <c:v>0.81799999999999995</c:v>
                </c:pt>
                <c:pt idx="93">
                  <c:v>1.4248000000000001</c:v>
                </c:pt>
                <c:pt idx="94">
                  <c:v>2.3652000000000002</c:v>
                </c:pt>
                <c:pt idx="95">
                  <c:v>0.90849999999999997</c:v>
                </c:pt>
                <c:pt idx="96">
                  <c:v>1.1215999999999999</c:v>
                </c:pt>
                <c:pt idx="97">
                  <c:v>1.91</c:v>
                </c:pt>
                <c:pt idx="98">
                  <c:v>1.4970000000000001</c:v>
                </c:pt>
                <c:pt idx="99">
                  <c:v>0.98939999999999995</c:v>
                </c:pt>
                <c:pt idx="100">
                  <c:v>1.2219</c:v>
                </c:pt>
                <c:pt idx="101">
                  <c:v>0.77529999999999999</c:v>
                </c:pt>
                <c:pt idx="102">
                  <c:v>1.4155</c:v>
                </c:pt>
                <c:pt idx="103">
                  <c:v>1.7099</c:v>
                </c:pt>
                <c:pt idx="104">
                  <c:v>1.27</c:v>
                </c:pt>
                <c:pt idx="105">
                  <c:v>0.87209999999999999</c:v>
                </c:pt>
                <c:pt idx="106">
                  <c:v>1.3331999999999999</c:v>
                </c:pt>
                <c:pt idx="107">
                  <c:v>2.4375</c:v>
                </c:pt>
                <c:pt idx="108">
                  <c:v>1.6384000000000001</c:v>
                </c:pt>
                <c:pt idx="109">
                  <c:v>1.1829000000000001</c:v>
                </c:pt>
                <c:pt idx="110">
                  <c:v>1.7428999999999999</c:v>
                </c:pt>
                <c:pt idx="111">
                  <c:v>1.07</c:v>
                </c:pt>
                <c:pt idx="112">
                  <c:v>1.4511000000000001</c:v>
                </c:pt>
                <c:pt idx="113">
                  <c:v>1.2043999999999999</c:v>
                </c:pt>
                <c:pt idx="114">
                  <c:v>1.5822000000000001</c:v>
                </c:pt>
                <c:pt idx="115">
                  <c:v>1.9336</c:v>
                </c:pt>
                <c:pt idx="116">
                  <c:v>0.80169999999999997</c:v>
                </c:pt>
                <c:pt idx="117">
                  <c:v>1.67</c:v>
                </c:pt>
                <c:pt idx="118">
                  <c:v>1.0989</c:v>
                </c:pt>
                <c:pt idx="119">
                  <c:v>1.7586999999999999</c:v>
                </c:pt>
                <c:pt idx="120">
                  <c:v>0.98939999999999995</c:v>
                </c:pt>
                <c:pt idx="121">
                  <c:v>0.83940000000000003</c:v>
                </c:pt>
                <c:pt idx="122">
                  <c:v>1.1232</c:v>
                </c:pt>
                <c:pt idx="123">
                  <c:v>1.8525</c:v>
                </c:pt>
                <c:pt idx="124">
                  <c:v>1.6256999999999999</c:v>
                </c:pt>
                <c:pt idx="125">
                  <c:v>1.4545999999999999</c:v>
                </c:pt>
                <c:pt idx="126">
                  <c:v>1.7181999999999999</c:v>
                </c:pt>
                <c:pt idx="127">
                  <c:v>1.0205</c:v>
                </c:pt>
                <c:pt idx="128">
                  <c:v>2.2265000000000001</c:v>
                </c:pt>
                <c:pt idx="129">
                  <c:v>0.68289999999999995</c:v>
                </c:pt>
                <c:pt idx="130">
                  <c:v>0.84699999999999998</c:v>
                </c:pt>
                <c:pt idx="131">
                  <c:v>1.53</c:v>
                </c:pt>
                <c:pt idx="132">
                  <c:v>1.4254</c:v>
                </c:pt>
                <c:pt idx="133">
                  <c:v>0.83630000000000004</c:v>
                </c:pt>
                <c:pt idx="134">
                  <c:v>1.3754</c:v>
                </c:pt>
                <c:pt idx="135">
                  <c:v>1.7923</c:v>
                </c:pt>
                <c:pt idx="136">
                  <c:v>1.01</c:v>
                </c:pt>
                <c:pt idx="137">
                  <c:v>1.1497999999999999</c:v>
                </c:pt>
                <c:pt idx="138">
                  <c:v>1.4655</c:v>
                </c:pt>
                <c:pt idx="139">
                  <c:v>1.1914</c:v>
                </c:pt>
                <c:pt idx="140">
                  <c:v>0.95860000000000001</c:v>
                </c:pt>
                <c:pt idx="141">
                  <c:v>1.2044999999999999</c:v>
                </c:pt>
                <c:pt idx="142">
                  <c:v>1.61</c:v>
                </c:pt>
                <c:pt idx="143">
                  <c:v>1.4049</c:v>
                </c:pt>
                <c:pt idx="144">
                  <c:v>1.4084000000000001</c:v>
                </c:pt>
                <c:pt idx="145">
                  <c:v>1.9097</c:v>
                </c:pt>
                <c:pt idx="146">
                  <c:v>1.2557</c:v>
                </c:pt>
                <c:pt idx="147">
                  <c:v>2.5419</c:v>
                </c:pt>
                <c:pt idx="148">
                  <c:v>0.89349999999999996</c:v>
                </c:pt>
                <c:pt idx="149">
                  <c:v>0.96330000000000005</c:v>
                </c:pt>
                <c:pt idx="150">
                  <c:v>2.0735999999999999</c:v>
                </c:pt>
                <c:pt idx="151">
                  <c:v>1.0658000000000001</c:v>
                </c:pt>
                <c:pt idx="152">
                  <c:v>1.7859</c:v>
                </c:pt>
                <c:pt idx="153">
                  <c:v>1.9702</c:v>
                </c:pt>
                <c:pt idx="154">
                  <c:v>1.6379999999999999</c:v>
                </c:pt>
                <c:pt idx="155">
                  <c:v>1.103</c:v>
                </c:pt>
                <c:pt idx="156">
                  <c:v>1.2318</c:v>
                </c:pt>
                <c:pt idx="157">
                  <c:v>1.2103999999999999</c:v>
                </c:pt>
                <c:pt idx="158">
                  <c:v>1.6678999999999999</c:v>
                </c:pt>
                <c:pt idx="159">
                  <c:v>1.3795999999999999</c:v>
                </c:pt>
                <c:pt idx="160">
                  <c:v>2.3782000000000001</c:v>
                </c:pt>
                <c:pt idx="161">
                  <c:v>1.5945</c:v>
                </c:pt>
                <c:pt idx="162">
                  <c:v>1.76</c:v>
                </c:pt>
                <c:pt idx="163">
                  <c:v>1.2163999999999999</c:v>
                </c:pt>
                <c:pt idx="164">
                  <c:v>2.4569000000000001</c:v>
                </c:pt>
                <c:pt idx="165">
                  <c:v>1.9533</c:v>
                </c:pt>
                <c:pt idx="166">
                  <c:v>2.1821999999999999</c:v>
                </c:pt>
                <c:pt idx="167">
                  <c:v>1.7857000000000001</c:v>
                </c:pt>
                <c:pt idx="168">
                  <c:v>2.85</c:v>
                </c:pt>
                <c:pt idx="169">
                  <c:v>1.0899000000000001</c:v>
                </c:pt>
                <c:pt idx="170">
                  <c:v>1.6795</c:v>
                </c:pt>
                <c:pt idx="171">
                  <c:v>1.7558</c:v>
                </c:pt>
                <c:pt idx="172">
                  <c:v>1.7693000000000001</c:v>
                </c:pt>
                <c:pt idx="173">
                  <c:v>1.4975000000000001</c:v>
                </c:pt>
                <c:pt idx="174">
                  <c:v>1.4137999999999999</c:v>
                </c:pt>
                <c:pt idx="175">
                  <c:v>2.3864000000000001</c:v>
                </c:pt>
                <c:pt idx="176">
                  <c:v>1.0979000000000001</c:v>
                </c:pt>
                <c:pt idx="177">
                  <c:v>1.2216</c:v>
                </c:pt>
                <c:pt idx="178">
                  <c:v>1.3324</c:v>
                </c:pt>
                <c:pt idx="179">
                  <c:v>1.4676</c:v>
                </c:pt>
                <c:pt idx="180">
                  <c:v>2.2082000000000002</c:v>
                </c:pt>
                <c:pt idx="181">
                  <c:v>1.3511</c:v>
                </c:pt>
                <c:pt idx="182">
                  <c:v>1.9097</c:v>
                </c:pt>
                <c:pt idx="183">
                  <c:v>2.1558999999999999</c:v>
                </c:pt>
                <c:pt idx="184">
                  <c:v>2.5903999999999998</c:v>
                </c:pt>
                <c:pt idx="185">
                  <c:v>1.1357999999999999</c:v>
                </c:pt>
                <c:pt idx="186">
                  <c:v>1.1574</c:v>
                </c:pt>
                <c:pt idx="187">
                  <c:v>1.6476999999999999</c:v>
                </c:pt>
                <c:pt idx="188">
                  <c:v>2.6905000000000001</c:v>
                </c:pt>
                <c:pt idx="189">
                  <c:v>1.7181</c:v>
                </c:pt>
                <c:pt idx="190">
                  <c:v>2.4106999999999998</c:v>
                </c:pt>
                <c:pt idx="191">
                  <c:v>1.7093</c:v>
                </c:pt>
                <c:pt idx="192">
                  <c:v>2.2751000000000001</c:v>
                </c:pt>
                <c:pt idx="193">
                  <c:v>1.552</c:v>
                </c:pt>
                <c:pt idx="194">
                  <c:v>1.6780999999999999</c:v>
                </c:pt>
                <c:pt idx="195">
                  <c:v>1.2575000000000001</c:v>
                </c:pt>
                <c:pt idx="196">
                  <c:v>2.4567000000000001</c:v>
                </c:pt>
                <c:pt idx="197">
                  <c:v>2.0390999999999999</c:v>
                </c:pt>
                <c:pt idx="198">
                  <c:v>2.8344999999999998</c:v>
                </c:pt>
                <c:pt idx="199">
                  <c:v>1.9306000000000001</c:v>
                </c:pt>
                <c:pt idx="200">
                  <c:v>2.5922000000000001</c:v>
                </c:pt>
                <c:pt idx="201">
                  <c:v>2.0206</c:v>
                </c:pt>
                <c:pt idx="202">
                  <c:v>1.6779999999999999</c:v>
                </c:pt>
                <c:pt idx="203">
                  <c:v>1.3724000000000001</c:v>
                </c:pt>
                <c:pt idx="204">
                  <c:v>2.7502</c:v>
                </c:pt>
                <c:pt idx="205">
                  <c:v>1.8641000000000001</c:v>
                </c:pt>
                <c:pt idx="206">
                  <c:v>2.1850000000000001</c:v>
                </c:pt>
                <c:pt idx="207">
                  <c:v>1.4484999999999999</c:v>
                </c:pt>
                <c:pt idx="208">
                  <c:v>1.4861</c:v>
                </c:pt>
                <c:pt idx="209">
                  <c:v>2.0059999999999998</c:v>
                </c:pt>
                <c:pt idx="210">
                  <c:v>1.9661999999999999</c:v>
                </c:pt>
                <c:pt idx="211">
                  <c:v>2.9685000000000001</c:v>
                </c:pt>
                <c:pt idx="212">
                  <c:v>1.7073</c:v>
                </c:pt>
                <c:pt idx="213">
                  <c:v>2.5350000000000001</c:v>
                </c:pt>
                <c:pt idx="214">
                  <c:v>2.0583999999999998</c:v>
                </c:pt>
                <c:pt idx="215">
                  <c:v>1.7334000000000001</c:v>
                </c:pt>
                <c:pt idx="216">
                  <c:v>2.0061</c:v>
                </c:pt>
                <c:pt idx="217">
                  <c:v>3.2966000000000002</c:v>
                </c:pt>
                <c:pt idx="218">
                  <c:v>1.4986999999999999</c:v>
                </c:pt>
                <c:pt idx="219">
                  <c:v>1.2641</c:v>
                </c:pt>
                <c:pt idx="220">
                  <c:v>2.3795999999999999</c:v>
                </c:pt>
                <c:pt idx="221">
                  <c:v>2.2313000000000001</c:v>
                </c:pt>
                <c:pt idx="222">
                  <c:v>2.9116</c:v>
                </c:pt>
                <c:pt idx="223">
                  <c:v>2.2679999999999998</c:v>
                </c:pt>
                <c:pt idx="224">
                  <c:v>1.4648000000000001</c:v>
                </c:pt>
                <c:pt idx="225">
                  <c:v>3.9268000000000001</c:v>
                </c:pt>
                <c:pt idx="226">
                  <c:v>2.0829</c:v>
                </c:pt>
                <c:pt idx="227">
                  <c:v>2.5266999999999999</c:v>
                </c:pt>
                <c:pt idx="228">
                  <c:v>2.0796999999999999</c:v>
                </c:pt>
                <c:pt idx="229">
                  <c:v>2.4590000000000001</c:v>
                </c:pt>
                <c:pt idx="230">
                  <c:v>2.6160999999999999</c:v>
                </c:pt>
                <c:pt idx="231">
                  <c:v>3.0265</c:v>
                </c:pt>
                <c:pt idx="232">
                  <c:v>2.2538</c:v>
                </c:pt>
                <c:pt idx="233">
                  <c:v>1.3205</c:v>
                </c:pt>
                <c:pt idx="234">
                  <c:v>1.9837</c:v>
                </c:pt>
                <c:pt idx="235">
                  <c:v>1.2865</c:v>
                </c:pt>
                <c:pt idx="236">
                  <c:v>2.2686999999999999</c:v>
                </c:pt>
                <c:pt idx="237">
                  <c:v>2.1288</c:v>
                </c:pt>
                <c:pt idx="238">
                  <c:v>1.6323000000000001</c:v>
                </c:pt>
                <c:pt idx="239">
                  <c:v>4.1233000000000004</c:v>
                </c:pt>
                <c:pt idx="240">
                  <c:v>1.6424000000000001</c:v>
                </c:pt>
                <c:pt idx="241">
                  <c:v>2.7425000000000002</c:v>
                </c:pt>
                <c:pt idx="242">
                  <c:v>3.6480000000000001</c:v>
                </c:pt>
                <c:pt idx="243">
                  <c:v>2.4741</c:v>
                </c:pt>
                <c:pt idx="244">
                  <c:v>2.794</c:v>
                </c:pt>
                <c:pt idx="245">
                  <c:v>3.6356999999999999</c:v>
                </c:pt>
                <c:pt idx="246">
                  <c:v>2.0068000000000001</c:v>
                </c:pt>
                <c:pt idx="247">
                  <c:v>3.7370000000000001</c:v>
                </c:pt>
                <c:pt idx="248">
                  <c:v>2.8837999999999999</c:v>
                </c:pt>
                <c:pt idx="249">
                  <c:v>4.1623999999999999</c:v>
                </c:pt>
                <c:pt idx="250">
                  <c:v>3.2557</c:v>
                </c:pt>
                <c:pt idx="251">
                  <c:v>5.2435999999999998</c:v>
                </c:pt>
                <c:pt idx="252">
                  <c:v>3.3544999999999998</c:v>
                </c:pt>
                <c:pt idx="253">
                  <c:v>3.8643000000000001</c:v>
                </c:pt>
                <c:pt idx="254">
                  <c:v>3.1036999999999999</c:v>
                </c:pt>
                <c:pt idx="255">
                  <c:v>6.0053000000000001</c:v>
                </c:pt>
                <c:pt idx="256">
                  <c:v>2.9758</c:v>
                </c:pt>
                <c:pt idx="257">
                  <c:v>1.6223000000000001</c:v>
                </c:pt>
                <c:pt idx="258">
                  <c:v>3.9487999999999999</c:v>
                </c:pt>
                <c:pt idx="259">
                  <c:v>3.4043999999999999</c:v>
                </c:pt>
                <c:pt idx="260">
                  <c:v>3.1133999999999999</c:v>
                </c:pt>
                <c:pt idx="261">
                  <c:v>4.3639000000000001</c:v>
                </c:pt>
                <c:pt idx="262">
                  <c:v>2.6758999999999999</c:v>
                </c:pt>
                <c:pt idx="263">
                  <c:v>4.0818000000000003</c:v>
                </c:pt>
                <c:pt idx="264">
                  <c:v>2.2648000000000001</c:v>
                </c:pt>
                <c:pt idx="265">
                  <c:v>2.3361999999999998</c:v>
                </c:pt>
                <c:pt idx="266">
                  <c:v>5.0476999999999999</c:v>
                </c:pt>
                <c:pt idx="267">
                  <c:v>3.9054000000000002</c:v>
                </c:pt>
                <c:pt idx="268">
                  <c:v>2.8835999999999999</c:v>
                </c:pt>
                <c:pt idx="269">
                  <c:v>4.2370999999999999</c:v>
                </c:pt>
                <c:pt idx="270">
                  <c:v>4.6124000000000001</c:v>
                </c:pt>
                <c:pt idx="271">
                  <c:v>5.2636000000000003</c:v>
                </c:pt>
                <c:pt idx="272">
                  <c:v>4.3902999999999999</c:v>
                </c:pt>
                <c:pt idx="273">
                  <c:v>5.0198</c:v>
                </c:pt>
                <c:pt idx="274">
                  <c:v>3.4091999999999998</c:v>
                </c:pt>
                <c:pt idx="275">
                  <c:v>2.9990000000000001</c:v>
                </c:pt>
                <c:pt idx="276">
                  <c:v>5.4105999999999996</c:v>
                </c:pt>
                <c:pt idx="277">
                  <c:v>2.8429000000000002</c:v>
                </c:pt>
                <c:pt idx="278">
                  <c:v>4.6609999999999996</c:v>
                </c:pt>
                <c:pt idx="279">
                  <c:v>7.41</c:v>
                </c:pt>
                <c:pt idx="280">
                  <c:v>6.11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3-4A68-820C-215880164349}"/>
            </c:ext>
          </c:extLst>
        </c:ser>
        <c:ser>
          <c:idx val="1"/>
          <c:order val="1"/>
          <c:tx>
            <c:v>RS-605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Sheet1!$A$2:$A$282</c:f>
              <c:numCache>
                <c:formatCode>General</c:formatCode>
                <c:ptCount val="2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</c:numCache>
            </c:numRef>
          </c:xVal>
          <c:yVal>
            <c:numRef>
              <c:f>Sheet1!$D$2:$D$282</c:f>
              <c:numCache>
                <c:formatCode>General</c:formatCode>
                <c:ptCount val="281"/>
                <c:pt idx="0">
                  <c:v>0.24279999999999999</c:v>
                </c:pt>
                <c:pt idx="1">
                  <c:v>0.25829999999999997</c:v>
                </c:pt>
                <c:pt idx="2">
                  <c:v>0.26989999999999997</c:v>
                </c:pt>
                <c:pt idx="3">
                  <c:v>0.30270000000000002</c:v>
                </c:pt>
                <c:pt idx="4">
                  <c:v>0.3533</c:v>
                </c:pt>
                <c:pt idx="5">
                  <c:v>0.38219999999999998</c:v>
                </c:pt>
                <c:pt idx="6">
                  <c:v>0.39119999999999999</c:v>
                </c:pt>
                <c:pt idx="7">
                  <c:v>0.39279999999999998</c:v>
                </c:pt>
                <c:pt idx="8">
                  <c:v>0.42530000000000001</c:v>
                </c:pt>
                <c:pt idx="9">
                  <c:v>0.44569999999999999</c:v>
                </c:pt>
                <c:pt idx="10">
                  <c:v>0.4506</c:v>
                </c:pt>
                <c:pt idx="11">
                  <c:v>0.4556</c:v>
                </c:pt>
                <c:pt idx="12">
                  <c:v>0.4602</c:v>
                </c:pt>
                <c:pt idx="13">
                  <c:v>0.49130000000000001</c:v>
                </c:pt>
                <c:pt idx="14">
                  <c:v>0.49149999999999999</c:v>
                </c:pt>
                <c:pt idx="15">
                  <c:v>0.50049999999999994</c:v>
                </c:pt>
                <c:pt idx="16">
                  <c:v>0.52239999999999998</c:v>
                </c:pt>
                <c:pt idx="17">
                  <c:v>0.53090000000000004</c:v>
                </c:pt>
                <c:pt idx="18">
                  <c:v>0.55249999999999999</c:v>
                </c:pt>
                <c:pt idx="19">
                  <c:v>0.56200000000000006</c:v>
                </c:pt>
                <c:pt idx="20">
                  <c:v>0.56220000000000003</c:v>
                </c:pt>
                <c:pt idx="21">
                  <c:v>0.59770000000000001</c:v>
                </c:pt>
                <c:pt idx="22">
                  <c:v>0.60040000000000004</c:v>
                </c:pt>
                <c:pt idx="23">
                  <c:v>0.60360000000000003</c:v>
                </c:pt>
                <c:pt idx="24">
                  <c:v>0.60870000000000002</c:v>
                </c:pt>
                <c:pt idx="25">
                  <c:v>0.61429999999999996</c:v>
                </c:pt>
                <c:pt idx="26">
                  <c:v>0.61770000000000003</c:v>
                </c:pt>
                <c:pt idx="27">
                  <c:v>0.62350000000000005</c:v>
                </c:pt>
                <c:pt idx="28">
                  <c:v>0.62760000000000005</c:v>
                </c:pt>
                <c:pt idx="29">
                  <c:v>0.65480000000000005</c:v>
                </c:pt>
                <c:pt idx="30">
                  <c:v>0.65769999999999995</c:v>
                </c:pt>
                <c:pt idx="31">
                  <c:v>0.66049999999999998</c:v>
                </c:pt>
                <c:pt idx="32">
                  <c:v>0.67010000000000003</c:v>
                </c:pt>
                <c:pt idx="33">
                  <c:v>0.67090000000000005</c:v>
                </c:pt>
                <c:pt idx="34">
                  <c:v>0.69</c:v>
                </c:pt>
                <c:pt idx="35">
                  <c:v>0.69879999999999998</c:v>
                </c:pt>
                <c:pt idx="36">
                  <c:v>0.70730000000000004</c:v>
                </c:pt>
                <c:pt idx="37">
                  <c:v>0.71309999999999996</c:v>
                </c:pt>
                <c:pt idx="38">
                  <c:v>0.71750000000000003</c:v>
                </c:pt>
                <c:pt idx="39">
                  <c:v>0.72450000000000003</c:v>
                </c:pt>
                <c:pt idx="40">
                  <c:v>0.72870000000000001</c:v>
                </c:pt>
                <c:pt idx="41">
                  <c:v>0.73609999999999998</c:v>
                </c:pt>
                <c:pt idx="42">
                  <c:v>0.74080000000000001</c:v>
                </c:pt>
                <c:pt idx="43">
                  <c:v>0.74790000000000001</c:v>
                </c:pt>
                <c:pt idx="44">
                  <c:v>0.75160000000000005</c:v>
                </c:pt>
                <c:pt idx="45">
                  <c:v>0.76370000000000005</c:v>
                </c:pt>
                <c:pt idx="46">
                  <c:v>0.76600000000000001</c:v>
                </c:pt>
                <c:pt idx="47">
                  <c:v>0.76629999999999998</c:v>
                </c:pt>
                <c:pt idx="48">
                  <c:v>0.77790000000000004</c:v>
                </c:pt>
                <c:pt idx="49">
                  <c:v>0.78320000000000001</c:v>
                </c:pt>
                <c:pt idx="50">
                  <c:v>0.78380000000000005</c:v>
                </c:pt>
                <c:pt idx="51">
                  <c:v>0.78480000000000005</c:v>
                </c:pt>
                <c:pt idx="52">
                  <c:v>0.79020000000000001</c:v>
                </c:pt>
                <c:pt idx="53">
                  <c:v>0.79049999999999998</c:v>
                </c:pt>
                <c:pt idx="54">
                  <c:v>0.79559999999999997</c:v>
                </c:pt>
                <c:pt idx="55">
                  <c:v>0.80649999999999999</c:v>
                </c:pt>
                <c:pt idx="56">
                  <c:v>0.82299999999999995</c:v>
                </c:pt>
                <c:pt idx="57">
                  <c:v>0.82950000000000002</c:v>
                </c:pt>
                <c:pt idx="58">
                  <c:v>0.83540000000000003</c:v>
                </c:pt>
                <c:pt idx="59">
                  <c:v>0.85509999999999997</c:v>
                </c:pt>
                <c:pt idx="60">
                  <c:v>0.85919999999999996</c:v>
                </c:pt>
                <c:pt idx="61">
                  <c:v>0.87749999999999995</c:v>
                </c:pt>
                <c:pt idx="62">
                  <c:v>0.88560000000000005</c:v>
                </c:pt>
                <c:pt idx="63">
                  <c:v>0.88680000000000003</c:v>
                </c:pt>
                <c:pt idx="64">
                  <c:v>0.88870000000000005</c:v>
                </c:pt>
                <c:pt idx="65">
                  <c:v>0.89480000000000004</c:v>
                </c:pt>
                <c:pt idx="66">
                  <c:v>0.89790000000000003</c:v>
                </c:pt>
                <c:pt idx="67">
                  <c:v>0.89910000000000001</c:v>
                </c:pt>
                <c:pt idx="68">
                  <c:v>0.90300000000000002</c:v>
                </c:pt>
                <c:pt idx="69">
                  <c:v>0.91149999999999998</c:v>
                </c:pt>
                <c:pt idx="70">
                  <c:v>0.91890000000000005</c:v>
                </c:pt>
                <c:pt idx="71">
                  <c:v>0.9224</c:v>
                </c:pt>
                <c:pt idx="72">
                  <c:v>0.92300000000000004</c:v>
                </c:pt>
                <c:pt idx="73">
                  <c:v>0.92359999999999998</c:v>
                </c:pt>
                <c:pt idx="74">
                  <c:v>0.93110000000000004</c:v>
                </c:pt>
                <c:pt idx="75">
                  <c:v>0.93279999999999996</c:v>
                </c:pt>
                <c:pt idx="76">
                  <c:v>0.93389999999999995</c:v>
                </c:pt>
                <c:pt idx="77">
                  <c:v>0.94650000000000001</c:v>
                </c:pt>
                <c:pt idx="78">
                  <c:v>0.94930000000000003</c:v>
                </c:pt>
                <c:pt idx="79">
                  <c:v>0.96060000000000001</c:v>
                </c:pt>
                <c:pt idx="80">
                  <c:v>0.97119999999999995</c:v>
                </c:pt>
                <c:pt idx="81">
                  <c:v>0.97150000000000003</c:v>
                </c:pt>
                <c:pt idx="82">
                  <c:v>0.97340000000000004</c:v>
                </c:pt>
                <c:pt idx="83">
                  <c:v>0.9738</c:v>
                </c:pt>
                <c:pt idx="84">
                  <c:v>0.98640000000000005</c:v>
                </c:pt>
                <c:pt idx="85">
                  <c:v>0.98829999999999996</c:v>
                </c:pt>
                <c:pt idx="86">
                  <c:v>1.0109999999999999</c:v>
                </c:pt>
                <c:pt idx="87">
                  <c:v>1.0219</c:v>
                </c:pt>
                <c:pt idx="88">
                  <c:v>1.0225</c:v>
                </c:pt>
                <c:pt idx="89">
                  <c:v>1.0238</c:v>
                </c:pt>
                <c:pt idx="90">
                  <c:v>1.0261</c:v>
                </c:pt>
                <c:pt idx="91">
                  <c:v>1.0364</c:v>
                </c:pt>
                <c:pt idx="92">
                  <c:v>1.0388999999999999</c:v>
                </c:pt>
                <c:pt idx="93">
                  <c:v>1.0424</c:v>
                </c:pt>
                <c:pt idx="94">
                  <c:v>1.0616000000000001</c:v>
                </c:pt>
                <c:pt idx="95">
                  <c:v>1.0669999999999999</c:v>
                </c:pt>
                <c:pt idx="96">
                  <c:v>1.0693999999999999</c:v>
                </c:pt>
                <c:pt idx="97">
                  <c:v>1.0708</c:v>
                </c:pt>
                <c:pt idx="98">
                  <c:v>1.0809</c:v>
                </c:pt>
                <c:pt idx="99">
                  <c:v>1.0849</c:v>
                </c:pt>
                <c:pt idx="100">
                  <c:v>1.0859000000000001</c:v>
                </c:pt>
                <c:pt idx="101">
                  <c:v>1.0862000000000001</c:v>
                </c:pt>
                <c:pt idx="102">
                  <c:v>1.0868</c:v>
                </c:pt>
                <c:pt idx="103">
                  <c:v>1.0908</c:v>
                </c:pt>
                <c:pt idx="104">
                  <c:v>1.0913999999999999</c:v>
                </c:pt>
                <c:pt idx="105">
                  <c:v>1.0996999999999999</c:v>
                </c:pt>
                <c:pt idx="106">
                  <c:v>1.1205000000000001</c:v>
                </c:pt>
                <c:pt idx="107">
                  <c:v>1.1231</c:v>
                </c:pt>
                <c:pt idx="108">
                  <c:v>1.1264000000000001</c:v>
                </c:pt>
                <c:pt idx="109">
                  <c:v>1.131</c:v>
                </c:pt>
                <c:pt idx="110">
                  <c:v>1.1315999999999999</c:v>
                </c:pt>
                <c:pt idx="111">
                  <c:v>1.1415999999999999</c:v>
                </c:pt>
                <c:pt idx="112">
                  <c:v>1.1466000000000001</c:v>
                </c:pt>
                <c:pt idx="113">
                  <c:v>1.1564000000000001</c:v>
                </c:pt>
                <c:pt idx="114">
                  <c:v>1.1586000000000001</c:v>
                </c:pt>
                <c:pt idx="115">
                  <c:v>1.1614</c:v>
                </c:pt>
                <c:pt idx="116">
                  <c:v>1.1637999999999999</c:v>
                </c:pt>
                <c:pt idx="117">
                  <c:v>1.1665000000000001</c:v>
                </c:pt>
                <c:pt idx="118">
                  <c:v>1.1671</c:v>
                </c:pt>
                <c:pt idx="119">
                  <c:v>1.1701999999999999</c:v>
                </c:pt>
                <c:pt idx="120">
                  <c:v>1.1805000000000001</c:v>
                </c:pt>
                <c:pt idx="121">
                  <c:v>1.1857</c:v>
                </c:pt>
                <c:pt idx="122">
                  <c:v>1.1877</c:v>
                </c:pt>
                <c:pt idx="123">
                  <c:v>1.1900999999999999</c:v>
                </c:pt>
                <c:pt idx="124">
                  <c:v>1.1936</c:v>
                </c:pt>
                <c:pt idx="125">
                  <c:v>1.1982999999999999</c:v>
                </c:pt>
                <c:pt idx="126">
                  <c:v>1.2031000000000001</c:v>
                </c:pt>
                <c:pt idx="127">
                  <c:v>1.2039</c:v>
                </c:pt>
                <c:pt idx="128">
                  <c:v>1.2039</c:v>
                </c:pt>
                <c:pt idx="129">
                  <c:v>1.2045999999999999</c:v>
                </c:pt>
                <c:pt idx="130">
                  <c:v>1.2103999999999999</c:v>
                </c:pt>
                <c:pt idx="131">
                  <c:v>1.2175</c:v>
                </c:pt>
                <c:pt idx="132">
                  <c:v>1.218</c:v>
                </c:pt>
                <c:pt idx="133">
                  <c:v>1.2203999999999999</c:v>
                </c:pt>
                <c:pt idx="134">
                  <c:v>1.2244999999999999</c:v>
                </c:pt>
                <c:pt idx="135">
                  <c:v>1.2258</c:v>
                </c:pt>
                <c:pt idx="136">
                  <c:v>1.2267999999999999</c:v>
                </c:pt>
                <c:pt idx="137">
                  <c:v>1.2277</c:v>
                </c:pt>
                <c:pt idx="138">
                  <c:v>1.2292000000000001</c:v>
                </c:pt>
                <c:pt idx="139">
                  <c:v>1.2294</c:v>
                </c:pt>
                <c:pt idx="140">
                  <c:v>1.2375</c:v>
                </c:pt>
                <c:pt idx="141">
                  <c:v>1.2401</c:v>
                </c:pt>
                <c:pt idx="142">
                  <c:v>1.2733000000000001</c:v>
                </c:pt>
                <c:pt idx="143">
                  <c:v>1.2851999999999999</c:v>
                </c:pt>
                <c:pt idx="144">
                  <c:v>1.2866</c:v>
                </c:pt>
                <c:pt idx="145">
                  <c:v>1.2967</c:v>
                </c:pt>
                <c:pt idx="146">
                  <c:v>1.2974000000000001</c:v>
                </c:pt>
                <c:pt idx="147">
                  <c:v>1.2977000000000001</c:v>
                </c:pt>
                <c:pt idx="148">
                  <c:v>1.2996000000000001</c:v>
                </c:pt>
                <c:pt idx="149">
                  <c:v>1.3004</c:v>
                </c:pt>
                <c:pt idx="150">
                  <c:v>1.3148</c:v>
                </c:pt>
                <c:pt idx="151">
                  <c:v>1.3148</c:v>
                </c:pt>
                <c:pt idx="152">
                  <c:v>1.3165</c:v>
                </c:pt>
                <c:pt idx="153">
                  <c:v>1.3186</c:v>
                </c:pt>
                <c:pt idx="154">
                  <c:v>1.323</c:v>
                </c:pt>
                <c:pt idx="155">
                  <c:v>1.3230999999999999</c:v>
                </c:pt>
                <c:pt idx="156">
                  <c:v>1.3231999999999999</c:v>
                </c:pt>
                <c:pt idx="157">
                  <c:v>1.3248</c:v>
                </c:pt>
                <c:pt idx="158">
                  <c:v>1.3259000000000001</c:v>
                </c:pt>
                <c:pt idx="159">
                  <c:v>1.3373999999999999</c:v>
                </c:pt>
                <c:pt idx="160">
                  <c:v>1.3380000000000001</c:v>
                </c:pt>
                <c:pt idx="161">
                  <c:v>1.3387</c:v>
                </c:pt>
                <c:pt idx="162">
                  <c:v>1.3401000000000001</c:v>
                </c:pt>
                <c:pt idx="163">
                  <c:v>1.3536999999999999</c:v>
                </c:pt>
                <c:pt idx="164">
                  <c:v>1.3557999999999999</c:v>
                </c:pt>
                <c:pt idx="165">
                  <c:v>1.3667</c:v>
                </c:pt>
                <c:pt idx="166">
                  <c:v>1.3797999999999999</c:v>
                </c:pt>
                <c:pt idx="167">
                  <c:v>1.3907</c:v>
                </c:pt>
                <c:pt idx="168">
                  <c:v>1.3966000000000001</c:v>
                </c:pt>
                <c:pt idx="169">
                  <c:v>1.4005000000000001</c:v>
                </c:pt>
                <c:pt idx="170">
                  <c:v>1.4011</c:v>
                </c:pt>
                <c:pt idx="171">
                  <c:v>1.4341999999999999</c:v>
                </c:pt>
                <c:pt idx="172">
                  <c:v>1.4455</c:v>
                </c:pt>
                <c:pt idx="173">
                  <c:v>1.4569000000000001</c:v>
                </c:pt>
                <c:pt idx="174">
                  <c:v>1.4624999999999999</c:v>
                </c:pt>
                <c:pt idx="175">
                  <c:v>1.4738</c:v>
                </c:pt>
                <c:pt idx="176">
                  <c:v>1.4823999999999999</c:v>
                </c:pt>
                <c:pt idx="177">
                  <c:v>1.4866999999999999</c:v>
                </c:pt>
                <c:pt idx="178">
                  <c:v>1.4903999999999999</c:v>
                </c:pt>
                <c:pt idx="179">
                  <c:v>1.4942</c:v>
                </c:pt>
                <c:pt idx="180">
                  <c:v>1.4998</c:v>
                </c:pt>
                <c:pt idx="181">
                  <c:v>1.5119</c:v>
                </c:pt>
                <c:pt idx="182">
                  <c:v>1.5257000000000001</c:v>
                </c:pt>
                <c:pt idx="183">
                  <c:v>1.5347</c:v>
                </c:pt>
                <c:pt idx="184">
                  <c:v>1.5414000000000001</c:v>
                </c:pt>
                <c:pt idx="185">
                  <c:v>1.5533999999999999</c:v>
                </c:pt>
                <c:pt idx="186">
                  <c:v>1.5548</c:v>
                </c:pt>
                <c:pt idx="187">
                  <c:v>1.5556000000000001</c:v>
                </c:pt>
                <c:pt idx="188">
                  <c:v>1.5632999999999999</c:v>
                </c:pt>
                <c:pt idx="189">
                  <c:v>1.5702</c:v>
                </c:pt>
                <c:pt idx="190">
                  <c:v>1.5711999999999999</c:v>
                </c:pt>
                <c:pt idx="191">
                  <c:v>1.5752999999999999</c:v>
                </c:pt>
                <c:pt idx="192">
                  <c:v>1.5894999999999999</c:v>
                </c:pt>
                <c:pt idx="193">
                  <c:v>1.5904</c:v>
                </c:pt>
                <c:pt idx="194">
                  <c:v>1.5923</c:v>
                </c:pt>
                <c:pt idx="195">
                  <c:v>1.5972999999999999</c:v>
                </c:pt>
                <c:pt idx="196">
                  <c:v>1.6033999999999999</c:v>
                </c:pt>
                <c:pt idx="197">
                  <c:v>1.6079000000000001</c:v>
                </c:pt>
                <c:pt idx="198">
                  <c:v>1.6119000000000001</c:v>
                </c:pt>
                <c:pt idx="199">
                  <c:v>1.6131</c:v>
                </c:pt>
                <c:pt idx="200">
                  <c:v>1.6176999999999999</c:v>
                </c:pt>
                <c:pt idx="201">
                  <c:v>1.6188</c:v>
                </c:pt>
                <c:pt idx="202">
                  <c:v>1.6231</c:v>
                </c:pt>
                <c:pt idx="203">
                  <c:v>1.6454</c:v>
                </c:pt>
                <c:pt idx="204">
                  <c:v>1.6533</c:v>
                </c:pt>
                <c:pt idx="205">
                  <c:v>1.6558999999999999</c:v>
                </c:pt>
                <c:pt idx="206">
                  <c:v>1.6581999999999999</c:v>
                </c:pt>
                <c:pt idx="207">
                  <c:v>1.6593</c:v>
                </c:pt>
                <c:pt idx="208">
                  <c:v>1.6597999999999999</c:v>
                </c:pt>
                <c:pt idx="209">
                  <c:v>1.6656</c:v>
                </c:pt>
                <c:pt idx="210">
                  <c:v>1.7059</c:v>
                </c:pt>
                <c:pt idx="211">
                  <c:v>1.7155</c:v>
                </c:pt>
                <c:pt idx="212">
                  <c:v>1.7161</c:v>
                </c:pt>
                <c:pt idx="213">
                  <c:v>1.7164999999999999</c:v>
                </c:pt>
                <c:pt idx="214">
                  <c:v>1.7168000000000001</c:v>
                </c:pt>
                <c:pt idx="215">
                  <c:v>1.7234</c:v>
                </c:pt>
                <c:pt idx="216">
                  <c:v>1.7236</c:v>
                </c:pt>
                <c:pt idx="217">
                  <c:v>1.7324999999999999</c:v>
                </c:pt>
                <c:pt idx="218">
                  <c:v>1.7369000000000001</c:v>
                </c:pt>
                <c:pt idx="219">
                  <c:v>1.7491000000000001</c:v>
                </c:pt>
                <c:pt idx="220">
                  <c:v>1.7499</c:v>
                </c:pt>
                <c:pt idx="221">
                  <c:v>1.7616000000000001</c:v>
                </c:pt>
                <c:pt idx="222">
                  <c:v>1.8085</c:v>
                </c:pt>
                <c:pt idx="223">
                  <c:v>1.8373999999999999</c:v>
                </c:pt>
                <c:pt idx="224">
                  <c:v>1.8708</c:v>
                </c:pt>
                <c:pt idx="225">
                  <c:v>1.8939999999999999</c:v>
                </c:pt>
                <c:pt idx="226">
                  <c:v>1.8975</c:v>
                </c:pt>
                <c:pt idx="227">
                  <c:v>1.9169</c:v>
                </c:pt>
                <c:pt idx="228">
                  <c:v>1.9182999999999999</c:v>
                </c:pt>
                <c:pt idx="229">
                  <c:v>1.9201999999999999</c:v>
                </c:pt>
                <c:pt idx="230">
                  <c:v>1.9295</c:v>
                </c:pt>
                <c:pt idx="231">
                  <c:v>1.9383999999999999</c:v>
                </c:pt>
                <c:pt idx="232">
                  <c:v>1.9469000000000001</c:v>
                </c:pt>
                <c:pt idx="233">
                  <c:v>1.9482999999999999</c:v>
                </c:pt>
                <c:pt idx="234">
                  <c:v>1.9550000000000001</c:v>
                </c:pt>
                <c:pt idx="235">
                  <c:v>2.0017</c:v>
                </c:pt>
                <c:pt idx="236">
                  <c:v>2.0583</c:v>
                </c:pt>
                <c:pt idx="237">
                  <c:v>2.0611999999999999</c:v>
                </c:pt>
                <c:pt idx="238">
                  <c:v>2.0811999999999999</c:v>
                </c:pt>
                <c:pt idx="239">
                  <c:v>2.0948000000000002</c:v>
                </c:pt>
                <c:pt idx="240">
                  <c:v>2.1046</c:v>
                </c:pt>
                <c:pt idx="241">
                  <c:v>2.1082000000000001</c:v>
                </c:pt>
                <c:pt idx="242">
                  <c:v>2.1113</c:v>
                </c:pt>
                <c:pt idx="243">
                  <c:v>2.1175000000000002</c:v>
                </c:pt>
                <c:pt idx="244">
                  <c:v>2.1606000000000001</c:v>
                </c:pt>
                <c:pt idx="245">
                  <c:v>2.173</c:v>
                </c:pt>
                <c:pt idx="246">
                  <c:v>2.1738</c:v>
                </c:pt>
                <c:pt idx="247">
                  <c:v>2.1749999999999998</c:v>
                </c:pt>
                <c:pt idx="248">
                  <c:v>2.2019000000000002</c:v>
                </c:pt>
                <c:pt idx="249">
                  <c:v>2.2233999999999998</c:v>
                </c:pt>
                <c:pt idx="250">
                  <c:v>2.2290000000000001</c:v>
                </c:pt>
                <c:pt idx="251">
                  <c:v>2.2309000000000001</c:v>
                </c:pt>
                <c:pt idx="252">
                  <c:v>2.2351999999999999</c:v>
                </c:pt>
                <c:pt idx="253">
                  <c:v>2.2854999999999999</c:v>
                </c:pt>
                <c:pt idx="254">
                  <c:v>2.2959999999999998</c:v>
                </c:pt>
                <c:pt idx="255">
                  <c:v>2.3188</c:v>
                </c:pt>
                <c:pt idx="256">
                  <c:v>2.3372999999999999</c:v>
                </c:pt>
                <c:pt idx="257">
                  <c:v>2.3812000000000002</c:v>
                </c:pt>
                <c:pt idx="258">
                  <c:v>2.4422999999999999</c:v>
                </c:pt>
                <c:pt idx="259">
                  <c:v>2.4466999999999999</c:v>
                </c:pt>
                <c:pt idx="260">
                  <c:v>2.5314000000000001</c:v>
                </c:pt>
                <c:pt idx="261">
                  <c:v>2.5829</c:v>
                </c:pt>
                <c:pt idx="262">
                  <c:v>2.6339999999999999</c:v>
                </c:pt>
                <c:pt idx="263">
                  <c:v>2.6446999999999998</c:v>
                </c:pt>
                <c:pt idx="264">
                  <c:v>2.6846999999999999</c:v>
                </c:pt>
                <c:pt idx="265">
                  <c:v>2.7160000000000002</c:v>
                </c:pt>
                <c:pt idx="266">
                  <c:v>2.8039000000000001</c:v>
                </c:pt>
                <c:pt idx="267">
                  <c:v>2.8462000000000001</c:v>
                </c:pt>
                <c:pt idx="268">
                  <c:v>2.8620999999999999</c:v>
                </c:pt>
                <c:pt idx="269">
                  <c:v>2.8696999999999999</c:v>
                </c:pt>
                <c:pt idx="270">
                  <c:v>2.8976999999999999</c:v>
                </c:pt>
                <c:pt idx="271">
                  <c:v>2.8999000000000001</c:v>
                </c:pt>
                <c:pt idx="272">
                  <c:v>2.9371999999999998</c:v>
                </c:pt>
                <c:pt idx="273">
                  <c:v>3.0464000000000002</c:v>
                </c:pt>
                <c:pt idx="274">
                  <c:v>3.0661</c:v>
                </c:pt>
                <c:pt idx="275">
                  <c:v>3.1347999999999998</c:v>
                </c:pt>
                <c:pt idx="276">
                  <c:v>3.1926999999999999</c:v>
                </c:pt>
                <c:pt idx="277">
                  <c:v>3.3108</c:v>
                </c:pt>
                <c:pt idx="278">
                  <c:v>3.5911</c:v>
                </c:pt>
                <c:pt idx="279">
                  <c:v>7.77</c:v>
                </c:pt>
                <c:pt idx="280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43-4A68-820C-215880164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733551"/>
        <c:axId val="733724911"/>
      </c:scatterChart>
      <c:valAx>
        <c:axId val="73373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24911"/>
        <c:crosses val="autoZero"/>
        <c:crossBetween val="midCat"/>
      </c:valAx>
      <c:valAx>
        <c:axId val="73372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3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Spearman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9629710696926978E-2"/>
                  <c:y val="-7.33887414140653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Sheet1!$J$2:$J$282</c:f>
              <c:numCache>
                <c:formatCode>0.00</c:formatCode>
                <c:ptCount val="281"/>
                <c:pt idx="0">
                  <c:v>277</c:v>
                </c:pt>
                <c:pt idx="1">
                  <c:v>266</c:v>
                </c:pt>
                <c:pt idx="2">
                  <c:v>279</c:v>
                </c:pt>
                <c:pt idx="3">
                  <c:v>273</c:v>
                </c:pt>
                <c:pt idx="4">
                  <c:v>271</c:v>
                </c:pt>
                <c:pt idx="5">
                  <c:v>281</c:v>
                </c:pt>
                <c:pt idx="6">
                  <c:v>275</c:v>
                </c:pt>
                <c:pt idx="7">
                  <c:v>219</c:v>
                </c:pt>
                <c:pt idx="8">
                  <c:v>272</c:v>
                </c:pt>
                <c:pt idx="9">
                  <c:v>232</c:v>
                </c:pt>
                <c:pt idx="10">
                  <c:v>265</c:v>
                </c:pt>
                <c:pt idx="11">
                  <c:v>242</c:v>
                </c:pt>
                <c:pt idx="12">
                  <c:v>274</c:v>
                </c:pt>
                <c:pt idx="13">
                  <c:v>234</c:v>
                </c:pt>
                <c:pt idx="14">
                  <c:v>278</c:v>
                </c:pt>
                <c:pt idx="15">
                  <c:v>241</c:v>
                </c:pt>
                <c:pt idx="16">
                  <c:v>253</c:v>
                </c:pt>
                <c:pt idx="17">
                  <c:v>276</c:v>
                </c:pt>
                <c:pt idx="18">
                  <c:v>250</c:v>
                </c:pt>
                <c:pt idx="19">
                  <c:v>236</c:v>
                </c:pt>
                <c:pt idx="20">
                  <c:v>233</c:v>
                </c:pt>
                <c:pt idx="21">
                  <c:v>218</c:v>
                </c:pt>
                <c:pt idx="22">
                  <c:v>267</c:v>
                </c:pt>
                <c:pt idx="23">
                  <c:v>270</c:v>
                </c:pt>
                <c:pt idx="24">
                  <c:v>252</c:v>
                </c:pt>
                <c:pt idx="25">
                  <c:v>257</c:v>
                </c:pt>
                <c:pt idx="26">
                  <c:v>243</c:v>
                </c:pt>
                <c:pt idx="27">
                  <c:v>224</c:v>
                </c:pt>
                <c:pt idx="28">
                  <c:v>207</c:v>
                </c:pt>
                <c:pt idx="29">
                  <c:v>251</c:v>
                </c:pt>
                <c:pt idx="30">
                  <c:v>199</c:v>
                </c:pt>
                <c:pt idx="31">
                  <c:v>264</c:v>
                </c:pt>
                <c:pt idx="32">
                  <c:v>263</c:v>
                </c:pt>
                <c:pt idx="33">
                  <c:v>214</c:v>
                </c:pt>
                <c:pt idx="34">
                  <c:v>268</c:v>
                </c:pt>
                <c:pt idx="35">
                  <c:v>213</c:v>
                </c:pt>
                <c:pt idx="36">
                  <c:v>249</c:v>
                </c:pt>
                <c:pt idx="37">
                  <c:v>223</c:v>
                </c:pt>
                <c:pt idx="38">
                  <c:v>254</c:v>
                </c:pt>
                <c:pt idx="39">
                  <c:v>221</c:v>
                </c:pt>
                <c:pt idx="40">
                  <c:v>166</c:v>
                </c:pt>
                <c:pt idx="41">
                  <c:v>247</c:v>
                </c:pt>
                <c:pt idx="42">
                  <c:v>246</c:v>
                </c:pt>
                <c:pt idx="43">
                  <c:v>227</c:v>
                </c:pt>
                <c:pt idx="44">
                  <c:v>255</c:v>
                </c:pt>
                <c:pt idx="45">
                  <c:v>240</c:v>
                </c:pt>
                <c:pt idx="46">
                  <c:v>210</c:v>
                </c:pt>
                <c:pt idx="47">
                  <c:v>200</c:v>
                </c:pt>
                <c:pt idx="48">
                  <c:v>259</c:v>
                </c:pt>
                <c:pt idx="49">
                  <c:v>280</c:v>
                </c:pt>
                <c:pt idx="50">
                  <c:v>206</c:v>
                </c:pt>
                <c:pt idx="51">
                  <c:v>231</c:v>
                </c:pt>
                <c:pt idx="52">
                  <c:v>186</c:v>
                </c:pt>
                <c:pt idx="53">
                  <c:v>260</c:v>
                </c:pt>
                <c:pt idx="54">
                  <c:v>261</c:v>
                </c:pt>
                <c:pt idx="55">
                  <c:v>258</c:v>
                </c:pt>
                <c:pt idx="56">
                  <c:v>193</c:v>
                </c:pt>
                <c:pt idx="57">
                  <c:v>204</c:v>
                </c:pt>
                <c:pt idx="58">
                  <c:v>225</c:v>
                </c:pt>
                <c:pt idx="59">
                  <c:v>237</c:v>
                </c:pt>
                <c:pt idx="60">
                  <c:v>203</c:v>
                </c:pt>
                <c:pt idx="61">
                  <c:v>150</c:v>
                </c:pt>
                <c:pt idx="62">
                  <c:v>135</c:v>
                </c:pt>
                <c:pt idx="63">
                  <c:v>196</c:v>
                </c:pt>
                <c:pt idx="64">
                  <c:v>133</c:v>
                </c:pt>
                <c:pt idx="65">
                  <c:v>46</c:v>
                </c:pt>
                <c:pt idx="66">
                  <c:v>245</c:v>
                </c:pt>
                <c:pt idx="67">
                  <c:v>178</c:v>
                </c:pt>
                <c:pt idx="68">
                  <c:v>198</c:v>
                </c:pt>
                <c:pt idx="69">
                  <c:v>132</c:v>
                </c:pt>
                <c:pt idx="70">
                  <c:v>194</c:v>
                </c:pt>
                <c:pt idx="71">
                  <c:v>174</c:v>
                </c:pt>
                <c:pt idx="72">
                  <c:v>256</c:v>
                </c:pt>
                <c:pt idx="73">
                  <c:v>181</c:v>
                </c:pt>
                <c:pt idx="74">
                  <c:v>226</c:v>
                </c:pt>
                <c:pt idx="75">
                  <c:v>248</c:v>
                </c:pt>
                <c:pt idx="76">
                  <c:v>111</c:v>
                </c:pt>
                <c:pt idx="77">
                  <c:v>140</c:v>
                </c:pt>
                <c:pt idx="78">
                  <c:v>63</c:v>
                </c:pt>
                <c:pt idx="79">
                  <c:v>216</c:v>
                </c:pt>
                <c:pt idx="80">
                  <c:v>160</c:v>
                </c:pt>
                <c:pt idx="81">
                  <c:v>269</c:v>
                </c:pt>
                <c:pt idx="82">
                  <c:v>212</c:v>
                </c:pt>
                <c:pt idx="83">
                  <c:v>205</c:v>
                </c:pt>
                <c:pt idx="84">
                  <c:v>208</c:v>
                </c:pt>
                <c:pt idx="85">
                  <c:v>215</c:v>
                </c:pt>
                <c:pt idx="86">
                  <c:v>165</c:v>
                </c:pt>
                <c:pt idx="87">
                  <c:v>155</c:v>
                </c:pt>
                <c:pt idx="88">
                  <c:v>180</c:v>
                </c:pt>
                <c:pt idx="89">
                  <c:v>149</c:v>
                </c:pt>
                <c:pt idx="90">
                  <c:v>183</c:v>
                </c:pt>
                <c:pt idx="91">
                  <c:v>239</c:v>
                </c:pt>
                <c:pt idx="92">
                  <c:v>235</c:v>
                </c:pt>
                <c:pt idx="93">
                  <c:v>144</c:v>
                </c:pt>
                <c:pt idx="94">
                  <c:v>62</c:v>
                </c:pt>
                <c:pt idx="95">
                  <c:v>217</c:v>
                </c:pt>
                <c:pt idx="96">
                  <c:v>185</c:v>
                </c:pt>
                <c:pt idx="97">
                  <c:v>92</c:v>
                </c:pt>
                <c:pt idx="98">
                  <c:v>131</c:v>
                </c:pt>
                <c:pt idx="99">
                  <c:v>201.5</c:v>
                </c:pt>
                <c:pt idx="100">
                  <c:v>168</c:v>
                </c:pt>
                <c:pt idx="101">
                  <c:v>244</c:v>
                </c:pt>
                <c:pt idx="102">
                  <c:v>145</c:v>
                </c:pt>
                <c:pt idx="103">
                  <c:v>108</c:v>
                </c:pt>
                <c:pt idx="104">
                  <c:v>161</c:v>
                </c:pt>
                <c:pt idx="105">
                  <c:v>222</c:v>
                </c:pt>
                <c:pt idx="106">
                  <c:v>156</c:v>
                </c:pt>
                <c:pt idx="107">
                  <c:v>57</c:v>
                </c:pt>
                <c:pt idx="108">
                  <c:v>119</c:v>
                </c:pt>
                <c:pt idx="109">
                  <c:v>176</c:v>
                </c:pt>
                <c:pt idx="110">
                  <c:v>104</c:v>
                </c:pt>
                <c:pt idx="111">
                  <c:v>191</c:v>
                </c:pt>
                <c:pt idx="112">
                  <c:v>141</c:v>
                </c:pt>
                <c:pt idx="113">
                  <c:v>173</c:v>
                </c:pt>
                <c:pt idx="114">
                  <c:v>126</c:v>
                </c:pt>
                <c:pt idx="115">
                  <c:v>90</c:v>
                </c:pt>
                <c:pt idx="116">
                  <c:v>238</c:v>
                </c:pt>
                <c:pt idx="117">
                  <c:v>115</c:v>
                </c:pt>
                <c:pt idx="118">
                  <c:v>188</c:v>
                </c:pt>
                <c:pt idx="119">
                  <c:v>102</c:v>
                </c:pt>
                <c:pt idx="120">
                  <c:v>201.5</c:v>
                </c:pt>
                <c:pt idx="121">
                  <c:v>229</c:v>
                </c:pt>
                <c:pt idx="122">
                  <c:v>184</c:v>
                </c:pt>
                <c:pt idx="123">
                  <c:v>96</c:v>
                </c:pt>
                <c:pt idx="124">
                  <c:v>122</c:v>
                </c:pt>
                <c:pt idx="125">
                  <c:v>139</c:v>
                </c:pt>
                <c:pt idx="126">
                  <c:v>106</c:v>
                </c:pt>
                <c:pt idx="127">
                  <c:v>195</c:v>
                </c:pt>
                <c:pt idx="128">
                  <c:v>71</c:v>
                </c:pt>
                <c:pt idx="129">
                  <c:v>262</c:v>
                </c:pt>
                <c:pt idx="130">
                  <c:v>228</c:v>
                </c:pt>
                <c:pt idx="131">
                  <c:v>128</c:v>
                </c:pt>
                <c:pt idx="132">
                  <c:v>143</c:v>
                </c:pt>
                <c:pt idx="133">
                  <c:v>230</c:v>
                </c:pt>
                <c:pt idx="134">
                  <c:v>152</c:v>
                </c:pt>
                <c:pt idx="135">
                  <c:v>97</c:v>
                </c:pt>
                <c:pt idx="136">
                  <c:v>197</c:v>
                </c:pt>
                <c:pt idx="137">
                  <c:v>179</c:v>
                </c:pt>
                <c:pt idx="138">
                  <c:v>137</c:v>
                </c:pt>
                <c:pt idx="139">
                  <c:v>175</c:v>
                </c:pt>
                <c:pt idx="140">
                  <c:v>211</c:v>
                </c:pt>
                <c:pt idx="141">
                  <c:v>172</c:v>
                </c:pt>
                <c:pt idx="142">
                  <c:v>124</c:v>
                </c:pt>
                <c:pt idx="143">
                  <c:v>148</c:v>
                </c:pt>
                <c:pt idx="144">
                  <c:v>147</c:v>
                </c:pt>
                <c:pt idx="145">
                  <c:v>93.5</c:v>
                </c:pt>
                <c:pt idx="146">
                  <c:v>164</c:v>
                </c:pt>
                <c:pt idx="147">
                  <c:v>50</c:v>
                </c:pt>
                <c:pt idx="148">
                  <c:v>220</c:v>
                </c:pt>
                <c:pt idx="149">
                  <c:v>209</c:v>
                </c:pt>
                <c:pt idx="150">
                  <c:v>79</c:v>
                </c:pt>
                <c:pt idx="151">
                  <c:v>192</c:v>
                </c:pt>
                <c:pt idx="152">
                  <c:v>98</c:v>
                </c:pt>
                <c:pt idx="153">
                  <c:v>87</c:v>
                </c:pt>
                <c:pt idx="154">
                  <c:v>120</c:v>
                </c:pt>
                <c:pt idx="155">
                  <c:v>187</c:v>
                </c:pt>
                <c:pt idx="156">
                  <c:v>167</c:v>
                </c:pt>
                <c:pt idx="157">
                  <c:v>171</c:v>
                </c:pt>
                <c:pt idx="158">
                  <c:v>116</c:v>
                </c:pt>
                <c:pt idx="159">
                  <c:v>151</c:v>
                </c:pt>
                <c:pt idx="160">
                  <c:v>61</c:v>
                </c:pt>
                <c:pt idx="161">
                  <c:v>125</c:v>
                </c:pt>
                <c:pt idx="162">
                  <c:v>101</c:v>
                </c:pt>
                <c:pt idx="163">
                  <c:v>170</c:v>
                </c:pt>
                <c:pt idx="164">
                  <c:v>55</c:v>
                </c:pt>
                <c:pt idx="165">
                  <c:v>89</c:v>
                </c:pt>
                <c:pt idx="166">
                  <c:v>74</c:v>
                </c:pt>
                <c:pt idx="167">
                  <c:v>99</c:v>
                </c:pt>
                <c:pt idx="168">
                  <c:v>38</c:v>
                </c:pt>
                <c:pt idx="169">
                  <c:v>190</c:v>
                </c:pt>
                <c:pt idx="170">
                  <c:v>112</c:v>
                </c:pt>
                <c:pt idx="171">
                  <c:v>103</c:v>
                </c:pt>
                <c:pt idx="172">
                  <c:v>100</c:v>
                </c:pt>
                <c:pt idx="173">
                  <c:v>130</c:v>
                </c:pt>
                <c:pt idx="174">
                  <c:v>146</c:v>
                </c:pt>
                <c:pt idx="175">
                  <c:v>59</c:v>
                </c:pt>
                <c:pt idx="176">
                  <c:v>189</c:v>
                </c:pt>
                <c:pt idx="177">
                  <c:v>169</c:v>
                </c:pt>
                <c:pt idx="178">
                  <c:v>157</c:v>
                </c:pt>
                <c:pt idx="179">
                  <c:v>136</c:v>
                </c:pt>
                <c:pt idx="180">
                  <c:v>72</c:v>
                </c:pt>
                <c:pt idx="181">
                  <c:v>154</c:v>
                </c:pt>
                <c:pt idx="182">
                  <c:v>93.5</c:v>
                </c:pt>
                <c:pt idx="183">
                  <c:v>75</c:v>
                </c:pt>
                <c:pt idx="184">
                  <c:v>49</c:v>
                </c:pt>
                <c:pt idx="185">
                  <c:v>182</c:v>
                </c:pt>
                <c:pt idx="186">
                  <c:v>177</c:v>
                </c:pt>
                <c:pt idx="187">
                  <c:v>117</c:v>
                </c:pt>
                <c:pt idx="188">
                  <c:v>44</c:v>
                </c:pt>
                <c:pt idx="189">
                  <c:v>107</c:v>
                </c:pt>
                <c:pt idx="190">
                  <c:v>58</c:v>
                </c:pt>
                <c:pt idx="191">
                  <c:v>109</c:v>
                </c:pt>
                <c:pt idx="192">
                  <c:v>65</c:v>
                </c:pt>
                <c:pt idx="193">
                  <c:v>127</c:v>
                </c:pt>
                <c:pt idx="194">
                  <c:v>113</c:v>
                </c:pt>
                <c:pt idx="195">
                  <c:v>163</c:v>
                </c:pt>
                <c:pt idx="196">
                  <c:v>56</c:v>
                </c:pt>
                <c:pt idx="197">
                  <c:v>81</c:v>
                </c:pt>
                <c:pt idx="198">
                  <c:v>40</c:v>
                </c:pt>
                <c:pt idx="199">
                  <c:v>91</c:v>
                </c:pt>
                <c:pt idx="200">
                  <c:v>48</c:v>
                </c:pt>
                <c:pt idx="201">
                  <c:v>82</c:v>
                </c:pt>
                <c:pt idx="202">
                  <c:v>114</c:v>
                </c:pt>
                <c:pt idx="203">
                  <c:v>153</c:v>
                </c:pt>
                <c:pt idx="204">
                  <c:v>42</c:v>
                </c:pt>
                <c:pt idx="205">
                  <c:v>95</c:v>
                </c:pt>
                <c:pt idx="206">
                  <c:v>73</c:v>
                </c:pt>
                <c:pt idx="207">
                  <c:v>142</c:v>
                </c:pt>
                <c:pt idx="208">
                  <c:v>134</c:v>
                </c:pt>
                <c:pt idx="209">
                  <c:v>85</c:v>
                </c:pt>
                <c:pt idx="210">
                  <c:v>88</c:v>
                </c:pt>
                <c:pt idx="211">
                  <c:v>34</c:v>
                </c:pt>
                <c:pt idx="212">
                  <c:v>110</c:v>
                </c:pt>
                <c:pt idx="213">
                  <c:v>51</c:v>
                </c:pt>
                <c:pt idx="214">
                  <c:v>80</c:v>
                </c:pt>
                <c:pt idx="215">
                  <c:v>105</c:v>
                </c:pt>
                <c:pt idx="216">
                  <c:v>84</c:v>
                </c:pt>
                <c:pt idx="217">
                  <c:v>27</c:v>
                </c:pt>
                <c:pt idx="218">
                  <c:v>129</c:v>
                </c:pt>
                <c:pt idx="219">
                  <c:v>162</c:v>
                </c:pt>
                <c:pt idx="220">
                  <c:v>60</c:v>
                </c:pt>
                <c:pt idx="221">
                  <c:v>70</c:v>
                </c:pt>
                <c:pt idx="222">
                  <c:v>35</c:v>
                </c:pt>
                <c:pt idx="223">
                  <c:v>67</c:v>
                </c:pt>
                <c:pt idx="224">
                  <c:v>138</c:v>
                </c:pt>
                <c:pt idx="225">
                  <c:v>18</c:v>
                </c:pt>
                <c:pt idx="226">
                  <c:v>77</c:v>
                </c:pt>
                <c:pt idx="227">
                  <c:v>52</c:v>
                </c:pt>
                <c:pt idx="228">
                  <c:v>78</c:v>
                </c:pt>
                <c:pt idx="229">
                  <c:v>54</c:v>
                </c:pt>
                <c:pt idx="230">
                  <c:v>47</c:v>
                </c:pt>
                <c:pt idx="231">
                  <c:v>31</c:v>
                </c:pt>
                <c:pt idx="232">
                  <c:v>69</c:v>
                </c:pt>
                <c:pt idx="233">
                  <c:v>158</c:v>
                </c:pt>
                <c:pt idx="234">
                  <c:v>86</c:v>
                </c:pt>
                <c:pt idx="235">
                  <c:v>159</c:v>
                </c:pt>
                <c:pt idx="236">
                  <c:v>66</c:v>
                </c:pt>
                <c:pt idx="237">
                  <c:v>76</c:v>
                </c:pt>
                <c:pt idx="238">
                  <c:v>121</c:v>
                </c:pt>
                <c:pt idx="239">
                  <c:v>15</c:v>
                </c:pt>
                <c:pt idx="240">
                  <c:v>118</c:v>
                </c:pt>
                <c:pt idx="241">
                  <c:v>43</c:v>
                </c:pt>
                <c:pt idx="242">
                  <c:v>22</c:v>
                </c:pt>
                <c:pt idx="243">
                  <c:v>53</c:v>
                </c:pt>
                <c:pt idx="244">
                  <c:v>41</c:v>
                </c:pt>
                <c:pt idx="245">
                  <c:v>23</c:v>
                </c:pt>
                <c:pt idx="246">
                  <c:v>83</c:v>
                </c:pt>
                <c:pt idx="247">
                  <c:v>21</c:v>
                </c:pt>
                <c:pt idx="248">
                  <c:v>36</c:v>
                </c:pt>
                <c:pt idx="249">
                  <c:v>14</c:v>
                </c:pt>
                <c:pt idx="250">
                  <c:v>28</c:v>
                </c:pt>
                <c:pt idx="251">
                  <c:v>6</c:v>
                </c:pt>
                <c:pt idx="252">
                  <c:v>26</c:v>
                </c:pt>
                <c:pt idx="253">
                  <c:v>20</c:v>
                </c:pt>
                <c:pt idx="254">
                  <c:v>30</c:v>
                </c:pt>
                <c:pt idx="255">
                  <c:v>3</c:v>
                </c:pt>
                <c:pt idx="256">
                  <c:v>33</c:v>
                </c:pt>
                <c:pt idx="257">
                  <c:v>123</c:v>
                </c:pt>
                <c:pt idx="258">
                  <c:v>17</c:v>
                </c:pt>
                <c:pt idx="259">
                  <c:v>25</c:v>
                </c:pt>
                <c:pt idx="260">
                  <c:v>29</c:v>
                </c:pt>
                <c:pt idx="261">
                  <c:v>12</c:v>
                </c:pt>
                <c:pt idx="262">
                  <c:v>45</c:v>
                </c:pt>
                <c:pt idx="263">
                  <c:v>16</c:v>
                </c:pt>
                <c:pt idx="264">
                  <c:v>68</c:v>
                </c:pt>
                <c:pt idx="265">
                  <c:v>64</c:v>
                </c:pt>
                <c:pt idx="266">
                  <c:v>7</c:v>
                </c:pt>
                <c:pt idx="267">
                  <c:v>19</c:v>
                </c:pt>
                <c:pt idx="268">
                  <c:v>37</c:v>
                </c:pt>
                <c:pt idx="269">
                  <c:v>13</c:v>
                </c:pt>
                <c:pt idx="270">
                  <c:v>10</c:v>
                </c:pt>
                <c:pt idx="271">
                  <c:v>5</c:v>
                </c:pt>
                <c:pt idx="272">
                  <c:v>11</c:v>
                </c:pt>
                <c:pt idx="273">
                  <c:v>8</c:v>
                </c:pt>
                <c:pt idx="274">
                  <c:v>24</c:v>
                </c:pt>
                <c:pt idx="275">
                  <c:v>32</c:v>
                </c:pt>
                <c:pt idx="276">
                  <c:v>4</c:v>
                </c:pt>
                <c:pt idx="277">
                  <c:v>39</c:v>
                </c:pt>
                <c:pt idx="278">
                  <c:v>9</c:v>
                </c:pt>
                <c:pt idx="279">
                  <c:v>1</c:v>
                </c:pt>
                <c:pt idx="280">
                  <c:v>2</c:v>
                </c:pt>
              </c:numCache>
            </c:numRef>
          </c:xVal>
          <c:yVal>
            <c:numRef>
              <c:f>Sheet1!$K$2:$K$282</c:f>
              <c:numCache>
                <c:formatCode>0.00</c:formatCode>
                <c:ptCount val="281"/>
                <c:pt idx="0">
                  <c:v>281</c:v>
                </c:pt>
                <c:pt idx="1">
                  <c:v>280</c:v>
                </c:pt>
                <c:pt idx="2">
                  <c:v>279</c:v>
                </c:pt>
                <c:pt idx="3">
                  <c:v>278</c:v>
                </c:pt>
                <c:pt idx="4">
                  <c:v>277</c:v>
                </c:pt>
                <c:pt idx="5">
                  <c:v>276</c:v>
                </c:pt>
                <c:pt idx="6">
                  <c:v>275</c:v>
                </c:pt>
                <c:pt idx="7">
                  <c:v>274</c:v>
                </c:pt>
                <c:pt idx="8">
                  <c:v>273</c:v>
                </c:pt>
                <c:pt idx="9">
                  <c:v>272</c:v>
                </c:pt>
                <c:pt idx="10">
                  <c:v>271</c:v>
                </c:pt>
                <c:pt idx="11">
                  <c:v>270</c:v>
                </c:pt>
                <c:pt idx="12">
                  <c:v>269</c:v>
                </c:pt>
                <c:pt idx="13">
                  <c:v>268</c:v>
                </c:pt>
                <c:pt idx="14">
                  <c:v>267</c:v>
                </c:pt>
                <c:pt idx="15">
                  <c:v>266</c:v>
                </c:pt>
                <c:pt idx="16">
                  <c:v>265</c:v>
                </c:pt>
                <c:pt idx="17">
                  <c:v>264</c:v>
                </c:pt>
                <c:pt idx="18">
                  <c:v>263</c:v>
                </c:pt>
                <c:pt idx="19">
                  <c:v>262</c:v>
                </c:pt>
                <c:pt idx="20">
                  <c:v>261</c:v>
                </c:pt>
                <c:pt idx="21">
                  <c:v>260</c:v>
                </c:pt>
                <c:pt idx="22">
                  <c:v>259</c:v>
                </c:pt>
                <c:pt idx="23">
                  <c:v>258</c:v>
                </c:pt>
                <c:pt idx="24">
                  <c:v>257</c:v>
                </c:pt>
                <c:pt idx="25">
                  <c:v>256</c:v>
                </c:pt>
                <c:pt idx="26">
                  <c:v>255</c:v>
                </c:pt>
                <c:pt idx="27">
                  <c:v>254</c:v>
                </c:pt>
                <c:pt idx="28">
                  <c:v>253</c:v>
                </c:pt>
                <c:pt idx="29">
                  <c:v>252</c:v>
                </c:pt>
                <c:pt idx="30">
                  <c:v>251</c:v>
                </c:pt>
                <c:pt idx="31">
                  <c:v>250</c:v>
                </c:pt>
                <c:pt idx="32">
                  <c:v>249</c:v>
                </c:pt>
                <c:pt idx="33">
                  <c:v>248</c:v>
                </c:pt>
                <c:pt idx="34">
                  <c:v>247</c:v>
                </c:pt>
                <c:pt idx="35">
                  <c:v>246</c:v>
                </c:pt>
                <c:pt idx="36">
                  <c:v>245</c:v>
                </c:pt>
                <c:pt idx="37">
                  <c:v>244</c:v>
                </c:pt>
                <c:pt idx="38">
                  <c:v>243</c:v>
                </c:pt>
                <c:pt idx="39">
                  <c:v>242</c:v>
                </c:pt>
                <c:pt idx="40">
                  <c:v>241</c:v>
                </c:pt>
                <c:pt idx="41">
                  <c:v>240</c:v>
                </c:pt>
                <c:pt idx="42">
                  <c:v>239</c:v>
                </c:pt>
                <c:pt idx="43">
                  <c:v>238</c:v>
                </c:pt>
                <c:pt idx="44">
                  <c:v>237</c:v>
                </c:pt>
                <c:pt idx="45">
                  <c:v>236</c:v>
                </c:pt>
                <c:pt idx="46">
                  <c:v>235</c:v>
                </c:pt>
                <c:pt idx="47">
                  <c:v>234</c:v>
                </c:pt>
                <c:pt idx="48">
                  <c:v>233</c:v>
                </c:pt>
                <c:pt idx="49">
                  <c:v>232</c:v>
                </c:pt>
                <c:pt idx="50">
                  <c:v>231</c:v>
                </c:pt>
                <c:pt idx="51">
                  <c:v>230</c:v>
                </c:pt>
                <c:pt idx="52">
                  <c:v>229</c:v>
                </c:pt>
                <c:pt idx="53">
                  <c:v>228</c:v>
                </c:pt>
                <c:pt idx="54">
                  <c:v>227</c:v>
                </c:pt>
                <c:pt idx="55">
                  <c:v>226</c:v>
                </c:pt>
                <c:pt idx="56">
                  <c:v>225</c:v>
                </c:pt>
                <c:pt idx="57">
                  <c:v>224</c:v>
                </c:pt>
                <c:pt idx="58">
                  <c:v>223</c:v>
                </c:pt>
                <c:pt idx="59">
                  <c:v>222</c:v>
                </c:pt>
                <c:pt idx="60">
                  <c:v>221</c:v>
                </c:pt>
                <c:pt idx="61">
                  <c:v>220</c:v>
                </c:pt>
                <c:pt idx="62">
                  <c:v>219</c:v>
                </c:pt>
                <c:pt idx="63">
                  <c:v>218</c:v>
                </c:pt>
                <c:pt idx="64">
                  <c:v>217</c:v>
                </c:pt>
                <c:pt idx="65">
                  <c:v>216</c:v>
                </c:pt>
                <c:pt idx="66">
                  <c:v>215</c:v>
                </c:pt>
                <c:pt idx="67">
                  <c:v>214</c:v>
                </c:pt>
                <c:pt idx="68">
                  <c:v>213</c:v>
                </c:pt>
                <c:pt idx="69">
                  <c:v>212</c:v>
                </c:pt>
                <c:pt idx="70">
                  <c:v>211</c:v>
                </c:pt>
                <c:pt idx="71">
                  <c:v>210</c:v>
                </c:pt>
                <c:pt idx="72">
                  <c:v>209</c:v>
                </c:pt>
                <c:pt idx="73">
                  <c:v>208</c:v>
                </c:pt>
                <c:pt idx="74">
                  <c:v>207</c:v>
                </c:pt>
                <c:pt idx="75">
                  <c:v>206</c:v>
                </c:pt>
                <c:pt idx="76">
                  <c:v>205</c:v>
                </c:pt>
                <c:pt idx="77">
                  <c:v>204</c:v>
                </c:pt>
                <c:pt idx="78">
                  <c:v>203</c:v>
                </c:pt>
                <c:pt idx="79">
                  <c:v>202</c:v>
                </c:pt>
                <c:pt idx="80">
                  <c:v>201</c:v>
                </c:pt>
                <c:pt idx="81">
                  <c:v>200</c:v>
                </c:pt>
                <c:pt idx="82">
                  <c:v>199</c:v>
                </c:pt>
                <c:pt idx="83">
                  <c:v>198</c:v>
                </c:pt>
                <c:pt idx="84">
                  <c:v>197</c:v>
                </c:pt>
                <c:pt idx="85">
                  <c:v>196</c:v>
                </c:pt>
                <c:pt idx="86">
                  <c:v>195</c:v>
                </c:pt>
                <c:pt idx="87">
                  <c:v>194</c:v>
                </c:pt>
                <c:pt idx="88">
                  <c:v>193</c:v>
                </c:pt>
                <c:pt idx="89">
                  <c:v>192</c:v>
                </c:pt>
                <c:pt idx="90">
                  <c:v>191</c:v>
                </c:pt>
                <c:pt idx="91">
                  <c:v>190</c:v>
                </c:pt>
                <c:pt idx="92">
                  <c:v>189</c:v>
                </c:pt>
                <c:pt idx="93">
                  <c:v>188</c:v>
                </c:pt>
                <c:pt idx="94">
                  <c:v>187</c:v>
                </c:pt>
                <c:pt idx="95">
                  <c:v>186</c:v>
                </c:pt>
                <c:pt idx="96">
                  <c:v>185</c:v>
                </c:pt>
                <c:pt idx="97">
                  <c:v>184</c:v>
                </c:pt>
                <c:pt idx="98">
                  <c:v>183</c:v>
                </c:pt>
                <c:pt idx="99">
                  <c:v>182</c:v>
                </c:pt>
                <c:pt idx="100">
                  <c:v>181</c:v>
                </c:pt>
                <c:pt idx="101">
                  <c:v>180</c:v>
                </c:pt>
                <c:pt idx="102">
                  <c:v>179</c:v>
                </c:pt>
                <c:pt idx="103">
                  <c:v>178</c:v>
                </c:pt>
                <c:pt idx="104">
                  <c:v>177</c:v>
                </c:pt>
                <c:pt idx="105">
                  <c:v>176</c:v>
                </c:pt>
                <c:pt idx="106">
                  <c:v>175</c:v>
                </c:pt>
                <c:pt idx="107">
                  <c:v>174</c:v>
                </c:pt>
                <c:pt idx="108">
                  <c:v>173</c:v>
                </c:pt>
                <c:pt idx="109">
                  <c:v>172</c:v>
                </c:pt>
                <c:pt idx="110">
                  <c:v>171</c:v>
                </c:pt>
                <c:pt idx="111">
                  <c:v>170</c:v>
                </c:pt>
                <c:pt idx="112">
                  <c:v>169</c:v>
                </c:pt>
                <c:pt idx="113">
                  <c:v>168</c:v>
                </c:pt>
                <c:pt idx="114">
                  <c:v>167</c:v>
                </c:pt>
                <c:pt idx="115">
                  <c:v>166</c:v>
                </c:pt>
                <c:pt idx="116">
                  <c:v>165</c:v>
                </c:pt>
                <c:pt idx="117">
                  <c:v>164</c:v>
                </c:pt>
                <c:pt idx="118">
                  <c:v>163</c:v>
                </c:pt>
                <c:pt idx="119">
                  <c:v>162</c:v>
                </c:pt>
                <c:pt idx="120">
                  <c:v>161</c:v>
                </c:pt>
                <c:pt idx="121">
                  <c:v>160</c:v>
                </c:pt>
                <c:pt idx="122">
                  <c:v>159</c:v>
                </c:pt>
                <c:pt idx="123">
                  <c:v>158</c:v>
                </c:pt>
                <c:pt idx="124">
                  <c:v>157</c:v>
                </c:pt>
                <c:pt idx="125">
                  <c:v>156</c:v>
                </c:pt>
                <c:pt idx="126">
                  <c:v>155</c:v>
                </c:pt>
                <c:pt idx="127">
                  <c:v>153.5</c:v>
                </c:pt>
                <c:pt idx="128">
                  <c:v>153.5</c:v>
                </c:pt>
                <c:pt idx="129">
                  <c:v>152</c:v>
                </c:pt>
                <c:pt idx="130">
                  <c:v>151</c:v>
                </c:pt>
                <c:pt idx="131">
                  <c:v>150</c:v>
                </c:pt>
                <c:pt idx="132">
                  <c:v>149</c:v>
                </c:pt>
                <c:pt idx="133">
                  <c:v>148</c:v>
                </c:pt>
                <c:pt idx="134">
                  <c:v>147</c:v>
                </c:pt>
                <c:pt idx="135">
                  <c:v>146</c:v>
                </c:pt>
                <c:pt idx="136">
                  <c:v>145</c:v>
                </c:pt>
                <c:pt idx="137">
                  <c:v>144</c:v>
                </c:pt>
                <c:pt idx="138">
                  <c:v>143</c:v>
                </c:pt>
                <c:pt idx="139">
                  <c:v>142</c:v>
                </c:pt>
                <c:pt idx="140">
                  <c:v>141</c:v>
                </c:pt>
                <c:pt idx="141">
                  <c:v>140</c:v>
                </c:pt>
                <c:pt idx="142">
                  <c:v>139</c:v>
                </c:pt>
                <c:pt idx="143">
                  <c:v>138</c:v>
                </c:pt>
                <c:pt idx="144">
                  <c:v>137</c:v>
                </c:pt>
                <c:pt idx="145">
                  <c:v>136</c:v>
                </c:pt>
                <c:pt idx="146">
                  <c:v>135</c:v>
                </c:pt>
                <c:pt idx="147">
                  <c:v>134</c:v>
                </c:pt>
                <c:pt idx="148">
                  <c:v>133</c:v>
                </c:pt>
                <c:pt idx="149">
                  <c:v>132</c:v>
                </c:pt>
                <c:pt idx="150">
                  <c:v>130.5</c:v>
                </c:pt>
                <c:pt idx="151">
                  <c:v>130.5</c:v>
                </c:pt>
                <c:pt idx="152">
                  <c:v>129</c:v>
                </c:pt>
                <c:pt idx="153">
                  <c:v>128</c:v>
                </c:pt>
                <c:pt idx="154">
                  <c:v>127</c:v>
                </c:pt>
                <c:pt idx="155">
                  <c:v>126</c:v>
                </c:pt>
                <c:pt idx="156">
                  <c:v>125</c:v>
                </c:pt>
                <c:pt idx="157">
                  <c:v>124</c:v>
                </c:pt>
                <c:pt idx="158">
                  <c:v>123</c:v>
                </c:pt>
                <c:pt idx="159">
                  <c:v>122</c:v>
                </c:pt>
                <c:pt idx="160">
                  <c:v>121</c:v>
                </c:pt>
                <c:pt idx="161">
                  <c:v>120</c:v>
                </c:pt>
                <c:pt idx="162">
                  <c:v>119</c:v>
                </c:pt>
                <c:pt idx="163">
                  <c:v>118</c:v>
                </c:pt>
                <c:pt idx="164">
                  <c:v>117</c:v>
                </c:pt>
                <c:pt idx="165">
                  <c:v>116</c:v>
                </c:pt>
                <c:pt idx="166">
                  <c:v>115</c:v>
                </c:pt>
                <c:pt idx="167">
                  <c:v>114</c:v>
                </c:pt>
                <c:pt idx="168">
                  <c:v>113</c:v>
                </c:pt>
                <c:pt idx="169">
                  <c:v>112</c:v>
                </c:pt>
                <c:pt idx="170">
                  <c:v>111</c:v>
                </c:pt>
                <c:pt idx="171">
                  <c:v>110</c:v>
                </c:pt>
                <c:pt idx="172">
                  <c:v>109</c:v>
                </c:pt>
                <c:pt idx="173">
                  <c:v>108</c:v>
                </c:pt>
                <c:pt idx="174">
                  <c:v>107</c:v>
                </c:pt>
                <c:pt idx="175">
                  <c:v>106</c:v>
                </c:pt>
                <c:pt idx="176">
                  <c:v>105</c:v>
                </c:pt>
                <c:pt idx="177">
                  <c:v>104</c:v>
                </c:pt>
                <c:pt idx="178">
                  <c:v>103</c:v>
                </c:pt>
                <c:pt idx="179">
                  <c:v>102</c:v>
                </c:pt>
                <c:pt idx="180">
                  <c:v>101</c:v>
                </c:pt>
                <c:pt idx="181">
                  <c:v>100</c:v>
                </c:pt>
                <c:pt idx="182">
                  <c:v>99</c:v>
                </c:pt>
                <c:pt idx="183">
                  <c:v>98</c:v>
                </c:pt>
                <c:pt idx="184">
                  <c:v>97</c:v>
                </c:pt>
                <c:pt idx="185">
                  <c:v>96</c:v>
                </c:pt>
                <c:pt idx="186">
                  <c:v>95</c:v>
                </c:pt>
                <c:pt idx="187">
                  <c:v>94</c:v>
                </c:pt>
                <c:pt idx="188">
                  <c:v>93</c:v>
                </c:pt>
                <c:pt idx="189">
                  <c:v>92</c:v>
                </c:pt>
                <c:pt idx="190">
                  <c:v>91</c:v>
                </c:pt>
                <c:pt idx="191">
                  <c:v>90</c:v>
                </c:pt>
                <c:pt idx="192">
                  <c:v>89</c:v>
                </c:pt>
                <c:pt idx="193">
                  <c:v>88</c:v>
                </c:pt>
                <c:pt idx="194">
                  <c:v>87</c:v>
                </c:pt>
                <c:pt idx="195">
                  <c:v>86</c:v>
                </c:pt>
                <c:pt idx="196">
                  <c:v>85</c:v>
                </c:pt>
                <c:pt idx="197">
                  <c:v>84</c:v>
                </c:pt>
                <c:pt idx="198">
                  <c:v>83</c:v>
                </c:pt>
                <c:pt idx="199">
                  <c:v>82</c:v>
                </c:pt>
                <c:pt idx="200">
                  <c:v>81</c:v>
                </c:pt>
                <c:pt idx="201">
                  <c:v>80</c:v>
                </c:pt>
                <c:pt idx="202">
                  <c:v>79</c:v>
                </c:pt>
                <c:pt idx="203">
                  <c:v>78</c:v>
                </c:pt>
                <c:pt idx="204">
                  <c:v>77</c:v>
                </c:pt>
                <c:pt idx="205">
                  <c:v>76</c:v>
                </c:pt>
                <c:pt idx="206">
                  <c:v>75</c:v>
                </c:pt>
                <c:pt idx="207">
                  <c:v>74</c:v>
                </c:pt>
                <c:pt idx="208">
                  <c:v>73</c:v>
                </c:pt>
                <c:pt idx="209">
                  <c:v>72</c:v>
                </c:pt>
                <c:pt idx="210">
                  <c:v>71</c:v>
                </c:pt>
                <c:pt idx="211">
                  <c:v>70</c:v>
                </c:pt>
                <c:pt idx="212">
                  <c:v>69</c:v>
                </c:pt>
                <c:pt idx="213">
                  <c:v>68</c:v>
                </c:pt>
                <c:pt idx="214">
                  <c:v>67</c:v>
                </c:pt>
                <c:pt idx="215">
                  <c:v>66</c:v>
                </c:pt>
                <c:pt idx="216">
                  <c:v>65</c:v>
                </c:pt>
                <c:pt idx="217">
                  <c:v>64</c:v>
                </c:pt>
                <c:pt idx="218">
                  <c:v>63</c:v>
                </c:pt>
                <c:pt idx="219">
                  <c:v>62</c:v>
                </c:pt>
                <c:pt idx="220">
                  <c:v>61</c:v>
                </c:pt>
                <c:pt idx="221">
                  <c:v>60</c:v>
                </c:pt>
                <c:pt idx="222">
                  <c:v>59</c:v>
                </c:pt>
                <c:pt idx="223">
                  <c:v>58</c:v>
                </c:pt>
                <c:pt idx="224">
                  <c:v>57</c:v>
                </c:pt>
                <c:pt idx="225">
                  <c:v>56</c:v>
                </c:pt>
                <c:pt idx="226">
                  <c:v>55</c:v>
                </c:pt>
                <c:pt idx="227">
                  <c:v>54</c:v>
                </c:pt>
                <c:pt idx="228">
                  <c:v>53</c:v>
                </c:pt>
                <c:pt idx="229">
                  <c:v>52</c:v>
                </c:pt>
                <c:pt idx="230">
                  <c:v>51</c:v>
                </c:pt>
                <c:pt idx="231">
                  <c:v>50</c:v>
                </c:pt>
                <c:pt idx="232">
                  <c:v>49</c:v>
                </c:pt>
                <c:pt idx="233">
                  <c:v>48</c:v>
                </c:pt>
                <c:pt idx="234">
                  <c:v>47</c:v>
                </c:pt>
                <c:pt idx="235">
                  <c:v>46</c:v>
                </c:pt>
                <c:pt idx="236">
                  <c:v>45</c:v>
                </c:pt>
                <c:pt idx="237">
                  <c:v>44</c:v>
                </c:pt>
                <c:pt idx="238">
                  <c:v>43</c:v>
                </c:pt>
                <c:pt idx="239">
                  <c:v>42</c:v>
                </c:pt>
                <c:pt idx="240">
                  <c:v>41</c:v>
                </c:pt>
                <c:pt idx="241">
                  <c:v>40</c:v>
                </c:pt>
                <c:pt idx="242">
                  <c:v>39</c:v>
                </c:pt>
                <c:pt idx="243">
                  <c:v>38</c:v>
                </c:pt>
                <c:pt idx="244">
                  <c:v>37</c:v>
                </c:pt>
                <c:pt idx="245">
                  <c:v>36</c:v>
                </c:pt>
                <c:pt idx="246">
                  <c:v>35</c:v>
                </c:pt>
                <c:pt idx="247">
                  <c:v>34</c:v>
                </c:pt>
                <c:pt idx="248">
                  <c:v>33</c:v>
                </c:pt>
                <c:pt idx="249">
                  <c:v>32</c:v>
                </c:pt>
                <c:pt idx="250">
                  <c:v>31</c:v>
                </c:pt>
                <c:pt idx="251">
                  <c:v>30</c:v>
                </c:pt>
                <c:pt idx="252">
                  <c:v>29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25</c:v>
                </c:pt>
                <c:pt idx="257">
                  <c:v>24</c:v>
                </c:pt>
                <c:pt idx="258">
                  <c:v>23</c:v>
                </c:pt>
                <c:pt idx="259">
                  <c:v>22</c:v>
                </c:pt>
                <c:pt idx="260">
                  <c:v>21</c:v>
                </c:pt>
                <c:pt idx="261">
                  <c:v>20</c:v>
                </c:pt>
                <c:pt idx="262">
                  <c:v>19</c:v>
                </c:pt>
                <c:pt idx="263">
                  <c:v>18</c:v>
                </c:pt>
                <c:pt idx="264">
                  <c:v>17</c:v>
                </c:pt>
                <c:pt idx="265">
                  <c:v>16</c:v>
                </c:pt>
                <c:pt idx="266">
                  <c:v>15</c:v>
                </c:pt>
                <c:pt idx="267">
                  <c:v>14</c:v>
                </c:pt>
                <c:pt idx="268">
                  <c:v>13</c:v>
                </c:pt>
                <c:pt idx="269">
                  <c:v>12</c:v>
                </c:pt>
                <c:pt idx="270">
                  <c:v>11</c:v>
                </c:pt>
                <c:pt idx="271">
                  <c:v>10</c:v>
                </c:pt>
                <c:pt idx="272">
                  <c:v>9</c:v>
                </c:pt>
                <c:pt idx="273">
                  <c:v>8</c:v>
                </c:pt>
                <c:pt idx="274">
                  <c:v>7</c:v>
                </c:pt>
                <c:pt idx="275">
                  <c:v>6</c:v>
                </c:pt>
                <c:pt idx="276">
                  <c:v>5</c:v>
                </c:pt>
                <c:pt idx="277">
                  <c:v>4</c:v>
                </c:pt>
                <c:pt idx="278">
                  <c:v>3</c:v>
                </c:pt>
                <c:pt idx="279">
                  <c:v>2</c:v>
                </c:pt>
                <c:pt idx="28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6-44E1-AAEB-66B816171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834463"/>
        <c:axId val="1483835903"/>
      </c:scatterChart>
      <c:valAx>
        <c:axId val="148383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HPGe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835903"/>
        <c:crosses val="autoZero"/>
        <c:crossBetween val="midCat"/>
      </c:valAx>
      <c:valAx>
        <c:axId val="148383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RS605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83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vs the Method</a:t>
            </a:r>
            <a:r>
              <a:rPr lang="en-US" baseline="0"/>
              <a:t> Difference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Lab HPGe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Sheet1!$C$2:$C$282</c:f>
              <c:numCache>
                <c:formatCode>General</c:formatCode>
                <c:ptCount val="281"/>
                <c:pt idx="0">
                  <c:v>0.41170000000000001</c:v>
                </c:pt>
                <c:pt idx="1">
                  <c:v>0.58179999999999998</c:v>
                </c:pt>
                <c:pt idx="2">
                  <c:v>0.40839999999999999</c:v>
                </c:pt>
                <c:pt idx="3">
                  <c:v>0.504</c:v>
                </c:pt>
                <c:pt idx="4">
                  <c:v>0.51859999999999995</c:v>
                </c:pt>
                <c:pt idx="5">
                  <c:v>0.2656</c:v>
                </c:pt>
                <c:pt idx="6">
                  <c:v>0.47470000000000001</c:v>
                </c:pt>
                <c:pt idx="7">
                  <c:v>0.89690000000000003</c:v>
                </c:pt>
                <c:pt idx="8">
                  <c:v>0.50529999999999997</c:v>
                </c:pt>
                <c:pt idx="9">
                  <c:v>0.82989999999999997</c:v>
                </c:pt>
                <c:pt idx="10">
                  <c:v>0.62329999999999997</c:v>
                </c:pt>
                <c:pt idx="11">
                  <c:v>0.79010000000000002</c:v>
                </c:pt>
                <c:pt idx="12">
                  <c:v>0.48299999999999998</c:v>
                </c:pt>
                <c:pt idx="13">
                  <c:v>0.81859999999999999</c:v>
                </c:pt>
                <c:pt idx="14">
                  <c:v>0.40889999999999999</c:v>
                </c:pt>
                <c:pt idx="15">
                  <c:v>0.79330000000000001</c:v>
                </c:pt>
                <c:pt idx="16">
                  <c:v>0.74390000000000001</c:v>
                </c:pt>
                <c:pt idx="17">
                  <c:v>0.44059999999999999</c:v>
                </c:pt>
                <c:pt idx="18">
                  <c:v>0.76100000000000001</c:v>
                </c:pt>
                <c:pt idx="19">
                  <c:v>0.81289999999999996</c:v>
                </c:pt>
                <c:pt idx="20">
                  <c:v>0.82</c:v>
                </c:pt>
                <c:pt idx="21">
                  <c:v>0.89849999999999997</c:v>
                </c:pt>
                <c:pt idx="22">
                  <c:v>0.58030000000000004</c:v>
                </c:pt>
                <c:pt idx="23">
                  <c:v>0.52280000000000004</c:v>
                </c:pt>
                <c:pt idx="24">
                  <c:v>0.751</c:v>
                </c:pt>
                <c:pt idx="25">
                  <c:v>0.72109999999999996</c:v>
                </c:pt>
                <c:pt idx="26">
                  <c:v>0.78800000000000003</c:v>
                </c:pt>
                <c:pt idx="27">
                  <c:v>0.85919999999999996</c:v>
                </c:pt>
                <c:pt idx="28">
                  <c:v>0.96799999999999997</c:v>
                </c:pt>
                <c:pt idx="29">
                  <c:v>0.75370000000000004</c:v>
                </c:pt>
                <c:pt idx="30">
                  <c:v>1.0041</c:v>
                </c:pt>
                <c:pt idx="31">
                  <c:v>0.63649999999999995</c:v>
                </c:pt>
                <c:pt idx="32">
                  <c:v>0.65500000000000003</c:v>
                </c:pt>
                <c:pt idx="33">
                  <c:v>0.9274</c:v>
                </c:pt>
                <c:pt idx="34">
                  <c:v>0.54139999999999999</c:v>
                </c:pt>
                <c:pt idx="35">
                  <c:v>0.94340000000000002</c:v>
                </c:pt>
                <c:pt idx="36">
                  <c:v>0.76280000000000003</c:v>
                </c:pt>
                <c:pt idx="37">
                  <c:v>0.86070000000000002</c:v>
                </c:pt>
                <c:pt idx="38">
                  <c:v>0.74270000000000003</c:v>
                </c:pt>
                <c:pt idx="39">
                  <c:v>0.89</c:v>
                </c:pt>
                <c:pt idx="40">
                  <c:v>1.2504999999999999</c:v>
                </c:pt>
                <c:pt idx="41">
                  <c:v>0.76529999999999998</c:v>
                </c:pt>
                <c:pt idx="42">
                  <c:v>0.76680000000000004</c:v>
                </c:pt>
                <c:pt idx="43">
                  <c:v>0.8478</c:v>
                </c:pt>
                <c:pt idx="44">
                  <c:v>0.73919999999999997</c:v>
                </c:pt>
                <c:pt idx="45">
                  <c:v>0.79710000000000003</c:v>
                </c:pt>
                <c:pt idx="46">
                  <c:v>0.96189999999999998</c:v>
                </c:pt>
                <c:pt idx="47">
                  <c:v>0.99</c:v>
                </c:pt>
                <c:pt idx="48">
                  <c:v>0.71279999999999999</c:v>
                </c:pt>
                <c:pt idx="49">
                  <c:v>0.375</c:v>
                </c:pt>
                <c:pt idx="50">
                  <c:v>0.97270000000000001</c:v>
                </c:pt>
                <c:pt idx="51">
                  <c:v>0.83120000000000005</c:v>
                </c:pt>
                <c:pt idx="52">
                  <c:v>1.1189</c:v>
                </c:pt>
                <c:pt idx="53">
                  <c:v>0.7107</c:v>
                </c:pt>
                <c:pt idx="54">
                  <c:v>0.68959999999999999</c:v>
                </c:pt>
                <c:pt idx="55">
                  <c:v>0.7177</c:v>
                </c:pt>
                <c:pt idx="56">
                  <c:v>1.0642</c:v>
                </c:pt>
                <c:pt idx="57">
                  <c:v>0.98350000000000004</c:v>
                </c:pt>
                <c:pt idx="58">
                  <c:v>0.85729999999999995</c:v>
                </c:pt>
                <c:pt idx="59">
                  <c:v>0.80900000000000005</c:v>
                </c:pt>
                <c:pt idx="60">
                  <c:v>0.9859</c:v>
                </c:pt>
                <c:pt idx="61">
                  <c:v>1.3847</c:v>
                </c:pt>
                <c:pt idx="62">
                  <c:v>1.48</c:v>
                </c:pt>
                <c:pt idx="63">
                  <c:v>1.0169999999999999</c:v>
                </c:pt>
                <c:pt idx="64">
                  <c:v>1.49</c:v>
                </c:pt>
                <c:pt idx="65">
                  <c:v>2.6383999999999999</c:v>
                </c:pt>
                <c:pt idx="66">
                  <c:v>0.7722</c:v>
                </c:pt>
                <c:pt idx="67">
                  <c:v>1.1534</c:v>
                </c:pt>
                <c:pt idx="68">
                  <c:v>1.0068999999999999</c:v>
                </c:pt>
                <c:pt idx="69">
                  <c:v>1.4915</c:v>
                </c:pt>
                <c:pt idx="70">
                  <c:v>1.0462</c:v>
                </c:pt>
                <c:pt idx="71">
                  <c:v>1.1996</c:v>
                </c:pt>
                <c:pt idx="72">
                  <c:v>0.73699999999999999</c:v>
                </c:pt>
                <c:pt idx="73">
                  <c:v>1.1399999999999999</c:v>
                </c:pt>
                <c:pt idx="74">
                  <c:v>0.8518</c:v>
                </c:pt>
                <c:pt idx="75">
                  <c:v>0.76319999999999999</c:v>
                </c:pt>
                <c:pt idx="76">
                  <c:v>1.6978</c:v>
                </c:pt>
                <c:pt idx="77">
                  <c:v>1.4530000000000001</c:v>
                </c:pt>
                <c:pt idx="78">
                  <c:v>2.3595999999999999</c:v>
                </c:pt>
                <c:pt idx="79">
                  <c:v>0.91679999999999995</c:v>
                </c:pt>
                <c:pt idx="80">
                  <c:v>1.278</c:v>
                </c:pt>
                <c:pt idx="81">
                  <c:v>0.52439999999999998</c:v>
                </c:pt>
                <c:pt idx="82">
                  <c:v>0.95679999999999998</c:v>
                </c:pt>
                <c:pt idx="83">
                  <c:v>0.98099999999999998</c:v>
                </c:pt>
                <c:pt idx="84">
                  <c:v>0.96599999999999997</c:v>
                </c:pt>
                <c:pt idx="85">
                  <c:v>0.92600000000000005</c:v>
                </c:pt>
                <c:pt idx="86">
                  <c:v>1.2524</c:v>
                </c:pt>
                <c:pt idx="87">
                  <c:v>1.3501000000000001</c:v>
                </c:pt>
                <c:pt idx="88">
                  <c:v>1.1404000000000001</c:v>
                </c:pt>
                <c:pt idx="89">
                  <c:v>1.3874</c:v>
                </c:pt>
                <c:pt idx="90">
                  <c:v>1.1299999999999999</c:v>
                </c:pt>
                <c:pt idx="91">
                  <c:v>0.80020000000000002</c:v>
                </c:pt>
                <c:pt idx="92">
                  <c:v>0.81799999999999995</c:v>
                </c:pt>
                <c:pt idx="93">
                  <c:v>1.4248000000000001</c:v>
                </c:pt>
                <c:pt idx="94">
                  <c:v>2.3652000000000002</c:v>
                </c:pt>
                <c:pt idx="95">
                  <c:v>0.90849999999999997</c:v>
                </c:pt>
                <c:pt idx="96">
                  <c:v>1.1215999999999999</c:v>
                </c:pt>
                <c:pt idx="97">
                  <c:v>1.91</c:v>
                </c:pt>
                <c:pt idx="98">
                  <c:v>1.4970000000000001</c:v>
                </c:pt>
                <c:pt idx="99">
                  <c:v>0.98939999999999995</c:v>
                </c:pt>
                <c:pt idx="100">
                  <c:v>1.2219</c:v>
                </c:pt>
                <c:pt idx="101">
                  <c:v>0.77529999999999999</c:v>
                </c:pt>
                <c:pt idx="102">
                  <c:v>1.4155</c:v>
                </c:pt>
                <c:pt idx="103">
                  <c:v>1.7099</c:v>
                </c:pt>
                <c:pt idx="104">
                  <c:v>1.27</c:v>
                </c:pt>
                <c:pt idx="105">
                  <c:v>0.87209999999999999</c:v>
                </c:pt>
                <c:pt idx="106">
                  <c:v>1.3331999999999999</c:v>
                </c:pt>
                <c:pt idx="107">
                  <c:v>2.4375</c:v>
                </c:pt>
                <c:pt idx="108">
                  <c:v>1.6384000000000001</c:v>
                </c:pt>
                <c:pt idx="109">
                  <c:v>1.1829000000000001</c:v>
                </c:pt>
                <c:pt idx="110">
                  <c:v>1.7428999999999999</c:v>
                </c:pt>
                <c:pt idx="111">
                  <c:v>1.07</c:v>
                </c:pt>
                <c:pt idx="112">
                  <c:v>1.4511000000000001</c:v>
                </c:pt>
                <c:pt idx="113">
                  <c:v>1.2043999999999999</c:v>
                </c:pt>
                <c:pt idx="114">
                  <c:v>1.5822000000000001</c:v>
                </c:pt>
                <c:pt idx="115">
                  <c:v>1.9336</c:v>
                </c:pt>
                <c:pt idx="116">
                  <c:v>0.80169999999999997</c:v>
                </c:pt>
                <c:pt idx="117">
                  <c:v>1.67</c:v>
                </c:pt>
                <c:pt idx="118">
                  <c:v>1.0989</c:v>
                </c:pt>
                <c:pt idx="119">
                  <c:v>1.7586999999999999</c:v>
                </c:pt>
                <c:pt idx="120">
                  <c:v>0.98939999999999995</c:v>
                </c:pt>
                <c:pt idx="121">
                  <c:v>0.83940000000000003</c:v>
                </c:pt>
                <c:pt idx="122">
                  <c:v>1.1232</c:v>
                </c:pt>
                <c:pt idx="123">
                  <c:v>1.8525</c:v>
                </c:pt>
                <c:pt idx="124">
                  <c:v>1.6256999999999999</c:v>
                </c:pt>
                <c:pt idx="125">
                  <c:v>1.4545999999999999</c:v>
                </c:pt>
                <c:pt idx="126">
                  <c:v>1.7181999999999999</c:v>
                </c:pt>
                <c:pt idx="127">
                  <c:v>1.0205</c:v>
                </c:pt>
                <c:pt idx="128">
                  <c:v>2.2265000000000001</c:v>
                </c:pt>
                <c:pt idx="129">
                  <c:v>0.68289999999999995</c:v>
                </c:pt>
                <c:pt idx="130">
                  <c:v>0.84699999999999998</c:v>
                </c:pt>
                <c:pt idx="131">
                  <c:v>1.53</c:v>
                </c:pt>
                <c:pt idx="132">
                  <c:v>1.4254</c:v>
                </c:pt>
                <c:pt idx="133">
                  <c:v>0.83630000000000004</c:v>
                </c:pt>
                <c:pt idx="134">
                  <c:v>1.3754</c:v>
                </c:pt>
                <c:pt idx="135">
                  <c:v>1.7923</c:v>
                </c:pt>
                <c:pt idx="136">
                  <c:v>1.01</c:v>
                </c:pt>
                <c:pt idx="137">
                  <c:v>1.1497999999999999</c:v>
                </c:pt>
                <c:pt idx="138">
                  <c:v>1.4655</c:v>
                </c:pt>
                <c:pt idx="139">
                  <c:v>1.1914</c:v>
                </c:pt>
                <c:pt idx="140">
                  <c:v>0.95860000000000001</c:v>
                </c:pt>
                <c:pt idx="141">
                  <c:v>1.2044999999999999</c:v>
                </c:pt>
                <c:pt idx="142">
                  <c:v>1.61</c:v>
                </c:pt>
                <c:pt idx="143">
                  <c:v>1.4049</c:v>
                </c:pt>
                <c:pt idx="144">
                  <c:v>1.4084000000000001</c:v>
                </c:pt>
                <c:pt idx="145">
                  <c:v>1.9097</c:v>
                </c:pt>
                <c:pt idx="146">
                  <c:v>1.2557</c:v>
                </c:pt>
                <c:pt idx="147">
                  <c:v>2.5419</c:v>
                </c:pt>
                <c:pt idx="148">
                  <c:v>0.89349999999999996</c:v>
                </c:pt>
                <c:pt idx="149">
                  <c:v>0.96330000000000005</c:v>
                </c:pt>
                <c:pt idx="150">
                  <c:v>2.0735999999999999</c:v>
                </c:pt>
                <c:pt idx="151">
                  <c:v>1.0658000000000001</c:v>
                </c:pt>
                <c:pt idx="152">
                  <c:v>1.7859</c:v>
                </c:pt>
                <c:pt idx="153">
                  <c:v>1.9702</c:v>
                </c:pt>
                <c:pt idx="154">
                  <c:v>1.6379999999999999</c:v>
                </c:pt>
                <c:pt idx="155">
                  <c:v>1.103</c:v>
                </c:pt>
                <c:pt idx="156">
                  <c:v>1.2318</c:v>
                </c:pt>
                <c:pt idx="157">
                  <c:v>1.2103999999999999</c:v>
                </c:pt>
                <c:pt idx="158">
                  <c:v>1.6678999999999999</c:v>
                </c:pt>
                <c:pt idx="159">
                  <c:v>1.3795999999999999</c:v>
                </c:pt>
                <c:pt idx="160">
                  <c:v>2.3782000000000001</c:v>
                </c:pt>
                <c:pt idx="161">
                  <c:v>1.5945</c:v>
                </c:pt>
                <c:pt idx="162">
                  <c:v>1.76</c:v>
                </c:pt>
                <c:pt idx="163">
                  <c:v>1.2163999999999999</c:v>
                </c:pt>
                <c:pt idx="164">
                  <c:v>2.4569000000000001</c:v>
                </c:pt>
                <c:pt idx="165">
                  <c:v>1.9533</c:v>
                </c:pt>
                <c:pt idx="166">
                  <c:v>2.1821999999999999</c:v>
                </c:pt>
                <c:pt idx="167">
                  <c:v>1.7857000000000001</c:v>
                </c:pt>
                <c:pt idx="168">
                  <c:v>2.85</c:v>
                </c:pt>
                <c:pt idx="169">
                  <c:v>1.0899000000000001</c:v>
                </c:pt>
                <c:pt idx="170">
                  <c:v>1.6795</c:v>
                </c:pt>
                <c:pt idx="171">
                  <c:v>1.7558</c:v>
                </c:pt>
                <c:pt idx="172">
                  <c:v>1.7693000000000001</c:v>
                </c:pt>
                <c:pt idx="173">
                  <c:v>1.4975000000000001</c:v>
                </c:pt>
                <c:pt idx="174">
                  <c:v>1.4137999999999999</c:v>
                </c:pt>
                <c:pt idx="175">
                  <c:v>2.3864000000000001</c:v>
                </c:pt>
                <c:pt idx="176">
                  <c:v>1.0979000000000001</c:v>
                </c:pt>
                <c:pt idx="177">
                  <c:v>1.2216</c:v>
                </c:pt>
                <c:pt idx="178">
                  <c:v>1.3324</c:v>
                </c:pt>
                <c:pt idx="179">
                  <c:v>1.4676</c:v>
                </c:pt>
                <c:pt idx="180">
                  <c:v>2.2082000000000002</c:v>
                </c:pt>
                <c:pt idx="181">
                  <c:v>1.3511</c:v>
                </c:pt>
                <c:pt idx="182">
                  <c:v>1.9097</c:v>
                </c:pt>
                <c:pt idx="183">
                  <c:v>2.1558999999999999</c:v>
                </c:pt>
                <c:pt idx="184">
                  <c:v>2.5903999999999998</c:v>
                </c:pt>
                <c:pt idx="185">
                  <c:v>1.1357999999999999</c:v>
                </c:pt>
                <c:pt idx="186">
                  <c:v>1.1574</c:v>
                </c:pt>
                <c:pt idx="187">
                  <c:v>1.6476999999999999</c:v>
                </c:pt>
                <c:pt idx="188">
                  <c:v>2.6905000000000001</c:v>
                </c:pt>
                <c:pt idx="189">
                  <c:v>1.7181</c:v>
                </c:pt>
                <c:pt idx="190">
                  <c:v>2.4106999999999998</c:v>
                </c:pt>
                <c:pt idx="191">
                  <c:v>1.7093</c:v>
                </c:pt>
                <c:pt idx="192">
                  <c:v>2.2751000000000001</c:v>
                </c:pt>
                <c:pt idx="193">
                  <c:v>1.552</c:v>
                </c:pt>
                <c:pt idx="194">
                  <c:v>1.6780999999999999</c:v>
                </c:pt>
                <c:pt idx="195">
                  <c:v>1.2575000000000001</c:v>
                </c:pt>
                <c:pt idx="196">
                  <c:v>2.4567000000000001</c:v>
                </c:pt>
                <c:pt idx="197">
                  <c:v>2.0390999999999999</c:v>
                </c:pt>
                <c:pt idx="198">
                  <c:v>2.8344999999999998</c:v>
                </c:pt>
                <c:pt idx="199">
                  <c:v>1.9306000000000001</c:v>
                </c:pt>
                <c:pt idx="200">
                  <c:v>2.5922000000000001</c:v>
                </c:pt>
                <c:pt idx="201">
                  <c:v>2.0206</c:v>
                </c:pt>
                <c:pt idx="202">
                  <c:v>1.6779999999999999</c:v>
                </c:pt>
                <c:pt idx="203">
                  <c:v>1.3724000000000001</c:v>
                </c:pt>
                <c:pt idx="204">
                  <c:v>2.7502</c:v>
                </c:pt>
                <c:pt idx="205">
                  <c:v>1.8641000000000001</c:v>
                </c:pt>
                <c:pt idx="206">
                  <c:v>2.1850000000000001</c:v>
                </c:pt>
                <c:pt idx="207">
                  <c:v>1.4484999999999999</c:v>
                </c:pt>
                <c:pt idx="208">
                  <c:v>1.4861</c:v>
                </c:pt>
                <c:pt idx="209">
                  <c:v>2.0059999999999998</c:v>
                </c:pt>
                <c:pt idx="210">
                  <c:v>1.9661999999999999</c:v>
                </c:pt>
                <c:pt idx="211">
                  <c:v>2.9685000000000001</c:v>
                </c:pt>
                <c:pt idx="212">
                  <c:v>1.7073</c:v>
                </c:pt>
                <c:pt idx="213">
                  <c:v>2.5350000000000001</c:v>
                </c:pt>
                <c:pt idx="214">
                  <c:v>2.0583999999999998</c:v>
                </c:pt>
                <c:pt idx="215">
                  <c:v>1.7334000000000001</c:v>
                </c:pt>
                <c:pt idx="216">
                  <c:v>2.0061</c:v>
                </c:pt>
                <c:pt idx="217">
                  <c:v>3.2966000000000002</c:v>
                </c:pt>
                <c:pt idx="218">
                  <c:v>1.4986999999999999</c:v>
                </c:pt>
                <c:pt idx="219">
                  <c:v>1.2641</c:v>
                </c:pt>
                <c:pt idx="220">
                  <c:v>2.3795999999999999</c:v>
                </c:pt>
                <c:pt idx="221">
                  <c:v>2.2313000000000001</c:v>
                </c:pt>
                <c:pt idx="222">
                  <c:v>2.9116</c:v>
                </c:pt>
                <c:pt idx="223">
                  <c:v>2.2679999999999998</c:v>
                </c:pt>
                <c:pt idx="224">
                  <c:v>1.4648000000000001</c:v>
                </c:pt>
                <c:pt idx="225">
                  <c:v>3.9268000000000001</c:v>
                </c:pt>
                <c:pt idx="226">
                  <c:v>2.0829</c:v>
                </c:pt>
                <c:pt idx="227">
                  <c:v>2.5266999999999999</c:v>
                </c:pt>
                <c:pt idx="228">
                  <c:v>2.0796999999999999</c:v>
                </c:pt>
                <c:pt idx="229">
                  <c:v>2.4590000000000001</c:v>
                </c:pt>
                <c:pt idx="230">
                  <c:v>2.6160999999999999</c:v>
                </c:pt>
                <c:pt idx="231">
                  <c:v>3.0265</c:v>
                </c:pt>
                <c:pt idx="232">
                  <c:v>2.2538</c:v>
                </c:pt>
                <c:pt idx="233">
                  <c:v>1.3205</c:v>
                </c:pt>
                <c:pt idx="234">
                  <c:v>1.9837</c:v>
                </c:pt>
                <c:pt idx="235">
                  <c:v>1.2865</c:v>
                </c:pt>
                <c:pt idx="236">
                  <c:v>2.2686999999999999</c:v>
                </c:pt>
                <c:pt idx="237">
                  <c:v>2.1288</c:v>
                </c:pt>
                <c:pt idx="238">
                  <c:v>1.6323000000000001</c:v>
                </c:pt>
                <c:pt idx="239">
                  <c:v>4.1233000000000004</c:v>
                </c:pt>
                <c:pt idx="240">
                  <c:v>1.6424000000000001</c:v>
                </c:pt>
                <c:pt idx="241">
                  <c:v>2.7425000000000002</c:v>
                </c:pt>
                <c:pt idx="242">
                  <c:v>3.6480000000000001</c:v>
                </c:pt>
                <c:pt idx="243">
                  <c:v>2.4741</c:v>
                </c:pt>
                <c:pt idx="244">
                  <c:v>2.794</c:v>
                </c:pt>
                <c:pt idx="245">
                  <c:v>3.6356999999999999</c:v>
                </c:pt>
                <c:pt idx="246">
                  <c:v>2.0068000000000001</c:v>
                </c:pt>
                <c:pt idx="247">
                  <c:v>3.7370000000000001</c:v>
                </c:pt>
                <c:pt idx="248">
                  <c:v>2.8837999999999999</c:v>
                </c:pt>
                <c:pt idx="249">
                  <c:v>4.1623999999999999</c:v>
                </c:pt>
                <c:pt idx="250">
                  <c:v>3.2557</c:v>
                </c:pt>
                <c:pt idx="251">
                  <c:v>5.2435999999999998</c:v>
                </c:pt>
                <c:pt idx="252">
                  <c:v>3.3544999999999998</c:v>
                </c:pt>
                <c:pt idx="253">
                  <c:v>3.8643000000000001</c:v>
                </c:pt>
                <c:pt idx="254">
                  <c:v>3.1036999999999999</c:v>
                </c:pt>
                <c:pt idx="255">
                  <c:v>6.0053000000000001</c:v>
                </c:pt>
                <c:pt idx="256">
                  <c:v>2.9758</c:v>
                </c:pt>
                <c:pt idx="257">
                  <c:v>1.6223000000000001</c:v>
                </c:pt>
                <c:pt idx="258">
                  <c:v>3.9487999999999999</c:v>
                </c:pt>
                <c:pt idx="259">
                  <c:v>3.4043999999999999</c:v>
                </c:pt>
                <c:pt idx="260">
                  <c:v>3.1133999999999999</c:v>
                </c:pt>
                <c:pt idx="261">
                  <c:v>4.3639000000000001</c:v>
                </c:pt>
                <c:pt idx="262">
                  <c:v>2.6758999999999999</c:v>
                </c:pt>
                <c:pt idx="263">
                  <c:v>4.0818000000000003</c:v>
                </c:pt>
                <c:pt idx="264">
                  <c:v>2.2648000000000001</c:v>
                </c:pt>
                <c:pt idx="265">
                  <c:v>2.3361999999999998</c:v>
                </c:pt>
                <c:pt idx="266">
                  <c:v>5.0476999999999999</c:v>
                </c:pt>
                <c:pt idx="267">
                  <c:v>3.9054000000000002</c:v>
                </c:pt>
                <c:pt idx="268">
                  <c:v>2.8835999999999999</c:v>
                </c:pt>
                <c:pt idx="269">
                  <c:v>4.2370999999999999</c:v>
                </c:pt>
                <c:pt idx="270">
                  <c:v>4.6124000000000001</c:v>
                </c:pt>
                <c:pt idx="271">
                  <c:v>5.2636000000000003</c:v>
                </c:pt>
                <c:pt idx="272">
                  <c:v>4.3902999999999999</c:v>
                </c:pt>
                <c:pt idx="273">
                  <c:v>5.0198</c:v>
                </c:pt>
                <c:pt idx="274">
                  <c:v>3.4091999999999998</c:v>
                </c:pt>
                <c:pt idx="275">
                  <c:v>2.9990000000000001</c:v>
                </c:pt>
                <c:pt idx="276">
                  <c:v>5.4105999999999996</c:v>
                </c:pt>
                <c:pt idx="277">
                  <c:v>2.8429000000000002</c:v>
                </c:pt>
                <c:pt idx="278">
                  <c:v>4.6609999999999996</c:v>
                </c:pt>
                <c:pt idx="279">
                  <c:v>7.41</c:v>
                </c:pt>
                <c:pt idx="280">
                  <c:v>6.11</c:v>
                </c:pt>
              </c:numCache>
            </c:numRef>
          </c:xVal>
          <c:yVal>
            <c:numRef>
              <c:f>Sheet1!$F$2:$F$282</c:f>
              <c:numCache>
                <c:formatCode>0.0000</c:formatCode>
                <c:ptCount val="281"/>
                <c:pt idx="0">
                  <c:v>0.16890000000000002</c:v>
                </c:pt>
                <c:pt idx="1">
                  <c:v>0.32350000000000001</c:v>
                </c:pt>
                <c:pt idx="2">
                  <c:v>0.13850000000000001</c:v>
                </c:pt>
                <c:pt idx="3">
                  <c:v>0.20129999999999998</c:v>
                </c:pt>
                <c:pt idx="4">
                  <c:v>0.16529999999999995</c:v>
                </c:pt>
                <c:pt idx="5">
                  <c:v>-0.11659999999999998</c:v>
                </c:pt>
                <c:pt idx="6">
                  <c:v>8.3500000000000019E-2</c:v>
                </c:pt>
                <c:pt idx="7">
                  <c:v>0.50409999999999999</c:v>
                </c:pt>
                <c:pt idx="8">
                  <c:v>7.999999999999996E-2</c:v>
                </c:pt>
                <c:pt idx="9">
                  <c:v>0.38419999999999999</c:v>
                </c:pt>
                <c:pt idx="10">
                  <c:v>0.17269999999999996</c:v>
                </c:pt>
                <c:pt idx="11">
                  <c:v>0.33450000000000002</c:v>
                </c:pt>
                <c:pt idx="12">
                  <c:v>2.2799999999999987E-2</c:v>
                </c:pt>
                <c:pt idx="13">
                  <c:v>0.32729999999999998</c:v>
                </c:pt>
                <c:pt idx="14">
                  <c:v>-8.2600000000000007E-2</c:v>
                </c:pt>
                <c:pt idx="15">
                  <c:v>0.29280000000000006</c:v>
                </c:pt>
                <c:pt idx="16">
                  <c:v>0.22150000000000003</c:v>
                </c:pt>
                <c:pt idx="17">
                  <c:v>-9.0300000000000047E-2</c:v>
                </c:pt>
                <c:pt idx="18">
                  <c:v>0.20850000000000002</c:v>
                </c:pt>
                <c:pt idx="19">
                  <c:v>0.2508999999999999</c:v>
                </c:pt>
                <c:pt idx="20">
                  <c:v>0.25779999999999992</c:v>
                </c:pt>
                <c:pt idx="21">
                  <c:v>0.30079999999999996</c:v>
                </c:pt>
                <c:pt idx="22">
                  <c:v>-2.0100000000000007E-2</c:v>
                </c:pt>
                <c:pt idx="23">
                  <c:v>-8.0799999999999983E-2</c:v>
                </c:pt>
                <c:pt idx="24">
                  <c:v>0.14229999999999998</c:v>
                </c:pt>
                <c:pt idx="25">
                  <c:v>0.10680000000000001</c:v>
                </c:pt>
                <c:pt idx="26">
                  <c:v>0.17030000000000001</c:v>
                </c:pt>
                <c:pt idx="27">
                  <c:v>0.23569999999999991</c:v>
                </c:pt>
                <c:pt idx="28">
                  <c:v>0.34039999999999992</c:v>
                </c:pt>
                <c:pt idx="29">
                  <c:v>9.8899999999999988E-2</c:v>
                </c:pt>
                <c:pt idx="30">
                  <c:v>0.34640000000000004</c:v>
                </c:pt>
                <c:pt idx="31">
                  <c:v>-2.4000000000000021E-2</c:v>
                </c:pt>
                <c:pt idx="32">
                  <c:v>-1.5100000000000002E-2</c:v>
                </c:pt>
                <c:pt idx="33">
                  <c:v>0.25649999999999995</c:v>
                </c:pt>
                <c:pt idx="34">
                  <c:v>-0.14859999999999995</c:v>
                </c:pt>
                <c:pt idx="35">
                  <c:v>0.24460000000000004</c:v>
                </c:pt>
                <c:pt idx="36">
                  <c:v>5.5499999999999994E-2</c:v>
                </c:pt>
                <c:pt idx="37">
                  <c:v>0.14760000000000006</c:v>
                </c:pt>
                <c:pt idx="38">
                  <c:v>2.52E-2</c:v>
                </c:pt>
                <c:pt idx="39">
                  <c:v>0.16549999999999998</c:v>
                </c:pt>
                <c:pt idx="40">
                  <c:v>0.52179999999999993</c:v>
                </c:pt>
                <c:pt idx="41">
                  <c:v>2.9200000000000004E-2</c:v>
                </c:pt>
                <c:pt idx="42">
                  <c:v>2.6000000000000023E-2</c:v>
                </c:pt>
                <c:pt idx="43">
                  <c:v>9.9899999999999989E-2</c:v>
                </c:pt>
                <c:pt idx="44">
                  <c:v>-1.2400000000000078E-2</c:v>
                </c:pt>
                <c:pt idx="45">
                  <c:v>3.3399999999999985E-2</c:v>
                </c:pt>
                <c:pt idx="46">
                  <c:v>0.19589999999999996</c:v>
                </c:pt>
                <c:pt idx="47">
                  <c:v>0.22370000000000001</c:v>
                </c:pt>
                <c:pt idx="48">
                  <c:v>-6.5100000000000047E-2</c:v>
                </c:pt>
                <c:pt idx="49">
                  <c:v>-0.40820000000000001</c:v>
                </c:pt>
                <c:pt idx="50">
                  <c:v>0.18889999999999996</c:v>
                </c:pt>
                <c:pt idx="51">
                  <c:v>4.6399999999999997E-2</c:v>
                </c:pt>
                <c:pt idx="52">
                  <c:v>0.32869999999999999</c:v>
                </c:pt>
                <c:pt idx="53">
                  <c:v>-7.9799999999999982E-2</c:v>
                </c:pt>
                <c:pt idx="54">
                  <c:v>-0.10599999999999998</c:v>
                </c:pt>
                <c:pt idx="55">
                  <c:v>-8.879999999999999E-2</c:v>
                </c:pt>
                <c:pt idx="56">
                  <c:v>0.24120000000000008</c:v>
                </c:pt>
                <c:pt idx="57">
                  <c:v>0.15400000000000003</c:v>
                </c:pt>
                <c:pt idx="58">
                  <c:v>2.189999999999992E-2</c:v>
                </c:pt>
                <c:pt idx="59">
                  <c:v>-4.6099999999999919E-2</c:v>
                </c:pt>
                <c:pt idx="60">
                  <c:v>0.12670000000000003</c:v>
                </c:pt>
                <c:pt idx="61">
                  <c:v>0.5072000000000001</c:v>
                </c:pt>
                <c:pt idx="62">
                  <c:v>0.59439999999999993</c:v>
                </c:pt>
                <c:pt idx="63">
                  <c:v>0.13019999999999987</c:v>
                </c:pt>
                <c:pt idx="64">
                  <c:v>0.60129999999999995</c:v>
                </c:pt>
                <c:pt idx="65">
                  <c:v>1.7435999999999998</c:v>
                </c:pt>
                <c:pt idx="66">
                  <c:v>-0.12570000000000003</c:v>
                </c:pt>
                <c:pt idx="67">
                  <c:v>0.25429999999999997</c:v>
                </c:pt>
                <c:pt idx="68">
                  <c:v>0.10389999999999988</c:v>
                </c:pt>
                <c:pt idx="69">
                  <c:v>0.58000000000000007</c:v>
                </c:pt>
                <c:pt idx="70">
                  <c:v>0.12729999999999997</c:v>
                </c:pt>
                <c:pt idx="71">
                  <c:v>0.2772</c:v>
                </c:pt>
                <c:pt idx="72">
                  <c:v>-0.18600000000000005</c:v>
                </c:pt>
                <c:pt idx="73">
                  <c:v>0.21639999999999993</c:v>
                </c:pt>
                <c:pt idx="74">
                  <c:v>-7.9300000000000037E-2</c:v>
                </c:pt>
                <c:pt idx="75">
                  <c:v>-0.16959999999999997</c:v>
                </c:pt>
                <c:pt idx="76">
                  <c:v>0.76390000000000002</c:v>
                </c:pt>
                <c:pt idx="77">
                  <c:v>0.50650000000000006</c:v>
                </c:pt>
                <c:pt idx="78">
                  <c:v>1.4102999999999999</c:v>
                </c:pt>
                <c:pt idx="79">
                  <c:v>-4.3800000000000061E-2</c:v>
                </c:pt>
                <c:pt idx="80">
                  <c:v>0.30680000000000007</c:v>
                </c:pt>
                <c:pt idx="81">
                  <c:v>-0.44710000000000005</c:v>
                </c:pt>
                <c:pt idx="82">
                  <c:v>-1.6600000000000059E-2</c:v>
                </c:pt>
                <c:pt idx="83">
                  <c:v>7.1999999999999842E-3</c:v>
                </c:pt>
                <c:pt idx="84">
                  <c:v>-2.0400000000000085E-2</c:v>
                </c:pt>
                <c:pt idx="85">
                  <c:v>-6.2299999999999911E-2</c:v>
                </c:pt>
                <c:pt idx="86">
                  <c:v>0.24140000000000006</c:v>
                </c:pt>
                <c:pt idx="87">
                  <c:v>0.32820000000000005</c:v>
                </c:pt>
                <c:pt idx="88">
                  <c:v>0.11790000000000012</c:v>
                </c:pt>
                <c:pt idx="89">
                  <c:v>0.36359999999999992</c:v>
                </c:pt>
                <c:pt idx="90">
                  <c:v>0.10389999999999988</c:v>
                </c:pt>
                <c:pt idx="91">
                  <c:v>-0.23619999999999997</c:v>
                </c:pt>
                <c:pt idx="92">
                  <c:v>-0.22089999999999999</c:v>
                </c:pt>
                <c:pt idx="93">
                  <c:v>0.38240000000000007</c:v>
                </c:pt>
                <c:pt idx="94">
                  <c:v>1.3036000000000001</c:v>
                </c:pt>
                <c:pt idx="95">
                  <c:v>-0.15849999999999997</c:v>
                </c:pt>
                <c:pt idx="96">
                  <c:v>5.2200000000000024E-2</c:v>
                </c:pt>
                <c:pt idx="97">
                  <c:v>0.83919999999999995</c:v>
                </c:pt>
                <c:pt idx="98">
                  <c:v>0.41610000000000014</c:v>
                </c:pt>
                <c:pt idx="99">
                  <c:v>-9.5500000000000029E-2</c:v>
                </c:pt>
                <c:pt idx="100">
                  <c:v>0.1359999999999999</c:v>
                </c:pt>
                <c:pt idx="101">
                  <c:v>-0.31090000000000007</c:v>
                </c:pt>
                <c:pt idx="102">
                  <c:v>0.32869999999999999</c:v>
                </c:pt>
                <c:pt idx="103">
                  <c:v>0.61909999999999998</c:v>
                </c:pt>
                <c:pt idx="104">
                  <c:v>0.17860000000000009</c:v>
                </c:pt>
                <c:pt idx="105">
                  <c:v>-0.22759999999999991</c:v>
                </c:pt>
                <c:pt idx="106">
                  <c:v>0.21269999999999989</c:v>
                </c:pt>
                <c:pt idx="107">
                  <c:v>1.3144</c:v>
                </c:pt>
                <c:pt idx="108">
                  <c:v>0.51200000000000001</c:v>
                </c:pt>
                <c:pt idx="109">
                  <c:v>5.1900000000000057E-2</c:v>
                </c:pt>
                <c:pt idx="110">
                  <c:v>0.61129999999999995</c:v>
                </c:pt>
                <c:pt idx="111">
                  <c:v>-7.1599999999999886E-2</c:v>
                </c:pt>
                <c:pt idx="112">
                  <c:v>0.30449999999999999</c:v>
                </c:pt>
                <c:pt idx="113">
                  <c:v>4.7999999999999821E-2</c:v>
                </c:pt>
                <c:pt idx="114">
                  <c:v>0.42359999999999998</c:v>
                </c:pt>
                <c:pt idx="115">
                  <c:v>0.7722</c:v>
                </c:pt>
                <c:pt idx="116">
                  <c:v>-0.36209999999999998</c:v>
                </c:pt>
                <c:pt idx="117">
                  <c:v>0.50349999999999984</c:v>
                </c:pt>
                <c:pt idx="118">
                  <c:v>-6.8200000000000038E-2</c:v>
                </c:pt>
                <c:pt idx="119">
                  <c:v>0.58850000000000002</c:v>
                </c:pt>
                <c:pt idx="120">
                  <c:v>-0.19110000000000016</c:v>
                </c:pt>
                <c:pt idx="121">
                  <c:v>-0.34629999999999994</c:v>
                </c:pt>
                <c:pt idx="122">
                  <c:v>-6.4500000000000002E-2</c:v>
                </c:pt>
                <c:pt idx="123">
                  <c:v>0.6624000000000001</c:v>
                </c:pt>
                <c:pt idx="124">
                  <c:v>0.43209999999999993</c:v>
                </c:pt>
                <c:pt idx="125">
                  <c:v>0.25629999999999997</c:v>
                </c:pt>
                <c:pt idx="126">
                  <c:v>0.51509999999999989</c:v>
                </c:pt>
                <c:pt idx="127">
                  <c:v>-0.18340000000000001</c:v>
                </c:pt>
                <c:pt idx="128">
                  <c:v>1.0226000000000002</c:v>
                </c:pt>
                <c:pt idx="129">
                  <c:v>-0.52169999999999994</c:v>
                </c:pt>
                <c:pt idx="130">
                  <c:v>-0.36339999999999995</c:v>
                </c:pt>
                <c:pt idx="131">
                  <c:v>0.3125</c:v>
                </c:pt>
                <c:pt idx="132">
                  <c:v>0.20740000000000003</c:v>
                </c:pt>
                <c:pt idx="133">
                  <c:v>-0.38409999999999989</c:v>
                </c:pt>
                <c:pt idx="134">
                  <c:v>0.15090000000000003</c:v>
                </c:pt>
                <c:pt idx="135">
                  <c:v>0.5665</c:v>
                </c:pt>
                <c:pt idx="136">
                  <c:v>-0.21679999999999988</c:v>
                </c:pt>
                <c:pt idx="137">
                  <c:v>-7.790000000000008E-2</c:v>
                </c:pt>
                <c:pt idx="138">
                  <c:v>0.23629999999999995</c:v>
                </c:pt>
                <c:pt idx="139">
                  <c:v>-3.8000000000000034E-2</c:v>
                </c:pt>
                <c:pt idx="140">
                  <c:v>-0.27890000000000004</c:v>
                </c:pt>
                <c:pt idx="141">
                  <c:v>-3.5600000000000076E-2</c:v>
                </c:pt>
                <c:pt idx="142">
                  <c:v>0.3367</c:v>
                </c:pt>
                <c:pt idx="143">
                  <c:v>0.11970000000000014</c:v>
                </c:pt>
                <c:pt idx="144">
                  <c:v>0.12180000000000013</c:v>
                </c:pt>
                <c:pt idx="145">
                  <c:v>0.61299999999999999</c:v>
                </c:pt>
                <c:pt idx="146">
                  <c:v>-4.170000000000007E-2</c:v>
                </c:pt>
                <c:pt idx="147">
                  <c:v>1.2442</c:v>
                </c:pt>
                <c:pt idx="148">
                  <c:v>-0.40610000000000013</c:v>
                </c:pt>
                <c:pt idx="149">
                  <c:v>-0.33709999999999996</c:v>
                </c:pt>
                <c:pt idx="150">
                  <c:v>0.75879999999999992</c:v>
                </c:pt>
                <c:pt idx="151">
                  <c:v>-0.24899999999999989</c:v>
                </c:pt>
                <c:pt idx="152">
                  <c:v>0.46940000000000004</c:v>
                </c:pt>
                <c:pt idx="153">
                  <c:v>0.65159999999999996</c:v>
                </c:pt>
                <c:pt idx="154">
                  <c:v>0.31499999999999995</c:v>
                </c:pt>
                <c:pt idx="155">
                  <c:v>-0.22009999999999996</c:v>
                </c:pt>
                <c:pt idx="156">
                  <c:v>-9.1399999999999926E-2</c:v>
                </c:pt>
                <c:pt idx="157">
                  <c:v>-0.11440000000000006</c:v>
                </c:pt>
                <c:pt idx="158">
                  <c:v>0.34199999999999986</c:v>
                </c:pt>
                <c:pt idx="159">
                  <c:v>4.2200000000000015E-2</c:v>
                </c:pt>
                <c:pt idx="160">
                  <c:v>1.0402</c:v>
                </c:pt>
                <c:pt idx="161">
                  <c:v>0.25580000000000003</c:v>
                </c:pt>
                <c:pt idx="162">
                  <c:v>0.41989999999999994</c:v>
                </c:pt>
                <c:pt idx="163">
                  <c:v>-0.13729999999999998</c:v>
                </c:pt>
                <c:pt idx="164">
                  <c:v>1.1011000000000002</c:v>
                </c:pt>
                <c:pt idx="165">
                  <c:v>0.58660000000000001</c:v>
                </c:pt>
                <c:pt idx="166">
                  <c:v>0.8024</c:v>
                </c:pt>
                <c:pt idx="167">
                  <c:v>0.39500000000000002</c:v>
                </c:pt>
                <c:pt idx="168">
                  <c:v>1.4534</c:v>
                </c:pt>
                <c:pt idx="169">
                  <c:v>-0.31059999999999999</c:v>
                </c:pt>
                <c:pt idx="170">
                  <c:v>0.27839999999999998</c:v>
                </c:pt>
                <c:pt idx="171">
                  <c:v>0.32160000000000011</c:v>
                </c:pt>
                <c:pt idx="172">
                  <c:v>0.32380000000000009</c:v>
                </c:pt>
                <c:pt idx="173">
                  <c:v>4.0599999999999969E-2</c:v>
                </c:pt>
                <c:pt idx="174">
                  <c:v>-4.8699999999999966E-2</c:v>
                </c:pt>
                <c:pt idx="175">
                  <c:v>0.91260000000000008</c:v>
                </c:pt>
                <c:pt idx="176">
                  <c:v>-0.38449999999999984</c:v>
                </c:pt>
                <c:pt idx="177">
                  <c:v>-0.26509999999999989</c:v>
                </c:pt>
                <c:pt idx="178">
                  <c:v>-0.15799999999999992</c:v>
                </c:pt>
                <c:pt idx="179">
                  <c:v>-2.6599999999999957E-2</c:v>
                </c:pt>
                <c:pt idx="180">
                  <c:v>0.70840000000000014</c:v>
                </c:pt>
                <c:pt idx="181">
                  <c:v>-0.16080000000000005</c:v>
                </c:pt>
                <c:pt idx="182">
                  <c:v>0.3839999999999999</c:v>
                </c:pt>
                <c:pt idx="183">
                  <c:v>0.62119999999999997</c:v>
                </c:pt>
                <c:pt idx="184">
                  <c:v>1.0489999999999997</c:v>
                </c:pt>
                <c:pt idx="185">
                  <c:v>-0.41759999999999997</c:v>
                </c:pt>
                <c:pt idx="186">
                  <c:v>-0.39739999999999998</c:v>
                </c:pt>
                <c:pt idx="187">
                  <c:v>9.2099999999999849E-2</c:v>
                </c:pt>
                <c:pt idx="188">
                  <c:v>1.1272000000000002</c:v>
                </c:pt>
                <c:pt idx="189">
                  <c:v>0.14789999999999992</c:v>
                </c:pt>
                <c:pt idx="190">
                  <c:v>0.83949999999999991</c:v>
                </c:pt>
                <c:pt idx="191">
                  <c:v>0.13400000000000012</c:v>
                </c:pt>
                <c:pt idx="192">
                  <c:v>0.68560000000000021</c:v>
                </c:pt>
                <c:pt idx="193">
                  <c:v>-3.839999999999999E-2</c:v>
                </c:pt>
                <c:pt idx="194">
                  <c:v>8.5799999999999876E-2</c:v>
                </c:pt>
                <c:pt idx="195">
                  <c:v>-0.33979999999999988</c:v>
                </c:pt>
                <c:pt idx="196">
                  <c:v>0.85330000000000017</c:v>
                </c:pt>
                <c:pt idx="197">
                  <c:v>0.43119999999999981</c:v>
                </c:pt>
                <c:pt idx="198">
                  <c:v>1.2225999999999997</c:v>
                </c:pt>
                <c:pt idx="199">
                  <c:v>0.31750000000000012</c:v>
                </c:pt>
                <c:pt idx="200">
                  <c:v>0.97450000000000014</c:v>
                </c:pt>
                <c:pt idx="201">
                  <c:v>0.40179999999999993</c:v>
                </c:pt>
                <c:pt idx="202">
                  <c:v>5.4899999999999949E-2</c:v>
                </c:pt>
                <c:pt idx="203">
                  <c:v>-0.27299999999999991</c:v>
                </c:pt>
                <c:pt idx="204">
                  <c:v>1.0969</c:v>
                </c:pt>
                <c:pt idx="205">
                  <c:v>0.20820000000000016</c:v>
                </c:pt>
                <c:pt idx="206">
                  <c:v>0.52680000000000016</c:v>
                </c:pt>
                <c:pt idx="207">
                  <c:v>-0.2108000000000001</c:v>
                </c:pt>
                <c:pt idx="208">
                  <c:v>-0.17369999999999997</c:v>
                </c:pt>
                <c:pt idx="209">
                  <c:v>0.34039999999999981</c:v>
                </c:pt>
                <c:pt idx="210">
                  <c:v>0.26029999999999998</c:v>
                </c:pt>
                <c:pt idx="211">
                  <c:v>1.2530000000000001</c:v>
                </c:pt>
                <c:pt idx="212">
                  <c:v>-8.799999999999919E-3</c:v>
                </c:pt>
                <c:pt idx="213">
                  <c:v>0.81850000000000023</c:v>
                </c:pt>
                <c:pt idx="214">
                  <c:v>0.34159999999999968</c:v>
                </c:pt>
                <c:pt idx="215">
                  <c:v>1.0000000000000009E-2</c:v>
                </c:pt>
                <c:pt idx="216">
                  <c:v>0.28249999999999997</c:v>
                </c:pt>
                <c:pt idx="217">
                  <c:v>1.5641000000000003</c:v>
                </c:pt>
                <c:pt idx="218">
                  <c:v>-0.23820000000000019</c:v>
                </c:pt>
                <c:pt idx="219">
                  <c:v>-0.4850000000000001</c:v>
                </c:pt>
                <c:pt idx="220">
                  <c:v>0.62969999999999993</c:v>
                </c:pt>
                <c:pt idx="221">
                  <c:v>0.46970000000000001</c:v>
                </c:pt>
                <c:pt idx="222">
                  <c:v>1.1031</c:v>
                </c:pt>
                <c:pt idx="223">
                  <c:v>0.43059999999999987</c:v>
                </c:pt>
                <c:pt idx="224">
                  <c:v>-0.40599999999999992</c:v>
                </c:pt>
                <c:pt idx="225">
                  <c:v>2.0327999999999999</c:v>
                </c:pt>
                <c:pt idx="226">
                  <c:v>0.18540000000000001</c:v>
                </c:pt>
                <c:pt idx="227">
                  <c:v>0.6097999999999999</c:v>
                </c:pt>
                <c:pt idx="228">
                  <c:v>0.16139999999999999</c:v>
                </c:pt>
                <c:pt idx="229">
                  <c:v>0.53880000000000017</c:v>
                </c:pt>
                <c:pt idx="230">
                  <c:v>0.68659999999999988</c:v>
                </c:pt>
                <c:pt idx="231">
                  <c:v>1.0881000000000001</c:v>
                </c:pt>
                <c:pt idx="232">
                  <c:v>0.30689999999999995</c:v>
                </c:pt>
                <c:pt idx="233">
                  <c:v>-0.62779999999999991</c:v>
                </c:pt>
                <c:pt idx="234">
                  <c:v>2.8699999999999948E-2</c:v>
                </c:pt>
                <c:pt idx="235">
                  <c:v>-0.71520000000000006</c:v>
                </c:pt>
                <c:pt idx="236">
                  <c:v>0.21039999999999992</c:v>
                </c:pt>
                <c:pt idx="237">
                  <c:v>6.7600000000000104E-2</c:v>
                </c:pt>
                <c:pt idx="238">
                  <c:v>-0.44889999999999985</c:v>
                </c:pt>
                <c:pt idx="239">
                  <c:v>2.0285000000000002</c:v>
                </c:pt>
                <c:pt idx="240">
                  <c:v>-0.46219999999999994</c:v>
                </c:pt>
                <c:pt idx="241">
                  <c:v>0.63430000000000009</c:v>
                </c:pt>
                <c:pt idx="242">
                  <c:v>1.5367000000000002</c:v>
                </c:pt>
                <c:pt idx="243">
                  <c:v>0.35659999999999981</c:v>
                </c:pt>
                <c:pt idx="244">
                  <c:v>0.63339999999999996</c:v>
                </c:pt>
                <c:pt idx="245">
                  <c:v>1.4626999999999999</c:v>
                </c:pt>
                <c:pt idx="246">
                  <c:v>-0.16699999999999982</c:v>
                </c:pt>
                <c:pt idx="247">
                  <c:v>1.5620000000000003</c:v>
                </c:pt>
                <c:pt idx="248">
                  <c:v>0.68189999999999973</c:v>
                </c:pt>
                <c:pt idx="249">
                  <c:v>1.9390000000000001</c:v>
                </c:pt>
                <c:pt idx="250">
                  <c:v>1.0266999999999999</c:v>
                </c:pt>
                <c:pt idx="251">
                  <c:v>3.0126999999999997</c:v>
                </c:pt>
                <c:pt idx="252">
                  <c:v>1.1193</c:v>
                </c:pt>
                <c:pt idx="253">
                  <c:v>1.5788000000000002</c:v>
                </c:pt>
                <c:pt idx="254">
                  <c:v>0.80770000000000008</c:v>
                </c:pt>
                <c:pt idx="255">
                  <c:v>3.6865000000000001</c:v>
                </c:pt>
                <c:pt idx="256">
                  <c:v>0.63850000000000007</c:v>
                </c:pt>
                <c:pt idx="257">
                  <c:v>-0.75890000000000013</c:v>
                </c:pt>
                <c:pt idx="258">
                  <c:v>1.5065</c:v>
                </c:pt>
                <c:pt idx="259">
                  <c:v>0.9577</c:v>
                </c:pt>
                <c:pt idx="260">
                  <c:v>0.58199999999999985</c:v>
                </c:pt>
                <c:pt idx="261">
                  <c:v>1.7810000000000001</c:v>
                </c:pt>
                <c:pt idx="262">
                  <c:v>4.1900000000000048E-2</c:v>
                </c:pt>
                <c:pt idx="263">
                  <c:v>1.4371000000000005</c:v>
                </c:pt>
                <c:pt idx="264">
                  <c:v>-0.41989999999999972</c:v>
                </c:pt>
                <c:pt idx="265">
                  <c:v>-0.37980000000000036</c:v>
                </c:pt>
                <c:pt idx="266">
                  <c:v>2.2437999999999998</c:v>
                </c:pt>
                <c:pt idx="267">
                  <c:v>1.0592000000000001</c:v>
                </c:pt>
                <c:pt idx="268">
                  <c:v>2.1500000000000075E-2</c:v>
                </c:pt>
                <c:pt idx="269">
                  <c:v>1.3673999999999999</c:v>
                </c:pt>
                <c:pt idx="270">
                  <c:v>1.7147000000000001</c:v>
                </c:pt>
                <c:pt idx="271">
                  <c:v>2.3637000000000001</c:v>
                </c:pt>
                <c:pt idx="272">
                  <c:v>1.4531000000000001</c:v>
                </c:pt>
                <c:pt idx="273">
                  <c:v>1.9733999999999998</c:v>
                </c:pt>
                <c:pt idx="274">
                  <c:v>0.34309999999999974</c:v>
                </c:pt>
                <c:pt idx="275">
                  <c:v>-0.1357999999999997</c:v>
                </c:pt>
                <c:pt idx="276">
                  <c:v>2.2178999999999998</c:v>
                </c:pt>
                <c:pt idx="277">
                  <c:v>-0.46789999999999976</c:v>
                </c:pt>
                <c:pt idx="278">
                  <c:v>1.0698999999999996</c:v>
                </c:pt>
                <c:pt idx="279">
                  <c:v>-0.35999999999999943</c:v>
                </c:pt>
                <c:pt idx="280">
                  <c:v>-5.4899999999999993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6-4AC0-B631-EC8D1C7B8F78}"/>
            </c:ext>
          </c:extLst>
        </c:ser>
        <c:ser>
          <c:idx val="1"/>
          <c:order val="1"/>
          <c:tx>
            <c:v>RS-605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Sheet1!$D$2:$D$282</c:f>
              <c:numCache>
                <c:formatCode>General</c:formatCode>
                <c:ptCount val="281"/>
                <c:pt idx="0">
                  <c:v>0.24279999999999999</c:v>
                </c:pt>
                <c:pt idx="1">
                  <c:v>0.25829999999999997</c:v>
                </c:pt>
                <c:pt idx="2">
                  <c:v>0.26989999999999997</c:v>
                </c:pt>
                <c:pt idx="3">
                  <c:v>0.30270000000000002</c:v>
                </c:pt>
                <c:pt idx="4">
                  <c:v>0.3533</c:v>
                </c:pt>
                <c:pt idx="5">
                  <c:v>0.38219999999999998</c:v>
                </c:pt>
                <c:pt idx="6">
                  <c:v>0.39119999999999999</c:v>
                </c:pt>
                <c:pt idx="7">
                  <c:v>0.39279999999999998</c:v>
                </c:pt>
                <c:pt idx="8">
                  <c:v>0.42530000000000001</c:v>
                </c:pt>
                <c:pt idx="9">
                  <c:v>0.44569999999999999</c:v>
                </c:pt>
                <c:pt idx="10">
                  <c:v>0.4506</c:v>
                </c:pt>
                <c:pt idx="11">
                  <c:v>0.4556</c:v>
                </c:pt>
                <c:pt idx="12">
                  <c:v>0.4602</c:v>
                </c:pt>
                <c:pt idx="13">
                  <c:v>0.49130000000000001</c:v>
                </c:pt>
                <c:pt idx="14">
                  <c:v>0.49149999999999999</c:v>
                </c:pt>
                <c:pt idx="15">
                  <c:v>0.50049999999999994</c:v>
                </c:pt>
                <c:pt idx="16">
                  <c:v>0.52239999999999998</c:v>
                </c:pt>
                <c:pt idx="17">
                  <c:v>0.53090000000000004</c:v>
                </c:pt>
                <c:pt idx="18">
                  <c:v>0.55249999999999999</c:v>
                </c:pt>
                <c:pt idx="19">
                  <c:v>0.56200000000000006</c:v>
                </c:pt>
                <c:pt idx="20">
                  <c:v>0.56220000000000003</c:v>
                </c:pt>
                <c:pt idx="21">
                  <c:v>0.59770000000000001</c:v>
                </c:pt>
                <c:pt idx="22">
                  <c:v>0.60040000000000004</c:v>
                </c:pt>
                <c:pt idx="23">
                  <c:v>0.60360000000000003</c:v>
                </c:pt>
                <c:pt idx="24">
                  <c:v>0.60870000000000002</c:v>
                </c:pt>
                <c:pt idx="25">
                  <c:v>0.61429999999999996</c:v>
                </c:pt>
                <c:pt idx="26">
                  <c:v>0.61770000000000003</c:v>
                </c:pt>
                <c:pt idx="27">
                  <c:v>0.62350000000000005</c:v>
                </c:pt>
                <c:pt idx="28">
                  <c:v>0.62760000000000005</c:v>
                </c:pt>
                <c:pt idx="29">
                  <c:v>0.65480000000000005</c:v>
                </c:pt>
                <c:pt idx="30">
                  <c:v>0.65769999999999995</c:v>
                </c:pt>
                <c:pt idx="31">
                  <c:v>0.66049999999999998</c:v>
                </c:pt>
                <c:pt idx="32">
                  <c:v>0.67010000000000003</c:v>
                </c:pt>
                <c:pt idx="33">
                  <c:v>0.67090000000000005</c:v>
                </c:pt>
                <c:pt idx="34">
                  <c:v>0.69</c:v>
                </c:pt>
                <c:pt idx="35">
                  <c:v>0.69879999999999998</c:v>
                </c:pt>
                <c:pt idx="36">
                  <c:v>0.70730000000000004</c:v>
                </c:pt>
                <c:pt idx="37">
                  <c:v>0.71309999999999996</c:v>
                </c:pt>
                <c:pt idx="38">
                  <c:v>0.71750000000000003</c:v>
                </c:pt>
                <c:pt idx="39">
                  <c:v>0.72450000000000003</c:v>
                </c:pt>
                <c:pt idx="40">
                  <c:v>0.72870000000000001</c:v>
                </c:pt>
                <c:pt idx="41">
                  <c:v>0.73609999999999998</c:v>
                </c:pt>
                <c:pt idx="42">
                  <c:v>0.74080000000000001</c:v>
                </c:pt>
                <c:pt idx="43">
                  <c:v>0.74790000000000001</c:v>
                </c:pt>
                <c:pt idx="44">
                  <c:v>0.75160000000000005</c:v>
                </c:pt>
                <c:pt idx="45">
                  <c:v>0.76370000000000005</c:v>
                </c:pt>
                <c:pt idx="46">
                  <c:v>0.76600000000000001</c:v>
                </c:pt>
                <c:pt idx="47">
                  <c:v>0.76629999999999998</c:v>
                </c:pt>
                <c:pt idx="48">
                  <c:v>0.77790000000000004</c:v>
                </c:pt>
                <c:pt idx="49">
                  <c:v>0.78320000000000001</c:v>
                </c:pt>
                <c:pt idx="50">
                  <c:v>0.78380000000000005</c:v>
                </c:pt>
                <c:pt idx="51">
                  <c:v>0.78480000000000005</c:v>
                </c:pt>
                <c:pt idx="52">
                  <c:v>0.79020000000000001</c:v>
                </c:pt>
                <c:pt idx="53">
                  <c:v>0.79049999999999998</c:v>
                </c:pt>
                <c:pt idx="54">
                  <c:v>0.79559999999999997</c:v>
                </c:pt>
                <c:pt idx="55">
                  <c:v>0.80649999999999999</c:v>
                </c:pt>
                <c:pt idx="56">
                  <c:v>0.82299999999999995</c:v>
                </c:pt>
                <c:pt idx="57">
                  <c:v>0.82950000000000002</c:v>
                </c:pt>
                <c:pt idx="58">
                  <c:v>0.83540000000000003</c:v>
                </c:pt>
                <c:pt idx="59">
                  <c:v>0.85509999999999997</c:v>
                </c:pt>
                <c:pt idx="60">
                  <c:v>0.85919999999999996</c:v>
                </c:pt>
                <c:pt idx="61">
                  <c:v>0.87749999999999995</c:v>
                </c:pt>
                <c:pt idx="62">
                  <c:v>0.88560000000000005</c:v>
                </c:pt>
                <c:pt idx="63">
                  <c:v>0.88680000000000003</c:v>
                </c:pt>
                <c:pt idx="64">
                  <c:v>0.88870000000000005</c:v>
                </c:pt>
                <c:pt idx="65">
                  <c:v>0.89480000000000004</c:v>
                </c:pt>
                <c:pt idx="66">
                  <c:v>0.89790000000000003</c:v>
                </c:pt>
                <c:pt idx="67">
                  <c:v>0.89910000000000001</c:v>
                </c:pt>
                <c:pt idx="68">
                  <c:v>0.90300000000000002</c:v>
                </c:pt>
                <c:pt idx="69">
                  <c:v>0.91149999999999998</c:v>
                </c:pt>
                <c:pt idx="70">
                  <c:v>0.91890000000000005</c:v>
                </c:pt>
                <c:pt idx="71">
                  <c:v>0.9224</c:v>
                </c:pt>
                <c:pt idx="72">
                  <c:v>0.92300000000000004</c:v>
                </c:pt>
                <c:pt idx="73">
                  <c:v>0.92359999999999998</c:v>
                </c:pt>
                <c:pt idx="74">
                  <c:v>0.93110000000000004</c:v>
                </c:pt>
                <c:pt idx="75">
                  <c:v>0.93279999999999996</c:v>
                </c:pt>
                <c:pt idx="76">
                  <c:v>0.93389999999999995</c:v>
                </c:pt>
                <c:pt idx="77">
                  <c:v>0.94650000000000001</c:v>
                </c:pt>
                <c:pt idx="78">
                  <c:v>0.94930000000000003</c:v>
                </c:pt>
                <c:pt idx="79">
                  <c:v>0.96060000000000001</c:v>
                </c:pt>
                <c:pt idx="80">
                  <c:v>0.97119999999999995</c:v>
                </c:pt>
                <c:pt idx="81">
                  <c:v>0.97150000000000003</c:v>
                </c:pt>
                <c:pt idx="82">
                  <c:v>0.97340000000000004</c:v>
                </c:pt>
                <c:pt idx="83">
                  <c:v>0.9738</c:v>
                </c:pt>
                <c:pt idx="84">
                  <c:v>0.98640000000000005</c:v>
                </c:pt>
                <c:pt idx="85">
                  <c:v>0.98829999999999996</c:v>
                </c:pt>
                <c:pt idx="86">
                  <c:v>1.0109999999999999</c:v>
                </c:pt>
                <c:pt idx="87">
                  <c:v>1.0219</c:v>
                </c:pt>
                <c:pt idx="88">
                  <c:v>1.0225</c:v>
                </c:pt>
                <c:pt idx="89">
                  <c:v>1.0238</c:v>
                </c:pt>
                <c:pt idx="90">
                  <c:v>1.0261</c:v>
                </c:pt>
                <c:pt idx="91">
                  <c:v>1.0364</c:v>
                </c:pt>
                <c:pt idx="92">
                  <c:v>1.0388999999999999</c:v>
                </c:pt>
                <c:pt idx="93">
                  <c:v>1.0424</c:v>
                </c:pt>
                <c:pt idx="94">
                  <c:v>1.0616000000000001</c:v>
                </c:pt>
                <c:pt idx="95">
                  <c:v>1.0669999999999999</c:v>
                </c:pt>
                <c:pt idx="96">
                  <c:v>1.0693999999999999</c:v>
                </c:pt>
                <c:pt idx="97">
                  <c:v>1.0708</c:v>
                </c:pt>
                <c:pt idx="98">
                  <c:v>1.0809</c:v>
                </c:pt>
                <c:pt idx="99">
                  <c:v>1.0849</c:v>
                </c:pt>
                <c:pt idx="100">
                  <c:v>1.0859000000000001</c:v>
                </c:pt>
                <c:pt idx="101">
                  <c:v>1.0862000000000001</c:v>
                </c:pt>
                <c:pt idx="102">
                  <c:v>1.0868</c:v>
                </c:pt>
                <c:pt idx="103">
                  <c:v>1.0908</c:v>
                </c:pt>
                <c:pt idx="104">
                  <c:v>1.0913999999999999</c:v>
                </c:pt>
                <c:pt idx="105">
                  <c:v>1.0996999999999999</c:v>
                </c:pt>
                <c:pt idx="106">
                  <c:v>1.1205000000000001</c:v>
                </c:pt>
                <c:pt idx="107">
                  <c:v>1.1231</c:v>
                </c:pt>
                <c:pt idx="108">
                  <c:v>1.1264000000000001</c:v>
                </c:pt>
                <c:pt idx="109">
                  <c:v>1.131</c:v>
                </c:pt>
                <c:pt idx="110">
                  <c:v>1.1315999999999999</c:v>
                </c:pt>
                <c:pt idx="111">
                  <c:v>1.1415999999999999</c:v>
                </c:pt>
                <c:pt idx="112">
                  <c:v>1.1466000000000001</c:v>
                </c:pt>
                <c:pt idx="113">
                  <c:v>1.1564000000000001</c:v>
                </c:pt>
                <c:pt idx="114">
                  <c:v>1.1586000000000001</c:v>
                </c:pt>
                <c:pt idx="115">
                  <c:v>1.1614</c:v>
                </c:pt>
                <c:pt idx="116">
                  <c:v>1.1637999999999999</c:v>
                </c:pt>
                <c:pt idx="117">
                  <c:v>1.1665000000000001</c:v>
                </c:pt>
                <c:pt idx="118">
                  <c:v>1.1671</c:v>
                </c:pt>
                <c:pt idx="119">
                  <c:v>1.1701999999999999</c:v>
                </c:pt>
                <c:pt idx="120">
                  <c:v>1.1805000000000001</c:v>
                </c:pt>
                <c:pt idx="121">
                  <c:v>1.1857</c:v>
                </c:pt>
                <c:pt idx="122">
                  <c:v>1.1877</c:v>
                </c:pt>
                <c:pt idx="123">
                  <c:v>1.1900999999999999</c:v>
                </c:pt>
                <c:pt idx="124">
                  <c:v>1.1936</c:v>
                </c:pt>
                <c:pt idx="125">
                  <c:v>1.1982999999999999</c:v>
                </c:pt>
                <c:pt idx="126">
                  <c:v>1.2031000000000001</c:v>
                </c:pt>
                <c:pt idx="127">
                  <c:v>1.2039</c:v>
                </c:pt>
                <c:pt idx="128">
                  <c:v>1.2039</c:v>
                </c:pt>
                <c:pt idx="129">
                  <c:v>1.2045999999999999</c:v>
                </c:pt>
                <c:pt idx="130">
                  <c:v>1.2103999999999999</c:v>
                </c:pt>
                <c:pt idx="131">
                  <c:v>1.2175</c:v>
                </c:pt>
                <c:pt idx="132">
                  <c:v>1.218</c:v>
                </c:pt>
                <c:pt idx="133">
                  <c:v>1.2203999999999999</c:v>
                </c:pt>
                <c:pt idx="134">
                  <c:v>1.2244999999999999</c:v>
                </c:pt>
                <c:pt idx="135">
                  <c:v>1.2258</c:v>
                </c:pt>
                <c:pt idx="136">
                  <c:v>1.2267999999999999</c:v>
                </c:pt>
                <c:pt idx="137">
                  <c:v>1.2277</c:v>
                </c:pt>
                <c:pt idx="138">
                  <c:v>1.2292000000000001</c:v>
                </c:pt>
                <c:pt idx="139">
                  <c:v>1.2294</c:v>
                </c:pt>
                <c:pt idx="140">
                  <c:v>1.2375</c:v>
                </c:pt>
                <c:pt idx="141">
                  <c:v>1.2401</c:v>
                </c:pt>
                <c:pt idx="142">
                  <c:v>1.2733000000000001</c:v>
                </c:pt>
                <c:pt idx="143">
                  <c:v>1.2851999999999999</c:v>
                </c:pt>
                <c:pt idx="144">
                  <c:v>1.2866</c:v>
                </c:pt>
                <c:pt idx="145">
                  <c:v>1.2967</c:v>
                </c:pt>
                <c:pt idx="146">
                  <c:v>1.2974000000000001</c:v>
                </c:pt>
                <c:pt idx="147">
                  <c:v>1.2977000000000001</c:v>
                </c:pt>
                <c:pt idx="148">
                  <c:v>1.2996000000000001</c:v>
                </c:pt>
                <c:pt idx="149">
                  <c:v>1.3004</c:v>
                </c:pt>
                <c:pt idx="150">
                  <c:v>1.3148</c:v>
                </c:pt>
                <c:pt idx="151">
                  <c:v>1.3148</c:v>
                </c:pt>
                <c:pt idx="152">
                  <c:v>1.3165</c:v>
                </c:pt>
                <c:pt idx="153">
                  <c:v>1.3186</c:v>
                </c:pt>
                <c:pt idx="154">
                  <c:v>1.323</c:v>
                </c:pt>
                <c:pt idx="155">
                  <c:v>1.3230999999999999</c:v>
                </c:pt>
                <c:pt idx="156">
                  <c:v>1.3231999999999999</c:v>
                </c:pt>
                <c:pt idx="157">
                  <c:v>1.3248</c:v>
                </c:pt>
                <c:pt idx="158">
                  <c:v>1.3259000000000001</c:v>
                </c:pt>
                <c:pt idx="159">
                  <c:v>1.3373999999999999</c:v>
                </c:pt>
                <c:pt idx="160">
                  <c:v>1.3380000000000001</c:v>
                </c:pt>
                <c:pt idx="161">
                  <c:v>1.3387</c:v>
                </c:pt>
                <c:pt idx="162">
                  <c:v>1.3401000000000001</c:v>
                </c:pt>
                <c:pt idx="163">
                  <c:v>1.3536999999999999</c:v>
                </c:pt>
                <c:pt idx="164">
                  <c:v>1.3557999999999999</c:v>
                </c:pt>
                <c:pt idx="165">
                  <c:v>1.3667</c:v>
                </c:pt>
                <c:pt idx="166">
                  <c:v>1.3797999999999999</c:v>
                </c:pt>
                <c:pt idx="167">
                  <c:v>1.3907</c:v>
                </c:pt>
                <c:pt idx="168">
                  <c:v>1.3966000000000001</c:v>
                </c:pt>
                <c:pt idx="169">
                  <c:v>1.4005000000000001</c:v>
                </c:pt>
                <c:pt idx="170">
                  <c:v>1.4011</c:v>
                </c:pt>
                <c:pt idx="171">
                  <c:v>1.4341999999999999</c:v>
                </c:pt>
                <c:pt idx="172">
                  <c:v>1.4455</c:v>
                </c:pt>
                <c:pt idx="173">
                  <c:v>1.4569000000000001</c:v>
                </c:pt>
                <c:pt idx="174">
                  <c:v>1.4624999999999999</c:v>
                </c:pt>
                <c:pt idx="175">
                  <c:v>1.4738</c:v>
                </c:pt>
                <c:pt idx="176">
                  <c:v>1.4823999999999999</c:v>
                </c:pt>
                <c:pt idx="177">
                  <c:v>1.4866999999999999</c:v>
                </c:pt>
                <c:pt idx="178">
                  <c:v>1.4903999999999999</c:v>
                </c:pt>
                <c:pt idx="179">
                  <c:v>1.4942</c:v>
                </c:pt>
                <c:pt idx="180">
                  <c:v>1.4998</c:v>
                </c:pt>
                <c:pt idx="181">
                  <c:v>1.5119</c:v>
                </c:pt>
                <c:pt idx="182">
                  <c:v>1.5257000000000001</c:v>
                </c:pt>
                <c:pt idx="183">
                  <c:v>1.5347</c:v>
                </c:pt>
                <c:pt idx="184">
                  <c:v>1.5414000000000001</c:v>
                </c:pt>
                <c:pt idx="185">
                  <c:v>1.5533999999999999</c:v>
                </c:pt>
                <c:pt idx="186">
                  <c:v>1.5548</c:v>
                </c:pt>
                <c:pt idx="187">
                  <c:v>1.5556000000000001</c:v>
                </c:pt>
                <c:pt idx="188">
                  <c:v>1.5632999999999999</c:v>
                </c:pt>
                <c:pt idx="189">
                  <c:v>1.5702</c:v>
                </c:pt>
                <c:pt idx="190">
                  <c:v>1.5711999999999999</c:v>
                </c:pt>
                <c:pt idx="191">
                  <c:v>1.5752999999999999</c:v>
                </c:pt>
                <c:pt idx="192">
                  <c:v>1.5894999999999999</c:v>
                </c:pt>
                <c:pt idx="193">
                  <c:v>1.5904</c:v>
                </c:pt>
                <c:pt idx="194">
                  <c:v>1.5923</c:v>
                </c:pt>
                <c:pt idx="195">
                  <c:v>1.5972999999999999</c:v>
                </c:pt>
                <c:pt idx="196">
                  <c:v>1.6033999999999999</c:v>
                </c:pt>
                <c:pt idx="197">
                  <c:v>1.6079000000000001</c:v>
                </c:pt>
                <c:pt idx="198">
                  <c:v>1.6119000000000001</c:v>
                </c:pt>
                <c:pt idx="199">
                  <c:v>1.6131</c:v>
                </c:pt>
                <c:pt idx="200">
                  <c:v>1.6176999999999999</c:v>
                </c:pt>
                <c:pt idx="201">
                  <c:v>1.6188</c:v>
                </c:pt>
                <c:pt idx="202">
                  <c:v>1.6231</c:v>
                </c:pt>
                <c:pt idx="203">
                  <c:v>1.6454</c:v>
                </c:pt>
                <c:pt idx="204">
                  <c:v>1.6533</c:v>
                </c:pt>
                <c:pt idx="205">
                  <c:v>1.6558999999999999</c:v>
                </c:pt>
                <c:pt idx="206">
                  <c:v>1.6581999999999999</c:v>
                </c:pt>
                <c:pt idx="207">
                  <c:v>1.6593</c:v>
                </c:pt>
                <c:pt idx="208">
                  <c:v>1.6597999999999999</c:v>
                </c:pt>
                <c:pt idx="209">
                  <c:v>1.6656</c:v>
                </c:pt>
                <c:pt idx="210">
                  <c:v>1.7059</c:v>
                </c:pt>
                <c:pt idx="211">
                  <c:v>1.7155</c:v>
                </c:pt>
                <c:pt idx="212">
                  <c:v>1.7161</c:v>
                </c:pt>
                <c:pt idx="213">
                  <c:v>1.7164999999999999</c:v>
                </c:pt>
                <c:pt idx="214">
                  <c:v>1.7168000000000001</c:v>
                </c:pt>
                <c:pt idx="215">
                  <c:v>1.7234</c:v>
                </c:pt>
                <c:pt idx="216">
                  <c:v>1.7236</c:v>
                </c:pt>
                <c:pt idx="217">
                  <c:v>1.7324999999999999</c:v>
                </c:pt>
                <c:pt idx="218">
                  <c:v>1.7369000000000001</c:v>
                </c:pt>
                <c:pt idx="219">
                  <c:v>1.7491000000000001</c:v>
                </c:pt>
                <c:pt idx="220">
                  <c:v>1.7499</c:v>
                </c:pt>
                <c:pt idx="221">
                  <c:v>1.7616000000000001</c:v>
                </c:pt>
                <c:pt idx="222">
                  <c:v>1.8085</c:v>
                </c:pt>
                <c:pt idx="223">
                  <c:v>1.8373999999999999</c:v>
                </c:pt>
                <c:pt idx="224">
                  <c:v>1.8708</c:v>
                </c:pt>
                <c:pt idx="225">
                  <c:v>1.8939999999999999</c:v>
                </c:pt>
                <c:pt idx="226">
                  <c:v>1.8975</c:v>
                </c:pt>
                <c:pt idx="227">
                  <c:v>1.9169</c:v>
                </c:pt>
                <c:pt idx="228">
                  <c:v>1.9182999999999999</c:v>
                </c:pt>
                <c:pt idx="229">
                  <c:v>1.9201999999999999</c:v>
                </c:pt>
                <c:pt idx="230">
                  <c:v>1.9295</c:v>
                </c:pt>
                <c:pt idx="231">
                  <c:v>1.9383999999999999</c:v>
                </c:pt>
                <c:pt idx="232">
                  <c:v>1.9469000000000001</c:v>
                </c:pt>
                <c:pt idx="233">
                  <c:v>1.9482999999999999</c:v>
                </c:pt>
                <c:pt idx="234">
                  <c:v>1.9550000000000001</c:v>
                </c:pt>
                <c:pt idx="235">
                  <c:v>2.0017</c:v>
                </c:pt>
                <c:pt idx="236">
                  <c:v>2.0583</c:v>
                </c:pt>
                <c:pt idx="237">
                  <c:v>2.0611999999999999</c:v>
                </c:pt>
                <c:pt idx="238">
                  <c:v>2.0811999999999999</c:v>
                </c:pt>
                <c:pt idx="239">
                  <c:v>2.0948000000000002</c:v>
                </c:pt>
                <c:pt idx="240">
                  <c:v>2.1046</c:v>
                </c:pt>
                <c:pt idx="241">
                  <c:v>2.1082000000000001</c:v>
                </c:pt>
                <c:pt idx="242">
                  <c:v>2.1113</c:v>
                </c:pt>
                <c:pt idx="243">
                  <c:v>2.1175000000000002</c:v>
                </c:pt>
                <c:pt idx="244">
                  <c:v>2.1606000000000001</c:v>
                </c:pt>
                <c:pt idx="245">
                  <c:v>2.173</c:v>
                </c:pt>
                <c:pt idx="246">
                  <c:v>2.1738</c:v>
                </c:pt>
                <c:pt idx="247">
                  <c:v>2.1749999999999998</c:v>
                </c:pt>
                <c:pt idx="248">
                  <c:v>2.2019000000000002</c:v>
                </c:pt>
                <c:pt idx="249">
                  <c:v>2.2233999999999998</c:v>
                </c:pt>
                <c:pt idx="250">
                  <c:v>2.2290000000000001</c:v>
                </c:pt>
                <c:pt idx="251">
                  <c:v>2.2309000000000001</c:v>
                </c:pt>
                <c:pt idx="252">
                  <c:v>2.2351999999999999</c:v>
                </c:pt>
                <c:pt idx="253">
                  <c:v>2.2854999999999999</c:v>
                </c:pt>
                <c:pt idx="254">
                  <c:v>2.2959999999999998</c:v>
                </c:pt>
                <c:pt idx="255">
                  <c:v>2.3188</c:v>
                </c:pt>
                <c:pt idx="256">
                  <c:v>2.3372999999999999</c:v>
                </c:pt>
                <c:pt idx="257">
                  <c:v>2.3812000000000002</c:v>
                </c:pt>
                <c:pt idx="258">
                  <c:v>2.4422999999999999</c:v>
                </c:pt>
                <c:pt idx="259">
                  <c:v>2.4466999999999999</c:v>
                </c:pt>
                <c:pt idx="260">
                  <c:v>2.5314000000000001</c:v>
                </c:pt>
                <c:pt idx="261">
                  <c:v>2.5829</c:v>
                </c:pt>
                <c:pt idx="262">
                  <c:v>2.6339999999999999</c:v>
                </c:pt>
                <c:pt idx="263">
                  <c:v>2.6446999999999998</c:v>
                </c:pt>
                <c:pt idx="264">
                  <c:v>2.6846999999999999</c:v>
                </c:pt>
                <c:pt idx="265">
                  <c:v>2.7160000000000002</c:v>
                </c:pt>
                <c:pt idx="266">
                  <c:v>2.8039000000000001</c:v>
                </c:pt>
                <c:pt idx="267">
                  <c:v>2.8462000000000001</c:v>
                </c:pt>
                <c:pt idx="268">
                  <c:v>2.8620999999999999</c:v>
                </c:pt>
                <c:pt idx="269">
                  <c:v>2.8696999999999999</c:v>
                </c:pt>
                <c:pt idx="270">
                  <c:v>2.8976999999999999</c:v>
                </c:pt>
                <c:pt idx="271">
                  <c:v>2.8999000000000001</c:v>
                </c:pt>
                <c:pt idx="272">
                  <c:v>2.9371999999999998</c:v>
                </c:pt>
                <c:pt idx="273">
                  <c:v>3.0464000000000002</c:v>
                </c:pt>
                <c:pt idx="274">
                  <c:v>3.0661</c:v>
                </c:pt>
                <c:pt idx="275">
                  <c:v>3.1347999999999998</c:v>
                </c:pt>
                <c:pt idx="276">
                  <c:v>3.1926999999999999</c:v>
                </c:pt>
                <c:pt idx="277">
                  <c:v>3.3108</c:v>
                </c:pt>
                <c:pt idx="278">
                  <c:v>3.5911</c:v>
                </c:pt>
                <c:pt idx="279">
                  <c:v>7.77</c:v>
                </c:pt>
                <c:pt idx="280">
                  <c:v>11.6</c:v>
                </c:pt>
              </c:numCache>
            </c:numRef>
          </c:xVal>
          <c:yVal>
            <c:numRef>
              <c:f>Sheet1!$F$2:$F$282</c:f>
              <c:numCache>
                <c:formatCode>0.0000</c:formatCode>
                <c:ptCount val="281"/>
                <c:pt idx="0">
                  <c:v>0.16890000000000002</c:v>
                </c:pt>
                <c:pt idx="1">
                  <c:v>0.32350000000000001</c:v>
                </c:pt>
                <c:pt idx="2">
                  <c:v>0.13850000000000001</c:v>
                </c:pt>
                <c:pt idx="3">
                  <c:v>0.20129999999999998</c:v>
                </c:pt>
                <c:pt idx="4">
                  <c:v>0.16529999999999995</c:v>
                </c:pt>
                <c:pt idx="5">
                  <c:v>-0.11659999999999998</c:v>
                </c:pt>
                <c:pt idx="6">
                  <c:v>8.3500000000000019E-2</c:v>
                </c:pt>
                <c:pt idx="7">
                  <c:v>0.50409999999999999</c:v>
                </c:pt>
                <c:pt idx="8">
                  <c:v>7.999999999999996E-2</c:v>
                </c:pt>
                <c:pt idx="9">
                  <c:v>0.38419999999999999</c:v>
                </c:pt>
                <c:pt idx="10">
                  <c:v>0.17269999999999996</c:v>
                </c:pt>
                <c:pt idx="11">
                  <c:v>0.33450000000000002</c:v>
                </c:pt>
                <c:pt idx="12">
                  <c:v>2.2799999999999987E-2</c:v>
                </c:pt>
                <c:pt idx="13">
                  <c:v>0.32729999999999998</c:v>
                </c:pt>
                <c:pt idx="14">
                  <c:v>-8.2600000000000007E-2</c:v>
                </c:pt>
                <c:pt idx="15">
                  <c:v>0.29280000000000006</c:v>
                </c:pt>
                <c:pt idx="16">
                  <c:v>0.22150000000000003</c:v>
                </c:pt>
                <c:pt idx="17">
                  <c:v>-9.0300000000000047E-2</c:v>
                </c:pt>
                <c:pt idx="18">
                  <c:v>0.20850000000000002</c:v>
                </c:pt>
                <c:pt idx="19">
                  <c:v>0.2508999999999999</c:v>
                </c:pt>
                <c:pt idx="20">
                  <c:v>0.25779999999999992</c:v>
                </c:pt>
                <c:pt idx="21">
                  <c:v>0.30079999999999996</c:v>
                </c:pt>
                <c:pt idx="22">
                  <c:v>-2.0100000000000007E-2</c:v>
                </c:pt>
                <c:pt idx="23">
                  <c:v>-8.0799999999999983E-2</c:v>
                </c:pt>
                <c:pt idx="24">
                  <c:v>0.14229999999999998</c:v>
                </c:pt>
                <c:pt idx="25">
                  <c:v>0.10680000000000001</c:v>
                </c:pt>
                <c:pt idx="26">
                  <c:v>0.17030000000000001</c:v>
                </c:pt>
                <c:pt idx="27">
                  <c:v>0.23569999999999991</c:v>
                </c:pt>
                <c:pt idx="28">
                  <c:v>0.34039999999999992</c:v>
                </c:pt>
                <c:pt idx="29">
                  <c:v>9.8899999999999988E-2</c:v>
                </c:pt>
                <c:pt idx="30">
                  <c:v>0.34640000000000004</c:v>
                </c:pt>
                <c:pt idx="31">
                  <c:v>-2.4000000000000021E-2</c:v>
                </c:pt>
                <c:pt idx="32">
                  <c:v>-1.5100000000000002E-2</c:v>
                </c:pt>
                <c:pt idx="33">
                  <c:v>0.25649999999999995</c:v>
                </c:pt>
                <c:pt idx="34">
                  <c:v>-0.14859999999999995</c:v>
                </c:pt>
                <c:pt idx="35">
                  <c:v>0.24460000000000004</c:v>
                </c:pt>
                <c:pt idx="36">
                  <c:v>5.5499999999999994E-2</c:v>
                </c:pt>
                <c:pt idx="37">
                  <c:v>0.14760000000000006</c:v>
                </c:pt>
                <c:pt idx="38">
                  <c:v>2.52E-2</c:v>
                </c:pt>
                <c:pt idx="39">
                  <c:v>0.16549999999999998</c:v>
                </c:pt>
                <c:pt idx="40">
                  <c:v>0.52179999999999993</c:v>
                </c:pt>
                <c:pt idx="41">
                  <c:v>2.9200000000000004E-2</c:v>
                </c:pt>
                <c:pt idx="42">
                  <c:v>2.6000000000000023E-2</c:v>
                </c:pt>
                <c:pt idx="43">
                  <c:v>9.9899999999999989E-2</c:v>
                </c:pt>
                <c:pt idx="44">
                  <c:v>-1.2400000000000078E-2</c:v>
                </c:pt>
                <c:pt idx="45">
                  <c:v>3.3399999999999985E-2</c:v>
                </c:pt>
                <c:pt idx="46">
                  <c:v>0.19589999999999996</c:v>
                </c:pt>
                <c:pt idx="47">
                  <c:v>0.22370000000000001</c:v>
                </c:pt>
                <c:pt idx="48">
                  <c:v>-6.5100000000000047E-2</c:v>
                </c:pt>
                <c:pt idx="49">
                  <c:v>-0.40820000000000001</c:v>
                </c:pt>
                <c:pt idx="50">
                  <c:v>0.18889999999999996</c:v>
                </c:pt>
                <c:pt idx="51">
                  <c:v>4.6399999999999997E-2</c:v>
                </c:pt>
                <c:pt idx="52">
                  <c:v>0.32869999999999999</c:v>
                </c:pt>
                <c:pt idx="53">
                  <c:v>-7.9799999999999982E-2</c:v>
                </c:pt>
                <c:pt idx="54">
                  <c:v>-0.10599999999999998</c:v>
                </c:pt>
                <c:pt idx="55">
                  <c:v>-8.879999999999999E-2</c:v>
                </c:pt>
                <c:pt idx="56">
                  <c:v>0.24120000000000008</c:v>
                </c:pt>
                <c:pt idx="57">
                  <c:v>0.15400000000000003</c:v>
                </c:pt>
                <c:pt idx="58">
                  <c:v>2.189999999999992E-2</c:v>
                </c:pt>
                <c:pt idx="59">
                  <c:v>-4.6099999999999919E-2</c:v>
                </c:pt>
                <c:pt idx="60">
                  <c:v>0.12670000000000003</c:v>
                </c:pt>
                <c:pt idx="61">
                  <c:v>0.5072000000000001</c:v>
                </c:pt>
                <c:pt idx="62">
                  <c:v>0.59439999999999993</c:v>
                </c:pt>
                <c:pt idx="63">
                  <c:v>0.13019999999999987</c:v>
                </c:pt>
                <c:pt idx="64">
                  <c:v>0.60129999999999995</c:v>
                </c:pt>
                <c:pt idx="65">
                  <c:v>1.7435999999999998</c:v>
                </c:pt>
                <c:pt idx="66">
                  <c:v>-0.12570000000000003</c:v>
                </c:pt>
                <c:pt idx="67">
                  <c:v>0.25429999999999997</c:v>
                </c:pt>
                <c:pt idx="68">
                  <c:v>0.10389999999999988</c:v>
                </c:pt>
                <c:pt idx="69">
                  <c:v>0.58000000000000007</c:v>
                </c:pt>
                <c:pt idx="70">
                  <c:v>0.12729999999999997</c:v>
                </c:pt>
                <c:pt idx="71">
                  <c:v>0.2772</c:v>
                </c:pt>
                <c:pt idx="72">
                  <c:v>-0.18600000000000005</c:v>
                </c:pt>
                <c:pt idx="73">
                  <c:v>0.21639999999999993</c:v>
                </c:pt>
                <c:pt idx="74">
                  <c:v>-7.9300000000000037E-2</c:v>
                </c:pt>
                <c:pt idx="75">
                  <c:v>-0.16959999999999997</c:v>
                </c:pt>
                <c:pt idx="76">
                  <c:v>0.76390000000000002</c:v>
                </c:pt>
                <c:pt idx="77">
                  <c:v>0.50650000000000006</c:v>
                </c:pt>
                <c:pt idx="78">
                  <c:v>1.4102999999999999</c:v>
                </c:pt>
                <c:pt idx="79">
                  <c:v>-4.3800000000000061E-2</c:v>
                </c:pt>
                <c:pt idx="80">
                  <c:v>0.30680000000000007</c:v>
                </c:pt>
                <c:pt idx="81">
                  <c:v>-0.44710000000000005</c:v>
                </c:pt>
                <c:pt idx="82">
                  <c:v>-1.6600000000000059E-2</c:v>
                </c:pt>
                <c:pt idx="83">
                  <c:v>7.1999999999999842E-3</c:v>
                </c:pt>
                <c:pt idx="84">
                  <c:v>-2.0400000000000085E-2</c:v>
                </c:pt>
                <c:pt idx="85">
                  <c:v>-6.2299999999999911E-2</c:v>
                </c:pt>
                <c:pt idx="86">
                  <c:v>0.24140000000000006</c:v>
                </c:pt>
                <c:pt idx="87">
                  <c:v>0.32820000000000005</c:v>
                </c:pt>
                <c:pt idx="88">
                  <c:v>0.11790000000000012</c:v>
                </c:pt>
                <c:pt idx="89">
                  <c:v>0.36359999999999992</c:v>
                </c:pt>
                <c:pt idx="90">
                  <c:v>0.10389999999999988</c:v>
                </c:pt>
                <c:pt idx="91">
                  <c:v>-0.23619999999999997</c:v>
                </c:pt>
                <c:pt idx="92">
                  <c:v>-0.22089999999999999</c:v>
                </c:pt>
                <c:pt idx="93">
                  <c:v>0.38240000000000007</c:v>
                </c:pt>
                <c:pt idx="94">
                  <c:v>1.3036000000000001</c:v>
                </c:pt>
                <c:pt idx="95">
                  <c:v>-0.15849999999999997</c:v>
                </c:pt>
                <c:pt idx="96">
                  <c:v>5.2200000000000024E-2</c:v>
                </c:pt>
                <c:pt idx="97">
                  <c:v>0.83919999999999995</c:v>
                </c:pt>
                <c:pt idx="98">
                  <c:v>0.41610000000000014</c:v>
                </c:pt>
                <c:pt idx="99">
                  <c:v>-9.5500000000000029E-2</c:v>
                </c:pt>
                <c:pt idx="100">
                  <c:v>0.1359999999999999</c:v>
                </c:pt>
                <c:pt idx="101">
                  <c:v>-0.31090000000000007</c:v>
                </c:pt>
                <c:pt idx="102">
                  <c:v>0.32869999999999999</c:v>
                </c:pt>
                <c:pt idx="103">
                  <c:v>0.61909999999999998</c:v>
                </c:pt>
                <c:pt idx="104">
                  <c:v>0.17860000000000009</c:v>
                </c:pt>
                <c:pt idx="105">
                  <c:v>-0.22759999999999991</c:v>
                </c:pt>
                <c:pt idx="106">
                  <c:v>0.21269999999999989</c:v>
                </c:pt>
                <c:pt idx="107">
                  <c:v>1.3144</c:v>
                </c:pt>
                <c:pt idx="108">
                  <c:v>0.51200000000000001</c:v>
                </c:pt>
                <c:pt idx="109">
                  <c:v>5.1900000000000057E-2</c:v>
                </c:pt>
                <c:pt idx="110">
                  <c:v>0.61129999999999995</c:v>
                </c:pt>
                <c:pt idx="111">
                  <c:v>-7.1599999999999886E-2</c:v>
                </c:pt>
                <c:pt idx="112">
                  <c:v>0.30449999999999999</c:v>
                </c:pt>
                <c:pt idx="113">
                  <c:v>4.7999999999999821E-2</c:v>
                </c:pt>
                <c:pt idx="114">
                  <c:v>0.42359999999999998</c:v>
                </c:pt>
                <c:pt idx="115">
                  <c:v>0.7722</c:v>
                </c:pt>
                <c:pt idx="116">
                  <c:v>-0.36209999999999998</c:v>
                </c:pt>
                <c:pt idx="117">
                  <c:v>0.50349999999999984</c:v>
                </c:pt>
                <c:pt idx="118">
                  <c:v>-6.8200000000000038E-2</c:v>
                </c:pt>
                <c:pt idx="119">
                  <c:v>0.58850000000000002</c:v>
                </c:pt>
                <c:pt idx="120">
                  <c:v>-0.19110000000000016</c:v>
                </c:pt>
                <c:pt idx="121">
                  <c:v>-0.34629999999999994</c:v>
                </c:pt>
                <c:pt idx="122">
                  <c:v>-6.4500000000000002E-2</c:v>
                </c:pt>
                <c:pt idx="123">
                  <c:v>0.6624000000000001</c:v>
                </c:pt>
                <c:pt idx="124">
                  <c:v>0.43209999999999993</c:v>
                </c:pt>
                <c:pt idx="125">
                  <c:v>0.25629999999999997</c:v>
                </c:pt>
                <c:pt idx="126">
                  <c:v>0.51509999999999989</c:v>
                </c:pt>
                <c:pt idx="127">
                  <c:v>-0.18340000000000001</c:v>
                </c:pt>
                <c:pt idx="128">
                  <c:v>1.0226000000000002</c:v>
                </c:pt>
                <c:pt idx="129">
                  <c:v>-0.52169999999999994</c:v>
                </c:pt>
                <c:pt idx="130">
                  <c:v>-0.36339999999999995</c:v>
                </c:pt>
                <c:pt idx="131">
                  <c:v>0.3125</c:v>
                </c:pt>
                <c:pt idx="132">
                  <c:v>0.20740000000000003</c:v>
                </c:pt>
                <c:pt idx="133">
                  <c:v>-0.38409999999999989</c:v>
                </c:pt>
                <c:pt idx="134">
                  <c:v>0.15090000000000003</c:v>
                </c:pt>
                <c:pt idx="135">
                  <c:v>0.5665</c:v>
                </c:pt>
                <c:pt idx="136">
                  <c:v>-0.21679999999999988</c:v>
                </c:pt>
                <c:pt idx="137">
                  <c:v>-7.790000000000008E-2</c:v>
                </c:pt>
                <c:pt idx="138">
                  <c:v>0.23629999999999995</c:v>
                </c:pt>
                <c:pt idx="139">
                  <c:v>-3.8000000000000034E-2</c:v>
                </c:pt>
                <c:pt idx="140">
                  <c:v>-0.27890000000000004</c:v>
                </c:pt>
                <c:pt idx="141">
                  <c:v>-3.5600000000000076E-2</c:v>
                </c:pt>
                <c:pt idx="142">
                  <c:v>0.3367</c:v>
                </c:pt>
                <c:pt idx="143">
                  <c:v>0.11970000000000014</c:v>
                </c:pt>
                <c:pt idx="144">
                  <c:v>0.12180000000000013</c:v>
                </c:pt>
                <c:pt idx="145">
                  <c:v>0.61299999999999999</c:v>
                </c:pt>
                <c:pt idx="146">
                  <c:v>-4.170000000000007E-2</c:v>
                </c:pt>
                <c:pt idx="147">
                  <c:v>1.2442</c:v>
                </c:pt>
                <c:pt idx="148">
                  <c:v>-0.40610000000000013</c:v>
                </c:pt>
                <c:pt idx="149">
                  <c:v>-0.33709999999999996</c:v>
                </c:pt>
                <c:pt idx="150">
                  <c:v>0.75879999999999992</c:v>
                </c:pt>
                <c:pt idx="151">
                  <c:v>-0.24899999999999989</c:v>
                </c:pt>
                <c:pt idx="152">
                  <c:v>0.46940000000000004</c:v>
                </c:pt>
                <c:pt idx="153">
                  <c:v>0.65159999999999996</c:v>
                </c:pt>
                <c:pt idx="154">
                  <c:v>0.31499999999999995</c:v>
                </c:pt>
                <c:pt idx="155">
                  <c:v>-0.22009999999999996</c:v>
                </c:pt>
                <c:pt idx="156">
                  <c:v>-9.1399999999999926E-2</c:v>
                </c:pt>
                <c:pt idx="157">
                  <c:v>-0.11440000000000006</c:v>
                </c:pt>
                <c:pt idx="158">
                  <c:v>0.34199999999999986</c:v>
                </c:pt>
                <c:pt idx="159">
                  <c:v>4.2200000000000015E-2</c:v>
                </c:pt>
                <c:pt idx="160">
                  <c:v>1.0402</c:v>
                </c:pt>
                <c:pt idx="161">
                  <c:v>0.25580000000000003</c:v>
                </c:pt>
                <c:pt idx="162">
                  <c:v>0.41989999999999994</c:v>
                </c:pt>
                <c:pt idx="163">
                  <c:v>-0.13729999999999998</c:v>
                </c:pt>
                <c:pt idx="164">
                  <c:v>1.1011000000000002</c:v>
                </c:pt>
                <c:pt idx="165">
                  <c:v>0.58660000000000001</c:v>
                </c:pt>
                <c:pt idx="166">
                  <c:v>0.8024</c:v>
                </c:pt>
                <c:pt idx="167">
                  <c:v>0.39500000000000002</c:v>
                </c:pt>
                <c:pt idx="168">
                  <c:v>1.4534</c:v>
                </c:pt>
                <c:pt idx="169">
                  <c:v>-0.31059999999999999</c:v>
                </c:pt>
                <c:pt idx="170">
                  <c:v>0.27839999999999998</c:v>
                </c:pt>
                <c:pt idx="171">
                  <c:v>0.32160000000000011</c:v>
                </c:pt>
                <c:pt idx="172">
                  <c:v>0.32380000000000009</c:v>
                </c:pt>
                <c:pt idx="173">
                  <c:v>4.0599999999999969E-2</c:v>
                </c:pt>
                <c:pt idx="174">
                  <c:v>-4.8699999999999966E-2</c:v>
                </c:pt>
                <c:pt idx="175">
                  <c:v>0.91260000000000008</c:v>
                </c:pt>
                <c:pt idx="176">
                  <c:v>-0.38449999999999984</c:v>
                </c:pt>
                <c:pt idx="177">
                  <c:v>-0.26509999999999989</c:v>
                </c:pt>
                <c:pt idx="178">
                  <c:v>-0.15799999999999992</c:v>
                </c:pt>
                <c:pt idx="179">
                  <c:v>-2.6599999999999957E-2</c:v>
                </c:pt>
                <c:pt idx="180">
                  <c:v>0.70840000000000014</c:v>
                </c:pt>
                <c:pt idx="181">
                  <c:v>-0.16080000000000005</c:v>
                </c:pt>
                <c:pt idx="182">
                  <c:v>0.3839999999999999</c:v>
                </c:pt>
                <c:pt idx="183">
                  <c:v>0.62119999999999997</c:v>
                </c:pt>
                <c:pt idx="184">
                  <c:v>1.0489999999999997</c:v>
                </c:pt>
                <c:pt idx="185">
                  <c:v>-0.41759999999999997</c:v>
                </c:pt>
                <c:pt idx="186">
                  <c:v>-0.39739999999999998</c:v>
                </c:pt>
                <c:pt idx="187">
                  <c:v>9.2099999999999849E-2</c:v>
                </c:pt>
                <c:pt idx="188">
                  <c:v>1.1272000000000002</c:v>
                </c:pt>
                <c:pt idx="189">
                  <c:v>0.14789999999999992</c:v>
                </c:pt>
                <c:pt idx="190">
                  <c:v>0.83949999999999991</c:v>
                </c:pt>
                <c:pt idx="191">
                  <c:v>0.13400000000000012</c:v>
                </c:pt>
                <c:pt idx="192">
                  <c:v>0.68560000000000021</c:v>
                </c:pt>
                <c:pt idx="193">
                  <c:v>-3.839999999999999E-2</c:v>
                </c:pt>
                <c:pt idx="194">
                  <c:v>8.5799999999999876E-2</c:v>
                </c:pt>
                <c:pt idx="195">
                  <c:v>-0.33979999999999988</c:v>
                </c:pt>
                <c:pt idx="196">
                  <c:v>0.85330000000000017</c:v>
                </c:pt>
                <c:pt idx="197">
                  <c:v>0.43119999999999981</c:v>
                </c:pt>
                <c:pt idx="198">
                  <c:v>1.2225999999999997</c:v>
                </c:pt>
                <c:pt idx="199">
                  <c:v>0.31750000000000012</c:v>
                </c:pt>
                <c:pt idx="200">
                  <c:v>0.97450000000000014</c:v>
                </c:pt>
                <c:pt idx="201">
                  <c:v>0.40179999999999993</c:v>
                </c:pt>
                <c:pt idx="202">
                  <c:v>5.4899999999999949E-2</c:v>
                </c:pt>
                <c:pt idx="203">
                  <c:v>-0.27299999999999991</c:v>
                </c:pt>
                <c:pt idx="204">
                  <c:v>1.0969</c:v>
                </c:pt>
                <c:pt idx="205">
                  <c:v>0.20820000000000016</c:v>
                </c:pt>
                <c:pt idx="206">
                  <c:v>0.52680000000000016</c:v>
                </c:pt>
                <c:pt idx="207">
                  <c:v>-0.2108000000000001</c:v>
                </c:pt>
                <c:pt idx="208">
                  <c:v>-0.17369999999999997</c:v>
                </c:pt>
                <c:pt idx="209">
                  <c:v>0.34039999999999981</c:v>
                </c:pt>
                <c:pt idx="210">
                  <c:v>0.26029999999999998</c:v>
                </c:pt>
                <c:pt idx="211">
                  <c:v>1.2530000000000001</c:v>
                </c:pt>
                <c:pt idx="212">
                  <c:v>-8.799999999999919E-3</c:v>
                </c:pt>
                <c:pt idx="213">
                  <c:v>0.81850000000000023</c:v>
                </c:pt>
                <c:pt idx="214">
                  <c:v>0.34159999999999968</c:v>
                </c:pt>
                <c:pt idx="215">
                  <c:v>1.0000000000000009E-2</c:v>
                </c:pt>
                <c:pt idx="216">
                  <c:v>0.28249999999999997</c:v>
                </c:pt>
                <c:pt idx="217">
                  <c:v>1.5641000000000003</c:v>
                </c:pt>
                <c:pt idx="218">
                  <c:v>-0.23820000000000019</c:v>
                </c:pt>
                <c:pt idx="219">
                  <c:v>-0.4850000000000001</c:v>
                </c:pt>
                <c:pt idx="220">
                  <c:v>0.62969999999999993</c:v>
                </c:pt>
                <c:pt idx="221">
                  <c:v>0.46970000000000001</c:v>
                </c:pt>
                <c:pt idx="222">
                  <c:v>1.1031</c:v>
                </c:pt>
                <c:pt idx="223">
                  <c:v>0.43059999999999987</c:v>
                </c:pt>
                <c:pt idx="224">
                  <c:v>-0.40599999999999992</c:v>
                </c:pt>
                <c:pt idx="225">
                  <c:v>2.0327999999999999</c:v>
                </c:pt>
                <c:pt idx="226">
                  <c:v>0.18540000000000001</c:v>
                </c:pt>
                <c:pt idx="227">
                  <c:v>0.6097999999999999</c:v>
                </c:pt>
                <c:pt idx="228">
                  <c:v>0.16139999999999999</c:v>
                </c:pt>
                <c:pt idx="229">
                  <c:v>0.53880000000000017</c:v>
                </c:pt>
                <c:pt idx="230">
                  <c:v>0.68659999999999988</c:v>
                </c:pt>
                <c:pt idx="231">
                  <c:v>1.0881000000000001</c:v>
                </c:pt>
                <c:pt idx="232">
                  <c:v>0.30689999999999995</c:v>
                </c:pt>
                <c:pt idx="233">
                  <c:v>-0.62779999999999991</c:v>
                </c:pt>
                <c:pt idx="234">
                  <c:v>2.8699999999999948E-2</c:v>
                </c:pt>
                <c:pt idx="235">
                  <c:v>-0.71520000000000006</c:v>
                </c:pt>
                <c:pt idx="236">
                  <c:v>0.21039999999999992</c:v>
                </c:pt>
                <c:pt idx="237">
                  <c:v>6.7600000000000104E-2</c:v>
                </c:pt>
                <c:pt idx="238">
                  <c:v>-0.44889999999999985</c:v>
                </c:pt>
                <c:pt idx="239">
                  <c:v>2.0285000000000002</c:v>
                </c:pt>
                <c:pt idx="240">
                  <c:v>-0.46219999999999994</c:v>
                </c:pt>
                <c:pt idx="241">
                  <c:v>0.63430000000000009</c:v>
                </c:pt>
                <c:pt idx="242">
                  <c:v>1.5367000000000002</c:v>
                </c:pt>
                <c:pt idx="243">
                  <c:v>0.35659999999999981</c:v>
                </c:pt>
                <c:pt idx="244">
                  <c:v>0.63339999999999996</c:v>
                </c:pt>
                <c:pt idx="245">
                  <c:v>1.4626999999999999</c:v>
                </c:pt>
                <c:pt idx="246">
                  <c:v>-0.16699999999999982</c:v>
                </c:pt>
                <c:pt idx="247">
                  <c:v>1.5620000000000003</c:v>
                </c:pt>
                <c:pt idx="248">
                  <c:v>0.68189999999999973</c:v>
                </c:pt>
                <c:pt idx="249">
                  <c:v>1.9390000000000001</c:v>
                </c:pt>
                <c:pt idx="250">
                  <c:v>1.0266999999999999</c:v>
                </c:pt>
                <c:pt idx="251">
                  <c:v>3.0126999999999997</c:v>
                </c:pt>
                <c:pt idx="252">
                  <c:v>1.1193</c:v>
                </c:pt>
                <c:pt idx="253">
                  <c:v>1.5788000000000002</c:v>
                </c:pt>
                <c:pt idx="254">
                  <c:v>0.80770000000000008</c:v>
                </c:pt>
                <c:pt idx="255">
                  <c:v>3.6865000000000001</c:v>
                </c:pt>
                <c:pt idx="256">
                  <c:v>0.63850000000000007</c:v>
                </c:pt>
                <c:pt idx="257">
                  <c:v>-0.75890000000000013</c:v>
                </c:pt>
                <c:pt idx="258">
                  <c:v>1.5065</c:v>
                </c:pt>
                <c:pt idx="259">
                  <c:v>0.9577</c:v>
                </c:pt>
                <c:pt idx="260">
                  <c:v>0.58199999999999985</c:v>
                </c:pt>
                <c:pt idx="261">
                  <c:v>1.7810000000000001</c:v>
                </c:pt>
                <c:pt idx="262">
                  <c:v>4.1900000000000048E-2</c:v>
                </c:pt>
                <c:pt idx="263">
                  <c:v>1.4371000000000005</c:v>
                </c:pt>
                <c:pt idx="264">
                  <c:v>-0.41989999999999972</c:v>
                </c:pt>
                <c:pt idx="265">
                  <c:v>-0.37980000000000036</c:v>
                </c:pt>
                <c:pt idx="266">
                  <c:v>2.2437999999999998</c:v>
                </c:pt>
                <c:pt idx="267">
                  <c:v>1.0592000000000001</c:v>
                </c:pt>
                <c:pt idx="268">
                  <c:v>2.1500000000000075E-2</c:v>
                </c:pt>
                <c:pt idx="269">
                  <c:v>1.3673999999999999</c:v>
                </c:pt>
                <c:pt idx="270">
                  <c:v>1.7147000000000001</c:v>
                </c:pt>
                <c:pt idx="271">
                  <c:v>2.3637000000000001</c:v>
                </c:pt>
                <c:pt idx="272">
                  <c:v>1.4531000000000001</c:v>
                </c:pt>
                <c:pt idx="273">
                  <c:v>1.9733999999999998</c:v>
                </c:pt>
                <c:pt idx="274">
                  <c:v>0.34309999999999974</c:v>
                </c:pt>
                <c:pt idx="275">
                  <c:v>-0.1357999999999997</c:v>
                </c:pt>
                <c:pt idx="276">
                  <c:v>2.2178999999999998</c:v>
                </c:pt>
                <c:pt idx="277">
                  <c:v>-0.46789999999999976</c:v>
                </c:pt>
                <c:pt idx="278">
                  <c:v>1.0698999999999996</c:v>
                </c:pt>
                <c:pt idx="279">
                  <c:v>-0.35999999999999943</c:v>
                </c:pt>
                <c:pt idx="280">
                  <c:v>-5.4899999999999993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96-4AC0-B631-EC8D1C7B8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465504"/>
        <c:axId val="1883470304"/>
      </c:scatterChart>
      <c:valAx>
        <c:axId val="188346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70304"/>
        <c:crosses val="autoZero"/>
        <c:crossBetween val="midCat"/>
        <c:majorUnit val="1"/>
      </c:valAx>
      <c:valAx>
        <c:axId val="188347030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 - Scanner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6550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Difference (Error)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Frequency of Difference (Error)</a:t>
          </a:r>
        </a:p>
      </cx:txPr>
    </cx:title>
    <cx:plotArea>
      <cx:plotAreaRegion>
        <cx:series layoutId="clusteredColumn" uniqueId="{9C6AB8BF-9133-4932-840F-ACCC91560256}">
          <cx:spPr>
            <a:solidFill>
              <a:srgbClr val="595959"/>
            </a:solidFill>
          </cx:spPr>
          <cx:dataId val="0"/>
          <cx:layoutPr>
            <cx:binning intervalClosed="r" underflow="-0.75900000000000012" overflow="auto">
              <cx:binSize val="0.20000000000000001"/>
            </cx:binning>
          </cx:layoutPr>
        </cx:series>
      </cx:plotAreaRegion>
      <cx:axis id="0">
        <cx:catScaling gapWidth="0.330000013"/>
        <cx:title>
          <cx:tx>
            <cx:txData>
              <cx:v>Differnce (Lab - Scanner)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Differnce (Lab - Scanner)</a:t>
              </a:r>
            </a:p>
          </cx:txPr>
        </cx:title>
        <cx:majorGridlines/>
        <cx:minorGridlines/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min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Absolute Value of the Difference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Frequency of Absolute Value of the Difference</a:t>
          </a:r>
        </a:p>
      </cx:txPr>
    </cx:title>
    <cx:plotArea>
      <cx:plotAreaRegion>
        <cx:series layoutId="clusteredColumn" uniqueId="{7DEF63F9-B2FA-4F64-B622-3A119A86F44E}">
          <cx:spPr>
            <a:solidFill>
              <a:srgbClr val="595959"/>
            </a:solidFill>
          </cx:spPr>
          <cx:dataId val="0"/>
          <cx:layoutPr>
            <cx:binning intervalClosed="r" overflow="1.5">
              <cx:binSize val="0.10000000000000001"/>
            </cx:binning>
          </cx:layoutPr>
        </cx:series>
      </cx:plotAreaRegion>
      <cx:axis id="0">
        <cx:catScaling gapWidth="0.330000013"/>
        <cx:title>
          <cx:tx>
            <cx:txData>
              <cx:v>|Lab - Scanner|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|Lab - Scanner|</a:t>
              </a:r>
            </a:p>
          </cx:txPr>
        </cx:title>
        <cx:majorGridlines/>
        <cx:minorGridlines/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265112</xdr:colOff>
      <xdr:row>0</xdr:row>
      <xdr:rowOff>188911</xdr:rowOff>
    </xdr:from>
    <xdr:to>
      <xdr:col>23</xdr:col>
      <xdr:colOff>323850</xdr:colOff>
      <xdr:row>21</xdr:row>
      <xdr:rowOff>66674</xdr:rowOff>
    </xdr:to>
    <xdr:graphicFrame macro="">
      <xdr:nvGraphicFramePr>
        <xdr:cNvPr id="2" name="Chart 1" descr="Chart type: Scatter. Field: 'Lab HPGe' and Field: 'RS-605' appear highly correlated with 2 outliers.&#10;&#10;Description automatically generated">
          <a:extLst>
            <a:ext uri="{FF2B5EF4-FFF2-40B4-BE49-F238E27FC236}">
              <a16:creationId xmlns:a16="http://schemas.microsoft.com/office/drawing/2014/main" id="{50B29EA0-F158-D6D0-1262-36F19BD68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9525</xdr:colOff>
      <xdr:row>0</xdr:row>
      <xdr:rowOff>190499</xdr:rowOff>
    </xdr:from>
    <xdr:to>
      <xdr:col>35</xdr:col>
      <xdr:colOff>85725</xdr:colOff>
      <xdr:row>21</xdr:row>
      <xdr:rowOff>76201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49C8C3-151F-A0EB-5328-DEAD6EDE5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219074</xdr:colOff>
      <xdr:row>30</xdr:row>
      <xdr:rowOff>9523</xdr:rowOff>
    </xdr:from>
    <xdr:to>
      <xdr:col>23</xdr:col>
      <xdr:colOff>371475</xdr:colOff>
      <xdr:row>55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38839C-E059-0297-9835-93FCFEFE1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17460</xdr:colOff>
      <xdr:row>30</xdr:row>
      <xdr:rowOff>7936</xdr:rowOff>
    </xdr:from>
    <xdr:to>
      <xdr:col>40</xdr:col>
      <xdr:colOff>523875</xdr:colOff>
      <xdr:row>61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 descr="Chart type: Histogram. Frequency of 'Field1'&#10;&#10;Description automatically generated">
              <a:extLst>
                <a:ext uri="{FF2B5EF4-FFF2-40B4-BE49-F238E27FC236}">
                  <a16:creationId xmlns:a16="http://schemas.microsoft.com/office/drawing/2014/main" id="{7A517B8C-7764-7D99-287C-EF71613F23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53085" y="5856286"/>
              <a:ext cx="10869615" cy="59737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303212</xdr:colOff>
      <xdr:row>61</xdr:row>
      <xdr:rowOff>188911</xdr:rowOff>
    </xdr:from>
    <xdr:to>
      <xdr:col>27</xdr:col>
      <xdr:colOff>409575</xdr:colOff>
      <xdr:row>92</xdr:row>
      <xdr:rowOff>180974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 descr="Chart type: Histogram. Frequency of 'Field1'&#10;&#10;Description automatically generated">
              <a:extLst>
                <a:ext uri="{FF2B5EF4-FFF2-40B4-BE49-F238E27FC236}">
                  <a16:creationId xmlns:a16="http://schemas.microsoft.com/office/drawing/2014/main" id="{A20A2F40-638C-7EBF-29F8-CAECEAA1DF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85412" y="11942761"/>
              <a:ext cx="10402888" cy="5897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314325</xdr:colOff>
      <xdr:row>94</xdr:row>
      <xdr:rowOff>9523</xdr:rowOff>
    </xdr:from>
    <xdr:to>
      <xdr:col>27</xdr:col>
      <xdr:colOff>419100</xdr:colOff>
      <xdr:row>131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30BA31-0474-0E98-5DB8-E277682E3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0.07784</cdr:x>
      <cdr:y>0.37703</cdr:y>
    </cdr:from>
    <cdr:to>
      <cdr:x>0.91209</cdr:x>
      <cdr:y>0.37703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AE64B92-3DB7-C084-308B-7A6E2A42127D}"/>
            </a:ext>
          </a:extLst>
        </cdr:cNvPr>
        <cdr:cNvCxnSpPr/>
      </cdr:nvCxnSpPr>
      <cdr:spPr>
        <a:xfrm xmlns:a="http://schemas.openxmlformats.org/drawingml/2006/main">
          <a:off x="809625" y="2657477"/>
          <a:ext cx="867727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0.07784</cdr:x>
      <cdr:y>0.46487</cdr:y>
    </cdr:from>
    <cdr:to>
      <cdr:x>0.91026</cdr:x>
      <cdr:y>0.46487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3FCF2915-58C5-0848-6639-B6B5EAA29367}"/>
            </a:ext>
          </a:extLst>
        </cdr:cNvPr>
        <cdr:cNvCxnSpPr/>
      </cdr:nvCxnSpPr>
      <cdr:spPr>
        <a:xfrm xmlns:a="http://schemas.openxmlformats.org/drawingml/2006/main">
          <a:off x="809625" y="3276602"/>
          <a:ext cx="865822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ED06-9216-4B34-8711-3D03DBB8FE8C}">
  <dimension ref="A1:U290"/>
  <sheetViews>
    <sheetView tabSelected="1" topLeftCell="A263" workbookViewId="0">
      <selection activeCell="G293" sqref="G293"/>
    </sheetView>
  </sheetViews>
  <sheetFormatPr defaultRowHeight="14.25" x14ac:dyDescent="0.45"/>
  <cols>
    <col min="2" max="2" width="12.1328125" customWidth="1"/>
    <col min="3" max="3" width="12.265625" customWidth="1"/>
    <col min="4" max="4" width="10.1328125" customWidth="1"/>
    <col min="5" max="5" width="13.19921875" customWidth="1"/>
    <col min="6" max="9" width="12.1328125" customWidth="1"/>
    <col min="10" max="10" width="13.59765625" customWidth="1"/>
    <col min="11" max="11" width="12.6640625" customWidth="1"/>
    <col min="12" max="13" width="10.1328125" customWidth="1"/>
    <col min="16" max="16" width="24.3984375" customWidth="1"/>
    <col min="17" max="17" width="10.9296875" customWidth="1"/>
  </cols>
  <sheetData>
    <row r="1" spans="1:13" ht="28.5" thickBot="1" x14ac:dyDescent="0.5">
      <c r="B1" s="8" t="s">
        <v>36</v>
      </c>
      <c r="C1" s="8" t="s">
        <v>37</v>
      </c>
      <c r="D1" s="8" t="s">
        <v>38</v>
      </c>
      <c r="E1" s="8" t="s">
        <v>289</v>
      </c>
      <c r="F1" s="8" t="s">
        <v>290</v>
      </c>
      <c r="G1" s="8" t="s">
        <v>298</v>
      </c>
      <c r="H1" s="23" t="s">
        <v>300</v>
      </c>
      <c r="I1" s="8" t="s">
        <v>291</v>
      </c>
      <c r="J1" s="8" t="s">
        <v>292</v>
      </c>
      <c r="K1" s="8" t="s">
        <v>293</v>
      </c>
      <c r="L1" s="8" t="s">
        <v>294</v>
      </c>
      <c r="M1" s="8" t="s">
        <v>295</v>
      </c>
    </row>
    <row r="2" spans="1:13" ht="14.65" thickBot="1" x14ac:dyDescent="0.5">
      <c r="A2">
        <v>1</v>
      </c>
      <c r="B2" s="2" t="s">
        <v>0</v>
      </c>
      <c r="C2" s="3">
        <v>0.41170000000000001</v>
      </c>
      <c r="D2" s="2">
        <v>0.24279999999999999</v>
      </c>
      <c r="E2" s="9">
        <f>(D2-C2)/C2</f>
        <v>-0.41025018217148412</v>
      </c>
      <c r="F2" s="12">
        <f>C2-D2</f>
        <v>0.16890000000000002</v>
      </c>
      <c r="G2" s="12">
        <f>ABS(F2)</f>
        <v>0.16890000000000002</v>
      </c>
      <c r="H2" s="24">
        <v>7.1999999999999842E-3</v>
      </c>
      <c r="I2" s="11">
        <f>F2^2</f>
        <v>2.8527210000000008E-2</v>
      </c>
      <c r="J2" s="11">
        <f>_xlfn.RANK.AVG(C2,C$2:C$282,0)</f>
        <v>277</v>
      </c>
      <c r="K2" s="11">
        <f>_xlfn.RANK.AVG(D2,D$2:D$282,0)</f>
        <v>281</v>
      </c>
      <c r="L2" s="11">
        <f>J2-K2</f>
        <v>-4</v>
      </c>
      <c r="M2" s="11">
        <f>L2^2</f>
        <v>16</v>
      </c>
    </row>
    <row r="3" spans="1:13" ht="14.65" thickBot="1" x14ac:dyDescent="0.5">
      <c r="A3">
        <v>2</v>
      </c>
      <c r="B3" s="18" t="s">
        <v>1</v>
      </c>
      <c r="C3" s="16">
        <v>0.58179999999999998</v>
      </c>
      <c r="D3" s="18">
        <v>0.25829999999999997</v>
      </c>
      <c r="E3" s="19">
        <f t="shared" ref="E3:E66" si="0">(D3-C3)/C3</f>
        <v>-0.55603300103128228</v>
      </c>
      <c r="F3" s="12">
        <f t="shared" ref="F3:F66" si="1">C3-D3</f>
        <v>0.32350000000000001</v>
      </c>
      <c r="G3" s="12">
        <f t="shared" ref="G3:G66" si="2">ABS(F3)</f>
        <v>0.32350000000000001</v>
      </c>
      <c r="H3" s="24">
        <v>8.799999999999919E-3</v>
      </c>
      <c r="I3" s="11">
        <f t="shared" ref="I3:I66" si="3">F3^2</f>
        <v>0.10465225</v>
      </c>
      <c r="J3" s="11">
        <f t="shared" ref="J3:J66" si="4">_xlfn.RANK.AVG(C3,C$2:C$282,0)</f>
        <v>266</v>
      </c>
      <c r="K3" s="11">
        <f t="shared" ref="K3:K66" si="5">_xlfn.RANK.AVG(D3,D$2:D$282,0)</f>
        <v>280</v>
      </c>
      <c r="L3" s="11">
        <f t="shared" ref="L3:L66" si="6">J3-K3</f>
        <v>-14</v>
      </c>
      <c r="M3" s="11">
        <f t="shared" ref="M3:M66" si="7">L3^2</f>
        <v>196</v>
      </c>
    </row>
    <row r="4" spans="1:13" ht="14.65" thickBot="1" x14ac:dyDescent="0.5">
      <c r="A4">
        <v>3</v>
      </c>
      <c r="B4" s="4" t="s">
        <v>2</v>
      </c>
      <c r="C4" s="5">
        <v>0.40839999999999999</v>
      </c>
      <c r="D4" s="4">
        <v>0.26989999999999997</v>
      </c>
      <c r="E4" s="9">
        <f t="shared" si="0"/>
        <v>-0.33912830558276202</v>
      </c>
      <c r="F4" s="12">
        <f t="shared" si="1"/>
        <v>0.13850000000000001</v>
      </c>
      <c r="G4" s="12">
        <f t="shared" si="2"/>
        <v>0.13850000000000001</v>
      </c>
      <c r="H4" s="24">
        <v>1.0000000000000009E-2</v>
      </c>
      <c r="I4" s="11">
        <f t="shared" si="3"/>
        <v>1.9182250000000005E-2</v>
      </c>
      <c r="J4" s="11">
        <f t="shared" si="4"/>
        <v>279</v>
      </c>
      <c r="K4" s="11">
        <f t="shared" si="5"/>
        <v>279</v>
      </c>
      <c r="L4" s="11">
        <f t="shared" si="6"/>
        <v>0</v>
      </c>
      <c r="M4" s="11">
        <f t="shared" si="7"/>
        <v>0</v>
      </c>
    </row>
    <row r="5" spans="1:13" ht="14.65" thickBot="1" x14ac:dyDescent="0.5">
      <c r="A5">
        <v>4</v>
      </c>
      <c r="B5" s="4" t="s">
        <v>3</v>
      </c>
      <c r="C5" s="5">
        <v>0.504</v>
      </c>
      <c r="D5" s="4">
        <v>0.30270000000000002</v>
      </c>
      <c r="E5" s="9">
        <f t="shared" si="0"/>
        <v>-0.39940476190476187</v>
      </c>
      <c r="F5" s="12">
        <f t="shared" si="1"/>
        <v>0.20129999999999998</v>
      </c>
      <c r="G5" s="12">
        <f t="shared" si="2"/>
        <v>0.20129999999999998</v>
      </c>
      <c r="H5" s="24">
        <v>1.2400000000000078E-2</v>
      </c>
      <c r="I5" s="11">
        <f t="shared" si="3"/>
        <v>4.0521689999999992E-2</v>
      </c>
      <c r="J5" s="11">
        <f t="shared" si="4"/>
        <v>273</v>
      </c>
      <c r="K5" s="11">
        <f t="shared" si="5"/>
        <v>278</v>
      </c>
      <c r="L5" s="11">
        <f t="shared" si="6"/>
        <v>-5</v>
      </c>
      <c r="M5" s="11">
        <f t="shared" si="7"/>
        <v>25</v>
      </c>
    </row>
    <row r="6" spans="1:13" ht="14.65" thickBot="1" x14ac:dyDescent="0.5">
      <c r="A6">
        <v>5</v>
      </c>
      <c r="B6" s="4" t="s">
        <v>4</v>
      </c>
      <c r="C6" s="5">
        <v>0.51859999999999995</v>
      </c>
      <c r="D6" s="4">
        <v>0.3533</v>
      </c>
      <c r="E6" s="9">
        <f t="shared" si="0"/>
        <v>-0.31874276899344384</v>
      </c>
      <c r="F6" s="12">
        <f t="shared" si="1"/>
        <v>0.16529999999999995</v>
      </c>
      <c r="G6" s="12">
        <f t="shared" si="2"/>
        <v>0.16529999999999995</v>
      </c>
      <c r="H6" s="24">
        <v>1.5100000000000002E-2</v>
      </c>
      <c r="I6" s="11">
        <f t="shared" si="3"/>
        <v>2.7324089999999981E-2</v>
      </c>
      <c r="J6" s="11">
        <f t="shared" si="4"/>
        <v>271</v>
      </c>
      <c r="K6" s="11">
        <f t="shared" si="5"/>
        <v>277</v>
      </c>
      <c r="L6" s="11">
        <f t="shared" si="6"/>
        <v>-6</v>
      </c>
      <c r="M6" s="11">
        <f t="shared" si="7"/>
        <v>36</v>
      </c>
    </row>
    <row r="7" spans="1:13" ht="14.65" thickBot="1" x14ac:dyDescent="0.5">
      <c r="A7">
        <v>6</v>
      </c>
      <c r="B7" s="4" t="s">
        <v>5</v>
      </c>
      <c r="C7" s="5">
        <v>0.2656</v>
      </c>
      <c r="D7" s="4">
        <v>0.38219999999999998</v>
      </c>
      <c r="E7" s="9">
        <f t="shared" si="0"/>
        <v>0.43900602409638545</v>
      </c>
      <c r="F7" s="12">
        <f t="shared" si="1"/>
        <v>-0.11659999999999998</v>
      </c>
      <c r="G7" s="12">
        <f t="shared" si="2"/>
        <v>0.11659999999999998</v>
      </c>
      <c r="H7" s="24">
        <v>1.6600000000000059E-2</v>
      </c>
      <c r="I7" s="11">
        <f t="shared" si="3"/>
        <v>1.3595559999999996E-2</v>
      </c>
      <c r="J7" s="11">
        <f t="shared" si="4"/>
        <v>281</v>
      </c>
      <c r="K7" s="11">
        <f t="shared" si="5"/>
        <v>276</v>
      </c>
      <c r="L7" s="11">
        <f t="shared" si="6"/>
        <v>5</v>
      </c>
      <c r="M7" s="11">
        <f t="shared" si="7"/>
        <v>25</v>
      </c>
    </row>
    <row r="8" spans="1:13" ht="14.65" thickBot="1" x14ac:dyDescent="0.5">
      <c r="A8">
        <v>7</v>
      </c>
      <c r="B8" s="4" t="s">
        <v>6</v>
      </c>
      <c r="C8" s="5">
        <v>0.47470000000000001</v>
      </c>
      <c r="D8" s="4">
        <v>0.39119999999999999</v>
      </c>
      <c r="E8" s="9">
        <f t="shared" si="0"/>
        <v>-0.17590056878028232</v>
      </c>
      <c r="F8" s="12">
        <f t="shared" si="1"/>
        <v>8.3500000000000019E-2</v>
      </c>
      <c r="G8" s="12">
        <f t="shared" si="2"/>
        <v>8.3500000000000019E-2</v>
      </c>
      <c r="H8" s="24">
        <v>2.0100000000000007E-2</v>
      </c>
      <c r="I8" s="11">
        <f t="shared" si="3"/>
        <v>6.9722500000000028E-3</v>
      </c>
      <c r="J8" s="11">
        <f t="shared" si="4"/>
        <v>275</v>
      </c>
      <c r="K8" s="11">
        <f t="shared" si="5"/>
        <v>275</v>
      </c>
      <c r="L8" s="11">
        <f t="shared" si="6"/>
        <v>0</v>
      </c>
      <c r="M8" s="11">
        <f t="shared" si="7"/>
        <v>0</v>
      </c>
    </row>
    <row r="9" spans="1:13" ht="14.65" thickBot="1" x14ac:dyDescent="0.5">
      <c r="A9">
        <v>8</v>
      </c>
      <c r="B9" s="18" t="s">
        <v>7</v>
      </c>
      <c r="C9" s="16">
        <v>0.89690000000000003</v>
      </c>
      <c r="D9" s="18">
        <v>0.39279999999999998</v>
      </c>
      <c r="E9" s="19">
        <f t="shared" si="0"/>
        <v>-0.56204705095328356</v>
      </c>
      <c r="F9" s="12">
        <f t="shared" si="1"/>
        <v>0.50409999999999999</v>
      </c>
      <c r="G9" s="12">
        <f t="shared" si="2"/>
        <v>0.50409999999999999</v>
      </c>
      <c r="H9" s="24">
        <v>2.0400000000000085E-2</v>
      </c>
      <c r="I9" s="11">
        <f t="shared" si="3"/>
        <v>0.25411680999999997</v>
      </c>
      <c r="J9" s="11">
        <f t="shared" si="4"/>
        <v>219</v>
      </c>
      <c r="K9" s="11">
        <f t="shared" si="5"/>
        <v>274</v>
      </c>
      <c r="L9" s="11">
        <f t="shared" si="6"/>
        <v>-55</v>
      </c>
      <c r="M9" s="11">
        <f t="shared" si="7"/>
        <v>3025</v>
      </c>
    </row>
    <row r="10" spans="1:13" ht="14.65" thickBot="1" x14ac:dyDescent="0.5">
      <c r="A10">
        <v>9</v>
      </c>
      <c r="B10" s="4" t="s">
        <v>8</v>
      </c>
      <c r="C10" s="5">
        <v>0.50529999999999997</v>
      </c>
      <c r="D10" s="4">
        <v>0.42530000000000001</v>
      </c>
      <c r="E10" s="9">
        <f t="shared" si="0"/>
        <v>-0.15832178903621605</v>
      </c>
      <c r="F10" s="12">
        <f t="shared" si="1"/>
        <v>7.999999999999996E-2</v>
      </c>
      <c r="G10" s="12">
        <f t="shared" si="2"/>
        <v>7.999999999999996E-2</v>
      </c>
      <c r="H10" s="24">
        <v>2.1500000000000075E-2</v>
      </c>
      <c r="I10" s="11">
        <f t="shared" si="3"/>
        <v>6.3999999999999934E-3</v>
      </c>
      <c r="J10" s="11">
        <f t="shared" si="4"/>
        <v>272</v>
      </c>
      <c r="K10" s="11">
        <f t="shared" si="5"/>
        <v>273</v>
      </c>
      <c r="L10" s="11">
        <f t="shared" si="6"/>
        <v>-1</v>
      </c>
      <c r="M10" s="11">
        <f t="shared" si="7"/>
        <v>1</v>
      </c>
    </row>
    <row r="11" spans="1:13" ht="14.65" thickBot="1" x14ac:dyDescent="0.5">
      <c r="A11">
        <v>10</v>
      </c>
      <c r="B11" s="18" t="s">
        <v>9</v>
      </c>
      <c r="C11" s="16">
        <v>0.82989999999999997</v>
      </c>
      <c r="D11" s="18">
        <v>0.44569999999999999</v>
      </c>
      <c r="E11" s="19">
        <f t="shared" si="0"/>
        <v>-0.46294734305337992</v>
      </c>
      <c r="F11" s="12">
        <f t="shared" si="1"/>
        <v>0.38419999999999999</v>
      </c>
      <c r="G11" s="12">
        <f t="shared" si="2"/>
        <v>0.38419999999999999</v>
      </c>
      <c r="H11" s="24">
        <v>2.189999999999992E-2</v>
      </c>
      <c r="I11" s="11">
        <f t="shared" si="3"/>
        <v>0.14760963999999999</v>
      </c>
      <c r="J11" s="11">
        <f t="shared" si="4"/>
        <v>232</v>
      </c>
      <c r="K11" s="11">
        <f t="shared" si="5"/>
        <v>272</v>
      </c>
      <c r="L11" s="11">
        <f t="shared" si="6"/>
        <v>-40</v>
      </c>
      <c r="M11" s="11">
        <f t="shared" si="7"/>
        <v>1600</v>
      </c>
    </row>
    <row r="12" spans="1:13" ht="14.65" thickBot="1" x14ac:dyDescent="0.5">
      <c r="A12">
        <v>11</v>
      </c>
      <c r="B12" s="4" t="s">
        <v>10</v>
      </c>
      <c r="C12" s="5">
        <v>0.62329999999999997</v>
      </c>
      <c r="D12" s="4">
        <v>0.4506</v>
      </c>
      <c r="E12" s="9">
        <f t="shared" si="0"/>
        <v>-0.27707364030162035</v>
      </c>
      <c r="F12" s="12">
        <f t="shared" si="1"/>
        <v>0.17269999999999996</v>
      </c>
      <c r="G12" s="12">
        <f t="shared" si="2"/>
        <v>0.17269999999999996</v>
      </c>
      <c r="H12" s="24">
        <v>2.2799999999999987E-2</v>
      </c>
      <c r="I12" s="11">
        <f t="shared" si="3"/>
        <v>2.9825289999999987E-2</v>
      </c>
      <c r="J12" s="11">
        <f t="shared" si="4"/>
        <v>265</v>
      </c>
      <c r="K12" s="11">
        <f t="shared" si="5"/>
        <v>271</v>
      </c>
      <c r="L12" s="11">
        <f t="shared" si="6"/>
        <v>-6</v>
      </c>
      <c r="M12" s="11">
        <f t="shared" si="7"/>
        <v>36</v>
      </c>
    </row>
    <row r="13" spans="1:13" ht="14.65" thickBot="1" x14ac:dyDescent="0.5">
      <c r="A13">
        <v>12</v>
      </c>
      <c r="B13" s="4" t="s">
        <v>11</v>
      </c>
      <c r="C13" s="5">
        <v>0.79010000000000002</v>
      </c>
      <c r="D13" s="4">
        <v>0.4556</v>
      </c>
      <c r="E13" s="9">
        <f t="shared" si="0"/>
        <v>-0.42336413112264271</v>
      </c>
      <c r="F13" s="12">
        <f t="shared" si="1"/>
        <v>0.33450000000000002</v>
      </c>
      <c r="G13" s="12">
        <f t="shared" si="2"/>
        <v>0.33450000000000002</v>
      </c>
      <c r="H13" s="24">
        <v>2.4000000000000021E-2</v>
      </c>
      <c r="I13" s="11">
        <f t="shared" si="3"/>
        <v>0.11189025000000001</v>
      </c>
      <c r="J13" s="11">
        <f t="shared" si="4"/>
        <v>242</v>
      </c>
      <c r="K13" s="11">
        <f t="shared" si="5"/>
        <v>270</v>
      </c>
      <c r="L13" s="11">
        <f t="shared" si="6"/>
        <v>-28</v>
      </c>
      <c r="M13" s="11">
        <f t="shared" si="7"/>
        <v>784</v>
      </c>
    </row>
    <row r="14" spans="1:13" ht="14.65" thickBot="1" x14ac:dyDescent="0.5">
      <c r="A14">
        <v>13</v>
      </c>
      <c r="B14" s="4" t="s">
        <v>12</v>
      </c>
      <c r="C14" s="5">
        <v>0.48299999999999998</v>
      </c>
      <c r="D14" s="4">
        <v>0.4602</v>
      </c>
      <c r="E14" s="9">
        <f t="shared" si="0"/>
        <v>-4.7204968944099354E-2</v>
      </c>
      <c r="F14" s="12">
        <f t="shared" si="1"/>
        <v>2.2799999999999987E-2</v>
      </c>
      <c r="G14" s="12">
        <f t="shared" si="2"/>
        <v>2.2799999999999987E-2</v>
      </c>
      <c r="H14" s="24">
        <v>2.52E-2</v>
      </c>
      <c r="I14" s="11">
        <f t="shared" si="3"/>
        <v>5.1983999999999939E-4</v>
      </c>
      <c r="J14" s="11">
        <f t="shared" si="4"/>
        <v>274</v>
      </c>
      <c r="K14" s="11">
        <f t="shared" si="5"/>
        <v>269</v>
      </c>
      <c r="L14" s="11">
        <f t="shared" si="6"/>
        <v>5</v>
      </c>
      <c r="M14" s="11">
        <f t="shared" si="7"/>
        <v>25</v>
      </c>
    </row>
    <row r="15" spans="1:13" ht="14.65" thickBot="1" x14ac:dyDescent="0.5">
      <c r="A15">
        <v>14</v>
      </c>
      <c r="B15" s="4" t="s">
        <v>13</v>
      </c>
      <c r="C15" s="5">
        <v>0.81859999999999999</v>
      </c>
      <c r="D15" s="4">
        <v>0.49130000000000001</v>
      </c>
      <c r="E15" s="9">
        <f t="shared" si="0"/>
        <v>-0.39982897630100167</v>
      </c>
      <c r="F15" s="12">
        <f t="shared" si="1"/>
        <v>0.32729999999999998</v>
      </c>
      <c r="G15" s="12">
        <f t="shared" si="2"/>
        <v>0.32729999999999998</v>
      </c>
      <c r="H15" s="24">
        <v>2.6000000000000023E-2</v>
      </c>
      <c r="I15" s="11">
        <f t="shared" si="3"/>
        <v>0.10712528999999998</v>
      </c>
      <c r="J15" s="11">
        <f t="shared" si="4"/>
        <v>234</v>
      </c>
      <c r="K15" s="11">
        <f t="shared" si="5"/>
        <v>268</v>
      </c>
      <c r="L15" s="11">
        <f t="shared" si="6"/>
        <v>-34</v>
      </c>
      <c r="M15" s="11">
        <f t="shared" si="7"/>
        <v>1156</v>
      </c>
    </row>
    <row r="16" spans="1:13" ht="14.65" thickBot="1" x14ac:dyDescent="0.5">
      <c r="A16">
        <v>15</v>
      </c>
      <c r="B16" s="4" t="s">
        <v>14</v>
      </c>
      <c r="C16" s="5">
        <v>0.40889999999999999</v>
      </c>
      <c r="D16" s="4">
        <v>0.49149999999999999</v>
      </c>
      <c r="E16" s="9">
        <f t="shared" si="0"/>
        <v>0.20200538028857914</v>
      </c>
      <c r="F16" s="12">
        <f t="shared" si="1"/>
        <v>-8.2600000000000007E-2</v>
      </c>
      <c r="G16" s="12">
        <f t="shared" si="2"/>
        <v>8.2600000000000007E-2</v>
      </c>
      <c r="H16" s="24">
        <v>2.6599999999999957E-2</v>
      </c>
      <c r="I16" s="11">
        <f t="shared" si="3"/>
        <v>6.8227600000000015E-3</v>
      </c>
      <c r="J16" s="11">
        <f t="shared" si="4"/>
        <v>278</v>
      </c>
      <c r="K16" s="11">
        <f t="shared" si="5"/>
        <v>267</v>
      </c>
      <c r="L16" s="11">
        <f t="shared" si="6"/>
        <v>11</v>
      </c>
      <c r="M16" s="11">
        <f t="shared" si="7"/>
        <v>121</v>
      </c>
    </row>
    <row r="17" spans="1:21" ht="14.65" thickBot="1" x14ac:dyDescent="0.5">
      <c r="A17">
        <v>16</v>
      </c>
      <c r="B17" s="4" t="s">
        <v>15</v>
      </c>
      <c r="C17" s="5">
        <v>0.79330000000000001</v>
      </c>
      <c r="D17" s="4">
        <v>0.50049999999999994</v>
      </c>
      <c r="E17" s="9">
        <f t="shared" si="0"/>
        <v>-0.36909113828312123</v>
      </c>
      <c r="F17" s="12">
        <f t="shared" si="1"/>
        <v>0.29280000000000006</v>
      </c>
      <c r="G17" s="12">
        <f t="shared" si="2"/>
        <v>0.29280000000000006</v>
      </c>
      <c r="H17" s="24">
        <v>2.8699999999999948E-2</v>
      </c>
      <c r="I17" s="11">
        <f t="shared" si="3"/>
        <v>8.5731840000000031E-2</v>
      </c>
      <c r="J17" s="11">
        <f t="shared" si="4"/>
        <v>241</v>
      </c>
      <c r="K17" s="11">
        <f t="shared" si="5"/>
        <v>266</v>
      </c>
      <c r="L17" s="11">
        <f t="shared" si="6"/>
        <v>-25</v>
      </c>
      <c r="M17" s="11">
        <f t="shared" si="7"/>
        <v>625</v>
      </c>
    </row>
    <row r="18" spans="1:21" ht="14.65" thickBot="1" x14ac:dyDescent="0.5">
      <c r="A18">
        <v>17</v>
      </c>
      <c r="B18" s="4" t="s">
        <v>16</v>
      </c>
      <c r="C18" s="5">
        <v>0.74390000000000001</v>
      </c>
      <c r="D18" s="4">
        <v>0.52239999999999998</v>
      </c>
      <c r="E18" s="9">
        <f t="shared" si="0"/>
        <v>-0.29775507460680201</v>
      </c>
      <c r="F18" s="12">
        <f t="shared" si="1"/>
        <v>0.22150000000000003</v>
      </c>
      <c r="G18" s="12">
        <f t="shared" si="2"/>
        <v>0.22150000000000003</v>
      </c>
      <c r="H18" s="24">
        <v>2.9200000000000004E-2</v>
      </c>
      <c r="I18" s="11">
        <f t="shared" si="3"/>
        <v>4.9062250000000016E-2</v>
      </c>
      <c r="J18" s="11">
        <f t="shared" si="4"/>
        <v>253</v>
      </c>
      <c r="K18" s="11">
        <f t="shared" si="5"/>
        <v>265</v>
      </c>
      <c r="L18" s="11">
        <f t="shared" si="6"/>
        <v>-12</v>
      </c>
      <c r="M18" s="11">
        <f t="shared" si="7"/>
        <v>144</v>
      </c>
    </row>
    <row r="19" spans="1:21" ht="14.65" thickBot="1" x14ac:dyDescent="0.5">
      <c r="A19">
        <v>18</v>
      </c>
      <c r="B19" s="4" t="s">
        <v>17</v>
      </c>
      <c r="C19" s="5">
        <v>0.44059999999999999</v>
      </c>
      <c r="D19" s="4">
        <v>0.53090000000000004</v>
      </c>
      <c r="E19" s="9">
        <f t="shared" si="0"/>
        <v>0.20494779845665012</v>
      </c>
      <c r="F19" s="12">
        <f t="shared" si="1"/>
        <v>-9.0300000000000047E-2</v>
      </c>
      <c r="G19" s="12">
        <f t="shared" si="2"/>
        <v>9.0300000000000047E-2</v>
      </c>
      <c r="H19" s="24">
        <v>3.3399999999999985E-2</v>
      </c>
      <c r="I19" s="11">
        <f t="shared" si="3"/>
        <v>8.1540900000000079E-3</v>
      </c>
      <c r="J19" s="11">
        <f t="shared" si="4"/>
        <v>276</v>
      </c>
      <c r="K19" s="11">
        <f t="shared" si="5"/>
        <v>264</v>
      </c>
      <c r="L19" s="11">
        <f t="shared" si="6"/>
        <v>12</v>
      </c>
      <c r="M19" s="11">
        <f t="shared" si="7"/>
        <v>144</v>
      </c>
    </row>
    <row r="20" spans="1:21" ht="14.65" thickBot="1" x14ac:dyDescent="0.5">
      <c r="A20">
        <v>19</v>
      </c>
      <c r="B20" s="4" t="s">
        <v>18</v>
      </c>
      <c r="C20" s="5">
        <v>0.76100000000000001</v>
      </c>
      <c r="D20" s="4">
        <v>0.55249999999999999</v>
      </c>
      <c r="E20" s="9">
        <f t="shared" si="0"/>
        <v>-0.27398160315374509</v>
      </c>
      <c r="F20" s="12">
        <f t="shared" si="1"/>
        <v>0.20850000000000002</v>
      </c>
      <c r="G20" s="12">
        <f t="shared" si="2"/>
        <v>0.20850000000000002</v>
      </c>
      <c r="H20" s="24">
        <v>3.5600000000000076E-2</v>
      </c>
      <c r="I20" s="11">
        <f t="shared" si="3"/>
        <v>4.3472250000000011E-2</v>
      </c>
      <c r="J20" s="11">
        <f t="shared" si="4"/>
        <v>250</v>
      </c>
      <c r="K20" s="11">
        <f t="shared" si="5"/>
        <v>263</v>
      </c>
      <c r="L20" s="11">
        <f t="shared" si="6"/>
        <v>-13</v>
      </c>
      <c r="M20" s="11">
        <f t="shared" si="7"/>
        <v>169</v>
      </c>
    </row>
    <row r="21" spans="1:21" ht="14.65" thickBot="1" x14ac:dyDescent="0.5">
      <c r="A21">
        <v>20</v>
      </c>
      <c r="B21" s="4" t="s">
        <v>19</v>
      </c>
      <c r="C21" s="5">
        <v>0.81289999999999996</v>
      </c>
      <c r="D21" s="4">
        <v>0.56200000000000006</v>
      </c>
      <c r="E21" s="9">
        <f t="shared" si="0"/>
        <v>-0.30864805019067526</v>
      </c>
      <c r="F21" s="12">
        <f t="shared" si="1"/>
        <v>0.2508999999999999</v>
      </c>
      <c r="G21" s="12">
        <f t="shared" si="2"/>
        <v>0.2508999999999999</v>
      </c>
      <c r="H21" s="24">
        <v>3.8000000000000034E-2</v>
      </c>
      <c r="I21" s="11">
        <f t="shared" si="3"/>
        <v>6.2950809999999954E-2</v>
      </c>
      <c r="J21" s="11">
        <f t="shared" si="4"/>
        <v>236</v>
      </c>
      <c r="K21" s="11">
        <f t="shared" si="5"/>
        <v>262</v>
      </c>
      <c r="L21" s="11">
        <f t="shared" si="6"/>
        <v>-26</v>
      </c>
      <c r="M21" s="11">
        <f t="shared" si="7"/>
        <v>676</v>
      </c>
    </row>
    <row r="22" spans="1:21" ht="14.65" thickBot="1" x14ac:dyDescent="0.5">
      <c r="A22">
        <v>21</v>
      </c>
      <c r="B22" s="4" t="s">
        <v>20</v>
      </c>
      <c r="C22" s="5">
        <v>0.82</v>
      </c>
      <c r="D22" s="4">
        <v>0.56220000000000003</v>
      </c>
      <c r="E22" s="9">
        <f t="shared" si="0"/>
        <v>-0.31439024390243897</v>
      </c>
      <c r="F22" s="12">
        <f t="shared" si="1"/>
        <v>0.25779999999999992</v>
      </c>
      <c r="G22" s="12">
        <f t="shared" si="2"/>
        <v>0.25779999999999992</v>
      </c>
      <c r="H22" s="24">
        <v>3.839999999999999E-2</v>
      </c>
      <c r="I22" s="11">
        <f t="shared" si="3"/>
        <v>6.6460839999999952E-2</v>
      </c>
      <c r="J22" s="11">
        <f t="shared" si="4"/>
        <v>233</v>
      </c>
      <c r="K22" s="11">
        <f t="shared" si="5"/>
        <v>261</v>
      </c>
      <c r="L22" s="11">
        <f t="shared" si="6"/>
        <v>-28</v>
      </c>
      <c r="M22" s="11">
        <f t="shared" si="7"/>
        <v>784</v>
      </c>
    </row>
    <row r="23" spans="1:21" ht="16.5" thickBot="1" x14ac:dyDescent="0.55000000000000004">
      <c r="A23">
        <v>22</v>
      </c>
      <c r="B23" s="4" t="s">
        <v>21</v>
      </c>
      <c r="C23" s="5">
        <v>0.89849999999999997</v>
      </c>
      <c r="D23" s="4">
        <v>0.59770000000000001</v>
      </c>
      <c r="E23" s="9">
        <f t="shared" si="0"/>
        <v>-0.33478018920422925</v>
      </c>
      <c r="F23" s="12">
        <f t="shared" si="1"/>
        <v>0.30079999999999996</v>
      </c>
      <c r="G23" s="12">
        <f t="shared" si="2"/>
        <v>0.30079999999999996</v>
      </c>
      <c r="H23" s="24">
        <v>4.0599999999999969E-2</v>
      </c>
      <c r="I23" s="11">
        <f t="shared" si="3"/>
        <v>9.0480639999999973E-2</v>
      </c>
      <c r="J23" s="11">
        <f t="shared" si="4"/>
        <v>218</v>
      </c>
      <c r="K23" s="11">
        <f t="shared" si="5"/>
        <v>260</v>
      </c>
      <c r="L23" s="11">
        <f t="shared" si="6"/>
        <v>-42</v>
      </c>
      <c r="M23" s="11">
        <f t="shared" si="7"/>
        <v>1764</v>
      </c>
      <c r="P23" s="6" t="s">
        <v>284</v>
      </c>
      <c r="Q23" s="7">
        <f>PEARSON(C2:C282,D2:D282)</f>
        <v>0.781229006178081</v>
      </c>
      <c r="R23" s="7" t="s">
        <v>286</v>
      </c>
      <c r="S23" s="7"/>
      <c r="T23">
        <f>Q23^2</f>
        <v>0.61031876009399211</v>
      </c>
      <c r="U23" t="s">
        <v>299</v>
      </c>
    </row>
    <row r="24" spans="1:21" ht="16.149999999999999" thickBot="1" x14ac:dyDescent="0.55000000000000004">
      <c r="A24">
        <v>23</v>
      </c>
      <c r="B24" s="4" t="s">
        <v>22</v>
      </c>
      <c r="C24" s="5">
        <v>0.58030000000000004</v>
      </c>
      <c r="D24" s="4">
        <v>0.60040000000000004</v>
      </c>
      <c r="E24" s="9">
        <f t="shared" si="0"/>
        <v>3.4637256591418239E-2</v>
      </c>
      <c r="F24" s="12">
        <f t="shared" si="1"/>
        <v>-2.0100000000000007E-2</v>
      </c>
      <c r="G24" s="12">
        <f t="shared" si="2"/>
        <v>2.0100000000000007E-2</v>
      </c>
      <c r="H24" s="24">
        <v>4.170000000000007E-2</v>
      </c>
      <c r="I24" s="11">
        <f t="shared" si="3"/>
        <v>4.0401000000000027E-4</v>
      </c>
      <c r="J24" s="11">
        <f t="shared" si="4"/>
        <v>267</v>
      </c>
      <c r="K24" s="11">
        <f t="shared" si="5"/>
        <v>259</v>
      </c>
      <c r="L24" s="11">
        <f t="shared" si="6"/>
        <v>8</v>
      </c>
      <c r="M24" s="11">
        <f t="shared" si="7"/>
        <v>64</v>
      </c>
      <c r="P24" s="6" t="s">
        <v>285</v>
      </c>
      <c r="Q24" s="7">
        <f>CORREL(C2:C282,D2:D282)</f>
        <v>0.781229006178081</v>
      </c>
      <c r="R24" s="7" t="s">
        <v>287</v>
      </c>
      <c r="S24" s="7"/>
    </row>
    <row r="25" spans="1:21" ht="16.149999999999999" thickBot="1" x14ac:dyDescent="0.55000000000000004">
      <c r="A25">
        <v>24</v>
      </c>
      <c r="B25" s="4" t="s">
        <v>23</v>
      </c>
      <c r="C25" s="5">
        <v>0.52280000000000004</v>
      </c>
      <c r="D25" s="4">
        <v>0.60360000000000003</v>
      </c>
      <c r="E25" s="9">
        <f t="shared" si="0"/>
        <v>0.15455241009946438</v>
      </c>
      <c r="F25" s="12">
        <f t="shared" si="1"/>
        <v>-8.0799999999999983E-2</v>
      </c>
      <c r="G25" s="12">
        <f t="shared" si="2"/>
        <v>8.0799999999999983E-2</v>
      </c>
      <c r="H25" s="24">
        <v>4.1900000000000048E-2</v>
      </c>
      <c r="I25" s="11">
        <f t="shared" si="3"/>
        <v>6.528639999999997E-3</v>
      </c>
      <c r="J25" s="11">
        <f t="shared" si="4"/>
        <v>270</v>
      </c>
      <c r="K25" s="11">
        <f t="shared" si="5"/>
        <v>258</v>
      </c>
      <c r="L25" s="11">
        <f t="shared" si="6"/>
        <v>12</v>
      </c>
      <c r="M25" s="11">
        <f t="shared" si="7"/>
        <v>144</v>
      </c>
      <c r="P25" s="7"/>
      <c r="Q25" s="7"/>
      <c r="R25" s="7"/>
      <c r="S25" s="7"/>
    </row>
    <row r="26" spans="1:21" ht="16.149999999999999" thickBot="1" x14ac:dyDescent="0.55000000000000004">
      <c r="A26">
        <v>25</v>
      </c>
      <c r="B26" s="4" t="s">
        <v>24</v>
      </c>
      <c r="C26" s="5">
        <v>0.751</v>
      </c>
      <c r="D26" s="4">
        <v>0.60870000000000002</v>
      </c>
      <c r="E26" s="9">
        <f t="shared" si="0"/>
        <v>-0.18948069241011981</v>
      </c>
      <c r="F26" s="12">
        <f t="shared" si="1"/>
        <v>0.14229999999999998</v>
      </c>
      <c r="G26" s="12">
        <f t="shared" si="2"/>
        <v>0.14229999999999998</v>
      </c>
      <c r="H26" s="24">
        <v>4.2200000000000015E-2</v>
      </c>
      <c r="I26" s="11">
        <f t="shared" si="3"/>
        <v>2.0249289999999996E-2</v>
      </c>
      <c r="J26" s="11">
        <f t="shared" si="4"/>
        <v>252</v>
      </c>
      <c r="K26" s="11">
        <f t="shared" si="5"/>
        <v>257</v>
      </c>
      <c r="L26" s="11">
        <f t="shared" si="6"/>
        <v>-5</v>
      </c>
      <c r="M26" s="11">
        <f t="shared" si="7"/>
        <v>25</v>
      </c>
      <c r="P26" s="6" t="s">
        <v>284</v>
      </c>
      <c r="Q26" s="7">
        <f>PEARSON(C2:C280,D2:D280)</f>
        <v>0.84005604579968984</v>
      </c>
      <c r="R26" s="7" t="s">
        <v>288</v>
      </c>
      <c r="S26" s="7"/>
      <c r="T26">
        <f>Q26^2</f>
        <v>0.70569416008461061</v>
      </c>
    </row>
    <row r="27" spans="1:21" ht="16.5" thickBot="1" x14ac:dyDescent="0.55000000000000004">
      <c r="A27">
        <v>26</v>
      </c>
      <c r="B27" s="4" t="s">
        <v>25</v>
      </c>
      <c r="C27" s="5">
        <v>0.72109999999999996</v>
      </c>
      <c r="D27" s="4">
        <v>0.61429999999999996</v>
      </c>
      <c r="E27" s="9">
        <f t="shared" si="0"/>
        <v>-0.14810705866037999</v>
      </c>
      <c r="F27" s="12">
        <f t="shared" si="1"/>
        <v>0.10680000000000001</v>
      </c>
      <c r="G27" s="12">
        <f t="shared" si="2"/>
        <v>0.10680000000000001</v>
      </c>
      <c r="H27" s="24">
        <v>4.3800000000000061E-2</v>
      </c>
      <c r="I27" s="11">
        <f t="shared" si="3"/>
        <v>1.1406240000000002E-2</v>
      </c>
      <c r="J27" s="11">
        <f t="shared" si="4"/>
        <v>257</v>
      </c>
      <c r="K27" s="11">
        <f t="shared" si="5"/>
        <v>256</v>
      </c>
      <c r="L27" s="11">
        <f t="shared" si="6"/>
        <v>1</v>
      </c>
      <c r="M27" s="11">
        <f t="shared" si="7"/>
        <v>1</v>
      </c>
      <c r="Q27" s="7"/>
      <c r="S27" t="s">
        <v>299</v>
      </c>
    </row>
    <row r="28" spans="1:21" ht="15.75" thickBot="1" x14ac:dyDescent="0.5">
      <c r="A28">
        <v>27</v>
      </c>
      <c r="B28" s="4" t="s">
        <v>26</v>
      </c>
      <c r="C28" s="5">
        <v>0.78800000000000003</v>
      </c>
      <c r="D28" s="4">
        <v>0.61770000000000003</v>
      </c>
      <c r="E28" s="9">
        <f t="shared" si="0"/>
        <v>-0.21611675126903554</v>
      </c>
      <c r="F28" s="12">
        <f t="shared" si="1"/>
        <v>0.17030000000000001</v>
      </c>
      <c r="G28" s="12">
        <f t="shared" si="2"/>
        <v>0.17030000000000001</v>
      </c>
      <c r="H28" s="24">
        <v>4.6099999999999919E-2</v>
      </c>
      <c r="I28" s="11">
        <f t="shared" si="3"/>
        <v>2.9002090000000001E-2</v>
      </c>
      <c r="J28" s="11">
        <f t="shared" si="4"/>
        <v>243</v>
      </c>
      <c r="K28" s="11">
        <f t="shared" si="5"/>
        <v>255</v>
      </c>
      <c r="L28" s="11">
        <f t="shared" si="6"/>
        <v>-12</v>
      </c>
      <c r="M28" s="11">
        <f t="shared" si="7"/>
        <v>144</v>
      </c>
      <c r="P28" s="6" t="s">
        <v>296</v>
      </c>
      <c r="Q28" s="22">
        <f>CORREL(J2:J282,K2:K282)</f>
        <v>0.85495157056948723</v>
      </c>
      <c r="S28">
        <f>Q28^2</f>
        <v>0.73094218801923294</v>
      </c>
    </row>
    <row r="29" spans="1:21" ht="15.75" thickBot="1" x14ac:dyDescent="0.5">
      <c r="A29">
        <v>28</v>
      </c>
      <c r="B29" s="4" t="s">
        <v>27</v>
      </c>
      <c r="C29" s="5">
        <v>0.85919999999999996</v>
      </c>
      <c r="D29" s="4">
        <v>0.62350000000000005</v>
      </c>
      <c r="E29" s="9">
        <f t="shared" si="0"/>
        <v>-0.27432495344506508</v>
      </c>
      <c r="F29" s="12">
        <f t="shared" si="1"/>
        <v>0.23569999999999991</v>
      </c>
      <c r="G29" s="12">
        <f t="shared" si="2"/>
        <v>0.23569999999999991</v>
      </c>
      <c r="H29" s="24">
        <v>4.6399999999999997E-2</v>
      </c>
      <c r="I29" s="11">
        <f t="shared" si="3"/>
        <v>5.5554489999999956E-2</v>
      </c>
      <c r="J29" s="11">
        <f t="shared" si="4"/>
        <v>224</v>
      </c>
      <c r="K29" s="11">
        <f t="shared" si="5"/>
        <v>254</v>
      </c>
      <c r="L29" s="11">
        <f t="shared" si="6"/>
        <v>-30</v>
      </c>
      <c r="M29" s="11">
        <f t="shared" si="7"/>
        <v>900</v>
      </c>
      <c r="P29" s="6" t="s">
        <v>297</v>
      </c>
      <c r="Q29">
        <f>1-((6*M283)/(B283*(B283^2-1)))</f>
        <v>0.85495164901729603</v>
      </c>
      <c r="S29">
        <f>Q29^2</f>
        <v>0.73094232215739374</v>
      </c>
    </row>
    <row r="30" spans="1:21" ht="14.65" thickBot="1" x14ac:dyDescent="0.5">
      <c r="A30">
        <v>29</v>
      </c>
      <c r="B30" s="4" t="s">
        <v>28</v>
      </c>
      <c r="C30" s="5">
        <v>0.96799999999999997</v>
      </c>
      <c r="D30" s="4">
        <v>0.62760000000000005</v>
      </c>
      <c r="E30" s="9">
        <f t="shared" si="0"/>
        <v>-0.3516528925619834</v>
      </c>
      <c r="F30" s="12">
        <f t="shared" si="1"/>
        <v>0.34039999999999992</v>
      </c>
      <c r="G30" s="12">
        <f t="shared" si="2"/>
        <v>0.34039999999999992</v>
      </c>
      <c r="H30" s="24">
        <v>4.7999999999999821E-2</v>
      </c>
      <c r="I30" s="11">
        <f t="shared" si="3"/>
        <v>0.11587215999999995</v>
      </c>
      <c r="J30" s="11">
        <f t="shared" si="4"/>
        <v>207</v>
      </c>
      <c r="K30" s="11">
        <f t="shared" si="5"/>
        <v>253</v>
      </c>
      <c r="L30" s="11">
        <f t="shared" si="6"/>
        <v>-46</v>
      </c>
      <c r="M30" s="11">
        <f t="shared" si="7"/>
        <v>2116</v>
      </c>
    </row>
    <row r="31" spans="1:21" ht="14.65" thickBot="1" x14ac:dyDescent="0.5">
      <c r="A31">
        <v>30</v>
      </c>
      <c r="B31" s="4" t="s">
        <v>29</v>
      </c>
      <c r="C31" s="5">
        <v>0.75370000000000004</v>
      </c>
      <c r="D31" s="4">
        <v>0.65480000000000005</v>
      </c>
      <c r="E31" s="9">
        <f t="shared" si="0"/>
        <v>-0.13121931803104681</v>
      </c>
      <c r="F31" s="12">
        <f t="shared" si="1"/>
        <v>9.8899999999999988E-2</v>
      </c>
      <c r="G31" s="12">
        <f t="shared" si="2"/>
        <v>9.8899999999999988E-2</v>
      </c>
      <c r="H31" s="24">
        <v>4.8699999999999966E-2</v>
      </c>
      <c r="I31" s="11">
        <f t="shared" si="3"/>
        <v>9.7812099999999968E-3</v>
      </c>
      <c r="J31" s="11">
        <f t="shared" si="4"/>
        <v>251</v>
      </c>
      <c r="K31" s="11">
        <f t="shared" si="5"/>
        <v>252</v>
      </c>
      <c r="L31" s="11">
        <f t="shared" si="6"/>
        <v>-1</v>
      </c>
      <c r="M31" s="11">
        <f t="shared" si="7"/>
        <v>1</v>
      </c>
    </row>
    <row r="32" spans="1:21" ht="14.65" thickBot="1" x14ac:dyDescent="0.5">
      <c r="A32">
        <v>31</v>
      </c>
      <c r="B32" s="4" t="s">
        <v>30</v>
      </c>
      <c r="C32" s="5">
        <v>1.0041</v>
      </c>
      <c r="D32" s="4">
        <v>0.65769999999999995</v>
      </c>
      <c r="E32" s="9">
        <f t="shared" si="0"/>
        <v>-0.34498555920725033</v>
      </c>
      <c r="F32" s="12">
        <f t="shared" si="1"/>
        <v>0.34640000000000004</v>
      </c>
      <c r="G32" s="12">
        <f t="shared" si="2"/>
        <v>0.34640000000000004</v>
      </c>
      <c r="H32" s="24">
        <v>5.1900000000000057E-2</v>
      </c>
      <c r="I32" s="11">
        <f t="shared" si="3"/>
        <v>0.11999296000000002</v>
      </c>
      <c r="J32" s="11">
        <f t="shared" si="4"/>
        <v>199</v>
      </c>
      <c r="K32" s="11">
        <f t="shared" si="5"/>
        <v>251</v>
      </c>
      <c r="L32" s="11">
        <f t="shared" si="6"/>
        <v>-52</v>
      </c>
      <c r="M32" s="11">
        <f t="shared" si="7"/>
        <v>2704</v>
      </c>
    </row>
    <row r="33" spans="1:13" ht="14.65" thickBot="1" x14ac:dyDescent="0.5">
      <c r="A33">
        <v>32</v>
      </c>
      <c r="B33" s="4" t="s">
        <v>31</v>
      </c>
      <c r="C33" s="5">
        <v>0.63649999999999995</v>
      </c>
      <c r="D33" s="4">
        <v>0.66049999999999998</v>
      </c>
      <c r="E33" s="9">
        <f t="shared" si="0"/>
        <v>3.77062058130401E-2</v>
      </c>
      <c r="F33" s="12">
        <f t="shared" si="1"/>
        <v>-2.4000000000000021E-2</v>
      </c>
      <c r="G33" s="12">
        <f t="shared" si="2"/>
        <v>2.4000000000000021E-2</v>
      </c>
      <c r="H33" s="24">
        <v>5.2200000000000024E-2</v>
      </c>
      <c r="I33" s="11">
        <f t="shared" si="3"/>
        <v>5.7600000000000099E-4</v>
      </c>
      <c r="J33" s="11">
        <f t="shared" si="4"/>
        <v>264</v>
      </c>
      <c r="K33" s="11">
        <f t="shared" si="5"/>
        <v>250</v>
      </c>
      <c r="L33" s="11">
        <f t="shared" si="6"/>
        <v>14</v>
      </c>
      <c r="M33" s="11">
        <f t="shared" si="7"/>
        <v>196</v>
      </c>
    </row>
    <row r="34" spans="1:13" ht="14.65" thickBot="1" x14ac:dyDescent="0.5">
      <c r="A34">
        <v>33</v>
      </c>
      <c r="B34" s="4" t="s">
        <v>32</v>
      </c>
      <c r="C34" s="5">
        <v>0.65500000000000003</v>
      </c>
      <c r="D34" s="4">
        <v>0.67010000000000003</v>
      </c>
      <c r="E34" s="9">
        <f t="shared" si="0"/>
        <v>2.305343511450382E-2</v>
      </c>
      <c r="F34" s="12">
        <f t="shared" si="1"/>
        <v>-1.5100000000000002E-2</v>
      </c>
      <c r="G34" s="12">
        <f t="shared" si="2"/>
        <v>1.5100000000000002E-2</v>
      </c>
      <c r="H34" s="24">
        <v>5.4899999999999949E-2</v>
      </c>
      <c r="I34" s="11">
        <f t="shared" si="3"/>
        <v>2.2801000000000006E-4</v>
      </c>
      <c r="J34" s="11">
        <f t="shared" si="4"/>
        <v>263</v>
      </c>
      <c r="K34" s="11">
        <f t="shared" si="5"/>
        <v>249</v>
      </c>
      <c r="L34" s="11">
        <f t="shared" si="6"/>
        <v>14</v>
      </c>
      <c r="M34" s="11">
        <f t="shared" si="7"/>
        <v>196</v>
      </c>
    </row>
    <row r="35" spans="1:13" ht="14.65" thickBot="1" x14ac:dyDescent="0.5">
      <c r="A35">
        <v>34</v>
      </c>
      <c r="B35" s="4" t="s">
        <v>33</v>
      </c>
      <c r="C35" s="5">
        <v>0.9274</v>
      </c>
      <c r="D35" s="4">
        <v>0.67090000000000005</v>
      </c>
      <c r="E35" s="9">
        <f t="shared" si="0"/>
        <v>-0.27657968514125508</v>
      </c>
      <c r="F35" s="12">
        <f t="shared" si="1"/>
        <v>0.25649999999999995</v>
      </c>
      <c r="G35" s="12">
        <f t="shared" si="2"/>
        <v>0.25649999999999995</v>
      </c>
      <c r="H35" s="24">
        <v>5.5499999999999994E-2</v>
      </c>
      <c r="I35" s="11">
        <f t="shared" si="3"/>
        <v>6.5792249999999969E-2</v>
      </c>
      <c r="J35" s="11">
        <f t="shared" si="4"/>
        <v>214</v>
      </c>
      <c r="K35" s="11">
        <f t="shared" si="5"/>
        <v>248</v>
      </c>
      <c r="L35" s="11">
        <f t="shared" si="6"/>
        <v>-34</v>
      </c>
      <c r="M35" s="11">
        <f t="shared" si="7"/>
        <v>1156</v>
      </c>
    </row>
    <row r="36" spans="1:13" ht="14.65" thickBot="1" x14ac:dyDescent="0.5">
      <c r="A36">
        <v>35</v>
      </c>
      <c r="B36" s="4" t="s">
        <v>34</v>
      </c>
      <c r="C36" s="5">
        <v>0.54139999999999999</v>
      </c>
      <c r="D36" s="4">
        <v>0.69</v>
      </c>
      <c r="E36" s="9">
        <f t="shared" si="0"/>
        <v>0.27447358699667518</v>
      </c>
      <c r="F36" s="12">
        <f t="shared" si="1"/>
        <v>-0.14859999999999995</v>
      </c>
      <c r="G36" s="12">
        <f t="shared" si="2"/>
        <v>0.14859999999999995</v>
      </c>
      <c r="H36" s="24">
        <v>6.2299999999999911E-2</v>
      </c>
      <c r="I36" s="11">
        <f t="shared" si="3"/>
        <v>2.2081959999999987E-2</v>
      </c>
      <c r="J36" s="11">
        <f t="shared" si="4"/>
        <v>268</v>
      </c>
      <c r="K36" s="11">
        <f t="shared" si="5"/>
        <v>247</v>
      </c>
      <c r="L36" s="11">
        <f t="shared" si="6"/>
        <v>21</v>
      </c>
      <c r="M36" s="11">
        <f t="shared" si="7"/>
        <v>441</v>
      </c>
    </row>
    <row r="37" spans="1:13" ht="14.65" thickBot="1" x14ac:dyDescent="0.5">
      <c r="A37">
        <v>36</v>
      </c>
      <c r="B37" s="4" t="s">
        <v>35</v>
      </c>
      <c r="C37" s="5">
        <v>0.94340000000000002</v>
      </c>
      <c r="D37" s="4">
        <v>0.69879999999999998</v>
      </c>
      <c r="E37" s="9">
        <f t="shared" si="0"/>
        <v>-0.25927496290014845</v>
      </c>
      <c r="F37" s="12">
        <f t="shared" si="1"/>
        <v>0.24460000000000004</v>
      </c>
      <c r="G37" s="12">
        <f t="shared" si="2"/>
        <v>0.24460000000000004</v>
      </c>
      <c r="H37" s="24">
        <v>6.4500000000000002E-2</v>
      </c>
      <c r="I37" s="11">
        <f t="shared" si="3"/>
        <v>5.982916000000002E-2</v>
      </c>
      <c r="J37" s="11">
        <f t="shared" si="4"/>
        <v>213</v>
      </c>
      <c r="K37" s="11">
        <f t="shared" si="5"/>
        <v>246</v>
      </c>
      <c r="L37" s="11">
        <f t="shared" si="6"/>
        <v>-33</v>
      </c>
      <c r="M37" s="11">
        <f t="shared" si="7"/>
        <v>1089</v>
      </c>
    </row>
    <row r="38" spans="1:13" ht="14.65" thickBot="1" x14ac:dyDescent="0.5">
      <c r="A38">
        <v>37</v>
      </c>
      <c r="B38" s="2" t="s">
        <v>39</v>
      </c>
      <c r="C38" s="3">
        <v>0.76280000000000003</v>
      </c>
      <c r="D38" s="2">
        <v>0.70730000000000004</v>
      </c>
      <c r="E38" s="9">
        <f t="shared" si="0"/>
        <v>-7.2758259045621387E-2</v>
      </c>
      <c r="F38" s="12">
        <f t="shared" si="1"/>
        <v>5.5499999999999994E-2</v>
      </c>
      <c r="G38" s="12">
        <f t="shared" si="2"/>
        <v>5.5499999999999994E-2</v>
      </c>
      <c r="H38" s="24">
        <v>6.5100000000000047E-2</v>
      </c>
      <c r="I38" s="11">
        <f t="shared" si="3"/>
        <v>3.0802499999999992E-3</v>
      </c>
      <c r="J38" s="11">
        <f t="shared" si="4"/>
        <v>249</v>
      </c>
      <c r="K38" s="11">
        <f t="shared" si="5"/>
        <v>245</v>
      </c>
      <c r="L38" s="11">
        <f t="shared" si="6"/>
        <v>4</v>
      </c>
      <c r="M38" s="11">
        <f t="shared" si="7"/>
        <v>16</v>
      </c>
    </row>
    <row r="39" spans="1:13" ht="14.65" thickBot="1" x14ac:dyDescent="0.5">
      <c r="A39">
        <v>38</v>
      </c>
      <c r="B39" s="4" t="s">
        <v>40</v>
      </c>
      <c r="C39" s="5">
        <v>0.86070000000000002</v>
      </c>
      <c r="D39" s="4">
        <v>0.71309999999999996</v>
      </c>
      <c r="E39" s="9">
        <f t="shared" si="0"/>
        <v>-0.17148832345765083</v>
      </c>
      <c r="F39" s="12">
        <f t="shared" si="1"/>
        <v>0.14760000000000006</v>
      </c>
      <c r="G39" s="12">
        <f t="shared" si="2"/>
        <v>0.14760000000000006</v>
      </c>
      <c r="H39" s="24">
        <v>6.7600000000000104E-2</v>
      </c>
      <c r="I39" s="11">
        <f t="shared" si="3"/>
        <v>2.1785760000000019E-2</v>
      </c>
      <c r="J39" s="11">
        <f t="shared" si="4"/>
        <v>223</v>
      </c>
      <c r="K39" s="11">
        <f t="shared" si="5"/>
        <v>244</v>
      </c>
      <c r="L39" s="11">
        <f t="shared" si="6"/>
        <v>-21</v>
      </c>
      <c r="M39" s="11">
        <f t="shared" si="7"/>
        <v>441</v>
      </c>
    </row>
    <row r="40" spans="1:13" ht="14.65" thickBot="1" x14ac:dyDescent="0.5">
      <c r="A40">
        <v>39</v>
      </c>
      <c r="B40" s="4" t="s">
        <v>41</v>
      </c>
      <c r="C40" s="5">
        <v>0.74270000000000003</v>
      </c>
      <c r="D40" s="4">
        <v>0.71750000000000003</v>
      </c>
      <c r="E40" s="9">
        <f t="shared" si="0"/>
        <v>-3.3930254476908575E-2</v>
      </c>
      <c r="F40" s="12">
        <f t="shared" si="1"/>
        <v>2.52E-2</v>
      </c>
      <c r="G40" s="12">
        <f t="shared" si="2"/>
        <v>2.52E-2</v>
      </c>
      <c r="H40" s="24">
        <v>6.8200000000000038E-2</v>
      </c>
      <c r="I40" s="11">
        <f t="shared" si="3"/>
        <v>6.3504000000000002E-4</v>
      </c>
      <c r="J40" s="11">
        <f t="shared" si="4"/>
        <v>254</v>
      </c>
      <c r="K40" s="11">
        <f t="shared" si="5"/>
        <v>243</v>
      </c>
      <c r="L40" s="11">
        <f t="shared" si="6"/>
        <v>11</v>
      </c>
      <c r="M40" s="11">
        <f t="shared" si="7"/>
        <v>121</v>
      </c>
    </row>
    <row r="41" spans="1:13" ht="14.65" thickBot="1" x14ac:dyDescent="0.5">
      <c r="A41">
        <v>40</v>
      </c>
      <c r="B41" s="4" t="s">
        <v>42</v>
      </c>
      <c r="C41" s="5">
        <v>0.89</v>
      </c>
      <c r="D41" s="4">
        <v>0.72450000000000003</v>
      </c>
      <c r="E41" s="9">
        <f t="shared" si="0"/>
        <v>-0.18595505617977526</v>
      </c>
      <c r="F41" s="12">
        <f t="shared" si="1"/>
        <v>0.16549999999999998</v>
      </c>
      <c r="G41" s="12">
        <f t="shared" si="2"/>
        <v>0.16549999999999998</v>
      </c>
      <c r="H41" s="24">
        <v>7.1599999999999886E-2</v>
      </c>
      <c r="I41" s="11">
        <f t="shared" si="3"/>
        <v>2.7390249999999994E-2</v>
      </c>
      <c r="J41" s="11">
        <f t="shared" si="4"/>
        <v>221</v>
      </c>
      <c r="K41" s="11">
        <f t="shared" si="5"/>
        <v>242</v>
      </c>
      <c r="L41" s="11">
        <f t="shared" si="6"/>
        <v>-21</v>
      </c>
      <c r="M41" s="11">
        <f t="shared" si="7"/>
        <v>441</v>
      </c>
    </row>
    <row r="42" spans="1:13" ht="14.65" thickBot="1" x14ac:dyDescent="0.5">
      <c r="A42">
        <v>41</v>
      </c>
      <c r="B42" s="4" t="s">
        <v>43</v>
      </c>
      <c r="C42" s="5">
        <v>1.2504999999999999</v>
      </c>
      <c r="D42" s="4">
        <v>0.72870000000000001</v>
      </c>
      <c r="E42" s="9">
        <f t="shared" si="0"/>
        <v>-0.41727309076369451</v>
      </c>
      <c r="F42" s="12">
        <f t="shared" si="1"/>
        <v>0.52179999999999993</v>
      </c>
      <c r="G42" s="12">
        <f t="shared" si="2"/>
        <v>0.52179999999999993</v>
      </c>
      <c r="H42" s="24">
        <v>7.790000000000008E-2</v>
      </c>
      <c r="I42" s="11">
        <f t="shared" si="3"/>
        <v>0.27227523999999992</v>
      </c>
      <c r="J42" s="11">
        <f t="shared" si="4"/>
        <v>166</v>
      </c>
      <c r="K42" s="11">
        <f t="shared" si="5"/>
        <v>241</v>
      </c>
      <c r="L42" s="11">
        <f t="shared" si="6"/>
        <v>-75</v>
      </c>
      <c r="M42" s="11">
        <f t="shared" si="7"/>
        <v>5625</v>
      </c>
    </row>
    <row r="43" spans="1:13" ht="14.65" thickBot="1" x14ac:dyDescent="0.5">
      <c r="A43">
        <v>42</v>
      </c>
      <c r="B43" s="4" t="s">
        <v>44</v>
      </c>
      <c r="C43" s="5">
        <v>0.76529999999999998</v>
      </c>
      <c r="D43" s="4">
        <v>0.73609999999999998</v>
      </c>
      <c r="E43" s="9">
        <f t="shared" si="0"/>
        <v>-3.8154971906441924E-2</v>
      </c>
      <c r="F43" s="12">
        <f t="shared" si="1"/>
        <v>2.9200000000000004E-2</v>
      </c>
      <c r="G43" s="12">
        <f t="shared" si="2"/>
        <v>2.9200000000000004E-2</v>
      </c>
      <c r="H43" s="24">
        <v>7.9300000000000037E-2</v>
      </c>
      <c r="I43" s="11">
        <f t="shared" si="3"/>
        <v>8.5264000000000021E-4</v>
      </c>
      <c r="J43" s="11">
        <f t="shared" si="4"/>
        <v>247</v>
      </c>
      <c r="K43" s="11">
        <f t="shared" si="5"/>
        <v>240</v>
      </c>
      <c r="L43" s="11">
        <f t="shared" si="6"/>
        <v>7</v>
      </c>
      <c r="M43" s="11">
        <f t="shared" si="7"/>
        <v>49</v>
      </c>
    </row>
    <row r="44" spans="1:13" ht="14.65" thickBot="1" x14ac:dyDescent="0.5">
      <c r="A44">
        <v>43</v>
      </c>
      <c r="B44" s="4" t="s">
        <v>45</v>
      </c>
      <c r="C44" s="5">
        <v>0.76680000000000004</v>
      </c>
      <c r="D44" s="4">
        <v>0.74080000000000001</v>
      </c>
      <c r="E44" s="9">
        <f t="shared" si="0"/>
        <v>-3.390714658320295E-2</v>
      </c>
      <c r="F44" s="12">
        <f t="shared" si="1"/>
        <v>2.6000000000000023E-2</v>
      </c>
      <c r="G44" s="12">
        <f t="shared" si="2"/>
        <v>2.6000000000000023E-2</v>
      </c>
      <c r="H44" s="24">
        <v>7.9799999999999982E-2</v>
      </c>
      <c r="I44" s="11">
        <f t="shared" si="3"/>
        <v>6.7600000000000125E-4</v>
      </c>
      <c r="J44" s="11">
        <f t="shared" si="4"/>
        <v>246</v>
      </c>
      <c r="K44" s="11">
        <f t="shared" si="5"/>
        <v>239</v>
      </c>
      <c r="L44" s="11">
        <f t="shared" si="6"/>
        <v>7</v>
      </c>
      <c r="M44" s="11">
        <f t="shared" si="7"/>
        <v>49</v>
      </c>
    </row>
    <row r="45" spans="1:13" ht="14.65" thickBot="1" x14ac:dyDescent="0.5">
      <c r="A45">
        <v>44</v>
      </c>
      <c r="B45" s="4" t="s">
        <v>46</v>
      </c>
      <c r="C45" s="5">
        <v>0.8478</v>
      </c>
      <c r="D45" s="4">
        <v>0.74790000000000001</v>
      </c>
      <c r="E45" s="9">
        <f t="shared" si="0"/>
        <v>-0.11783439490445859</v>
      </c>
      <c r="F45" s="12">
        <f t="shared" si="1"/>
        <v>9.9899999999999989E-2</v>
      </c>
      <c r="G45" s="12">
        <f t="shared" si="2"/>
        <v>9.9899999999999989E-2</v>
      </c>
      <c r="H45" s="24">
        <v>7.999999999999996E-2</v>
      </c>
      <c r="I45" s="11">
        <f t="shared" si="3"/>
        <v>9.9800099999999975E-3</v>
      </c>
      <c r="J45" s="11">
        <f t="shared" si="4"/>
        <v>227</v>
      </c>
      <c r="K45" s="11">
        <f t="shared" si="5"/>
        <v>238</v>
      </c>
      <c r="L45" s="11">
        <f t="shared" si="6"/>
        <v>-11</v>
      </c>
      <c r="M45" s="11">
        <f t="shared" si="7"/>
        <v>121</v>
      </c>
    </row>
    <row r="46" spans="1:13" ht="14.65" thickBot="1" x14ac:dyDescent="0.5">
      <c r="A46">
        <v>45</v>
      </c>
      <c r="B46" s="4" t="s">
        <v>47</v>
      </c>
      <c r="C46" s="5">
        <v>0.73919999999999997</v>
      </c>
      <c r="D46" s="4">
        <v>0.75160000000000005</v>
      </c>
      <c r="E46" s="9">
        <f t="shared" si="0"/>
        <v>1.677489177489188E-2</v>
      </c>
      <c r="F46" s="12">
        <f t="shared" si="1"/>
        <v>-1.2400000000000078E-2</v>
      </c>
      <c r="G46" s="12">
        <f t="shared" si="2"/>
        <v>1.2400000000000078E-2</v>
      </c>
      <c r="H46" s="24">
        <v>8.0799999999999983E-2</v>
      </c>
      <c r="I46" s="11">
        <f t="shared" si="3"/>
        <v>1.5376000000000192E-4</v>
      </c>
      <c r="J46" s="11">
        <f t="shared" si="4"/>
        <v>255</v>
      </c>
      <c r="K46" s="11">
        <f t="shared" si="5"/>
        <v>237</v>
      </c>
      <c r="L46" s="11">
        <f t="shared" si="6"/>
        <v>18</v>
      </c>
      <c r="M46" s="11">
        <f t="shared" si="7"/>
        <v>324</v>
      </c>
    </row>
    <row r="47" spans="1:13" ht="14.65" thickBot="1" x14ac:dyDescent="0.5">
      <c r="A47">
        <v>46</v>
      </c>
      <c r="B47" s="4" t="s">
        <v>48</v>
      </c>
      <c r="C47" s="5">
        <v>0.79710000000000003</v>
      </c>
      <c r="D47" s="4">
        <v>0.76370000000000005</v>
      </c>
      <c r="E47" s="9">
        <f t="shared" si="0"/>
        <v>-4.1901894367080646E-2</v>
      </c>
      <c r="F47" s="12">
        <f t="shared" si="1"/>
        <v>3.3399999999999985E-2</v>
      </c>
      <c r="G47" s="12">
        <f t="shared" si="2"/>
        <v>3.3399999999999985E-2</v>
      </c>
      <c r="H47" s="24">
        <v>8.2600000000000007E-2</v>
      </c>
      <c r="I47" s="11">
        <f t="shared" si="3"/>
        <v>1.1155599999999989E-3</v>
      </c>
      <c r="J47" s="11">
        <f t="shared" si="4"/>
        <v>240</v>
      </c>
      <c r="K47" s="11">
        <f t="shared" si="5"/>
        <v>236</v>
      </c>
      <c r="L47" s="11">
        <f t="shared" si="6"/>
        <v>4</v>
      </c>
      <c r="M47" s="11">
        <f t="shared" si="7"/>
        <v>16</v>
      </c>
    </row>
    <row r="48" spans="1:13" ht="14.65" thickBot="1" x14ac:dyDescent="0.5">
      <c r="A48">
        <v>47</v>
      </c>
      <c r="B48" s="4" t="s">
        <v>49</v>
      </c>
      <c r="C48" s="5">
        <v>0.96189999999999998</v>
      </c>
      <c r="D48" s="4">
        <v>0.76600000000000001</v>
      </c>
      <c r="E48" s="9">
        <f t="shared" si="0"/>
        <v>-0.20365942405655471</v>
      </c>
      <c r="F48" s="12">
        <f t="shared" si="1"/>
        <v>0.19589999999999996</v>
      </c>
      <c r="G48" s="12">
        <f t="shared" si="2"/>
        <v>0.19589999999999996</v>
      </c>
      <c r="H48" s="24">
        <v>8.3500000000000019E-2</v>
      </c>
      <c r="I48" s="11">
        <f t="shared" si="3"/>
        <v>3.8376809999999983E-2</v>
      </c>
      <c r="J48" s="11">
        <f t="shared" si="4"/>
        <v>210</v>
      </c>
      <c r="K48" s="11">
        <f t="shared" si="5"/>
        <v>235</v>
      </c>
      <c r="L48" s="11">
        <f t="shared" si="6"/>
        <v>-25</v>
      </c>
      <c r="M48" s="11">
        <f t="shared" si="7"/>
        <v>625</v>
      </c>
    </row>
    <row r="49" spans="1:13" ht="14.65" thickBot="1" x14ac:dyDescent="0.5">
      <c r="A49">
        <v>48</v>
      </c>
      <c r="B49" s="4" t="s">
        <v>50</v>
      </c>
      <c r="C49" s="5">
        <v>0.99</v>
      </c>
      <c r="D49" s="4">
        <v>0.76629999999999998</v>
      </c>
      <c r="E49" s="9">
        <f t="shared" si="0"/>
        <v>-0.22595959595959597</v>
      </c>
      <c r="F49" s="12">
        <f t="shared" si="1"/>
        <v>0.22370000000000001</v>
      </c>
      <c r="G49" s="12">
        <f t="shared" si="2"/>
        <v>0.22370000000000001</v>
      </c>
      <c r="H49" s="24">
        <v>8.5799999999999876E-2</v>
      </c>
      <c r="I49" s="11">
        <f t="shared" si="3"/>
        <v>5.0041690000000007E-2</v>
      </c>
      <c r="J49" s="11">
        <f t="shared" si="4"/>
        <v>200</v>
      </c>
      <c r="K49" s="11">
        <f t="shared" si="5"/>
        <v>234</v>
      </c>
      <c r="L49" s="11">
        <f t="shared" si="6"/>
        <v>-34</v>
      </c>
      <c r="M49" s="11">
        <f t="shared" si="7"/>
        <v>1156</v>
      </c>
    </row>
    <row r="50" spans="1:13" ht="14.65" thickBot="1" x14ac:dyDescent="0.5">
      <c r="A50">
        <v>49</v>
      </c>
      <c r="B50" s="4" t="s">
        <v>51</v>
      </c>
      <c r="C50" s="5">
        <v>0.71279999999999999</v>
      </c>
      <c r="D50" s="4">
        <v>0.77790000000000004</v>
      </c>
      <c r="E50" s="9">
        <f t="shared" si="0"/>
        <v>9.13299663299664E-2</v>
      </c>
      <c r="F50" s="12">
        <f t="shared" si="1"/>
        <v>-6.5100000000000047E-2</v>
      </c>
      <c r="G50" s="12">
        <f t="shared" si="2"/>
        <v>6.5100000000000047E-2</v>
      </c>
      <c r="H50" s="24">
        <v>8.879999999999999E-2</v>
      </c>
      <c r="I50" s="11">
        <f t="shared" si="3"/>
        <v>4.2380100000000065E-3</v>
      </c>
      <c r="J50" s="11">
        <f t="shared" si="4"/>
        <v>259</v>
      </c>
      <c r="K50" s="11">
        <f t="shared" si="5"/>
        <v>233</v>
      </c>
      <c r="L50" s="11">
        <f t="shared" si="6"/>
        <v>26</v>
      </c>
      <c r="M50" s="11">
        <f t="shared" si="7"/>
        <v>676</v>
      </c>
    </row>
    <row r="51" spans="1:13" ht="14.65" thickBot="1" x14ac:dyDescent="0.5">
      <c r="A51">
        <v>50</v>
      </c>
      <c r="B51" s="18" t="s">
        <v>52</v>
      </c>
      <c r="C51" s="16">
        <v>0.375</v>
      </c>
      <c r="D51" s="18">
        <v>0.78320000000000001</v>
      </c>
      <c r="E51" s="19">
        <f t="shared" si="0"/>
        <v>1.0885333333333334</v>
      </c>
      <c r="F51" s="12">
        <f t="shared" si="1"/>
        <v>-0.40820000000000001</v>
      </c>
      <c r="G51" s="12">
        <f t="shared" si="2"/>
        <v>0.40820000000000001</v>
      </c>
      <c r="H51" s="24">
        <v>9.0300000000000047E-2</v>
      </c>
      <c r="I51" s="11">
        <f t="shared" si="3"/>
        <v>0.16662724000000001</v>
      </c>
      <c r="J51" s="11">
        <f t="shared" si="4"/>
        <v>280</v>
      </c>
      <c r="K51" s="11">
        <f t="shared" si="5"/>
        <v>232</v>
      </c>
      <c r="L51" s="11">
        <f t="shared" si="6"/>
        <v>48</v>
      </c>
      <c r="M51" s="11">
        <f t="shared" si="7"/>
        <v>2304</v>
      </c>
    </row>
    <row r="52" spans="1:13" ht="14.65" thickBot="1" x14ac:dyDescent="0.5">
      <c r="A52">
        <v>51</v>
      </c>
      <c r="B52" s="4" t="s">
        <v>53</v>
      </c>
      <c r="C52" s="5">
        <v>0.97270000000000001</v>
      </c>
      <c r="D52" s="4">
        <v>0.78380000000000005</v>
      </c>
      <c r="E52" s="9">
        <f t="shared" si="0"/>
        <v>-0.19420170658990435</v>
      </c>
      <c r="F52" s="12">
        <f t="shared" si="1"/>
        <v>0.18889999999999996</v>
      </c>
      <c r="G52" s="12">
        <f t="shared" si="2"/>
        <v>0.18889999999999996</v>
      </c>
      <c r="H52" s="24">
        <v>9.1399999999999926E-2</v>
      </c>
      <c r="I52" s="11">
        <f t="shared" si="3"/>
        <v>3.5683209999999986E-2</v>
      </c>
      <c r="J52" s="11">
        <f t="shared" si="4"/>
        <v>206</v>
      </c>
      <c r="K52" s="11">
        <f t="shared" si="5"/>
        <v>231</v>
      </c>
      <c r="L52" s="11">
        <f t="shared" si="6"/>
        <v>-25</v>
      </c>
      <c r="M52" s="11">
        <f t="shared" si="7"/>
        <v>625</v>
      </c>
    </row>
    <row r="53" spans="1:13" ht="14.65" thickBot="1" x14ac:dyDescent="0.5">
      <c r="A53">
        <v>52</v>
      </c>
      <c r="B53" s="4" t="s">
        <v>54</v>
      </c>
      <c r="C53" s="5">
        <v>0.83120000000000005</v>
      </c>
      <c r="D53" s="4">
        <v>0.78480000000000005</v>
      </c>
      <c r="E53" s="9">
        <f t="shared" si="0"/>
        <v>-5.5822906641000952E-2</v>
      </c>
      <c r="F53" s="12">
        <f t="shared" si="1"/>
        <v>4.6399999999999997E-2</v>
      </c>
      <c r="G53" s="12">
        <f t="shared" si="2"/>
        <v>4.6399999999999997E-2</v>
      </c>
      <c r="H53" s="24">
        <v>9.2099999999999849E-2</v>
      </c>
      <c r="I53" s="11">
        <f t="shared" si="3"/>
        <v>2.1529599999999998E-3</v>
      </c>
      <c r="J53" s="11">
        <f t="shared" si="4"/>
        <v>231</v>
      </c>
      <c r="K53" s="11">
        <f t="shared" si="5"/>
        <v>230</v>
      </c>
      <c r="L53" s="11">
        <f t="shared" si="6"/>
        <v>1</v>
      </c>
      <c r="M53" s="11">
        <f t="shared" si="7"/>
        <v>1</v>
      </c>
    </row>
    <row r="54" spans="1:13" ht="14.65" thickBot="1" x14ac:dyDescent="0.5">
      <c r="A54">
        <v>53</v>
      </c>
      <c r="B54" s="4" t="s">
        <v>55</v>
      </c>
      <c r="C54" s="5">
        <v>1.1189</v>
      </c>
      <c r="D54" s="4">
        <v>0.79020000000000001</v>
      </c>
      <c r="E54" s="9">
        <f t="shared" si="0"/>
        <v>-0.29377066761998388</v>
      </c>
      <c r="F54" s="12">
        <f t="shared" si="1"/>
        <v>0.32869999999999999</v>
      </c>
      <c r="G54" s="12">
        <f t="shared" si="2"/>
        <v>0.32869999999999999</v>
      </c>
      <c r="H54" s="24">
        <v>9.5500000000000029E-2</v>
      </c>
      <c r="I54" s="11">
        <f t="shared" si="3"/>
        <v>0.10804369</v>
      </c>
      <c r="J54" s="11">
        <f t="shared" si="4"/>
        <v>186</v>
      </c>
      <c r="K54" s="11">
        <f t="shared" si="5"/>
        <v>229</v>
      </c>
      <c r="L54" s="11">
        <f t="shared" si="6"/>
        <v>-43</v>
      </c>
      <c r="M54" s="11">
        <f t="shared" si="7"/>
        <v>1849</v>
      </c>
    </row>
    <row r="55" spans="1:13" ht="14.65" thickBot="1" x14ac:dyDescent="0.5">
      <c r="A55">
        <v>54</v>
      </c>
      <c r="B55" s="4" t="s">
        <v>56</v>
      </c>
      <c r="C55" s="5">
        <v>0.7107</v>
      </c>
      <c r="D55" s="4">
        <v>0.79049999999999998</v>
      </c>
      <c r="E55" s="9">
        <f t="shared" si="0"/>
        <v>0.11228366399324607</v>
      </c>
      <c r="F55" s="12">
        <f t="shared" si="1"/>
        <v>-7.9799999999999982E-2</v>
      </c>
      <c r="G55" s="12">
        <f t="shared" si="2"/>
        <v>7.9799999999999982E-2</v>
      </c>
      <c r="H55" s="24">
        <v>9.8899999999999988E-2</v>
      </c>
      <c r="I55" s="11">
        <f t="shared" si="3"/>
        <v>6.3680399999999976E-3</v>
      </c>
      <c r="J55" s="11">
        <f t="shared" si="4"/>
        <v>260</v>
      </c>
      <c r="K55" s="11">
        <f t="shared" si="5"/>
        <v>228</v>
      </c>
      <c r="L55" s="11">
        <f t="shared" si="6"/>
        <v>32</v>
      </c>
      <c r="M55" s="11">
        <f t="shared" si="7"/>
        <v>1024</v>
      </c>
    </row>
    <row r="56" spans="1:13" ht="14.65" thickBot="1" x14ac:dyDescent="0.5">
      <c r="A56">
        <v>55</v>
      </c>
      <c r="B56" s="4" t="s">
        <v>57</v>
      </c>
      <c r="C56" s="5">
        <v>0.68959999999999999</v>
      </c>
      <c r="D56" s="4">
        <v>0.79559999999999997</v>
      </c>
      <c r="E56" s="9">
        <f t="shared" si="0"/>
        <v>0.15371229698375868</v>
      </c>
      <c r="F56" s="12">
        <f t="shared" si="1"/>
        <v>-0.10599999999999998</v>
      </c>
      <c r="G56" s="12">
        <f t="shared" si="2"/>
        <v>0.10599999999999998</v>
      </c>
      <c r="H56" s="24">
        <v>9.9899999999999989E-2</v>
      </c>
      <c r="I56" s="11">
        <f t="shared" si="3"/>
        <v>1.1235999999999996E-2</v>
      </c>
      <c r="J56" s="11">
        <f t="shared" si="4"/>
        <v>261</v>
      </c>
      <c r="K56" s="11">
        <f t="shared" si="5"/>
        <v>227</v>
      </c>
      <c r="L56" s="11">
        <f t="shared" si="6"/>
        <v>34</v>
      </c>
      <c r="M56" s="11">
        <f t="shared" si="7"/>
        <v>1156</v>
      </c>
    </row>
    <row r="57" spans="1:13" ht="14.65" thickBot="1" x14ac:dyDescent="0.5">
      <c r="A57">
        <v>56</v>
      </c>
      <c r="B57" s="4" t="s">
        <v>58</v>
      </c>
      <c r="C57" s="5">
        <v>0.7177</v>
      </c>
      <c r="D57" s="4">
        <v>0.80649999999999999</v>
      </c>
      <c r="E57" s="9">
        <f t="shared" si="0"/>
        <v>0.12372857740002785</v>
      </c>
      <c r="F57" s="12">
        <f t="shared" si="1"/>
        <v>-8.879999999999999E-2</v>
      </c>
      <c r="G57" s="12">
        <f t="shared" si="2"/>
        <v>8.879999999999999E-2</v>
      </c>
      <c r="H57" s="24">
        <v>0.10389999999999988</v>
      </c>
      <c r="I57" s="11">
        <f t="shared" si="3"/>
        <v>7.8854399999999988E-3</v>
      </c>
      <c r="J57" s="11">
        <f t="shared" si="4"/>
        <v>258</v>
      </c>
      <c r="K57" s="11">
        <f t="shared" si="5"/>
        <v>226</v>
      </c>
      <c r="L57" s="11">
        <f t="shared" si="6"/>
        <v>32</v>
      </c>
      <c r="M57" s="11">
        <f t="shared" si="7"/>
        <v>1024</v>
      </c>
    </row>
    <row r="58" spans="1:13" ht="14.65" thickBot="1" x14ac:dyDescent="0.5">
      <c r="A58">
        <v>57</v>
      </c>
      <c r="B58" s="4" t="s">
        <v>59</v>
      </c>
      <c r="C58" s="5">
        <v>1.0642</v>
      </c>
      <c r="D58" s="4">
        <v>0.82299999999999995</v>
      </c>
      <c r="E58" s="9">
        <f t="shared" si="0"/>
        <v>-0.22664912610411583</v>
      </c>
      <c r="F58" s="12">
        <f t="shared" si="1"/>
        <v>0.24120000000000008</v>
      </c>
      <c r="G58" s="12">
        <f t="shared" si="2"/>
        <v>0.24120000000000008</v>
      </c>
      <c r="H58" s="24">
        <v>0.10389999999999988</v>
      </c>
      <c r="I58" s="11">
        <f t="shared" si="3"/>
        <v>5.8177440000000039E-2</v>
      </c>
      <c r="J58" s="11">
        <f t="shared" si="4"/>
        <v>193</v>
      </c>
      <c r="K58" s="11">
        <f t="shared" si="5"/>
        <v>225</v>
      </c>
      <c r="L58" s="11">
        <f t="shared" si="6"/>
        <v>-32</v>
      </c>
      <c r="M58" s="11">
        <f t="shared" si="7"/>
        <v>1024</v>
      </c>
    </row>
    <row r="59" spans="1:13" ht="14.65" thickBot="1" x14ac:dyDescent="0.5">
      <c r="A59">
        <v>58</v>
      </c>
      <c r="B59" s="4" t="s">
        <v>60</v>
      </c>
      <c r="C59" s="5">
        <v>0.98350000000000004</v>
      </c>
      <c r="D59" s="4">
        <v>0.82950000000000002</v>
      </c>
      <c r="E59" s="9">
        <f t="shared" si="0"/>
        <v>-0.15658362989323846</v>
      </c>
      <c r="F59" s="12">
        <f t="shared" si="1"/>
        <v>0.15400000000000003</v>
      </c>
      <c r="G59" s="12">
        <f t="shared" si="2"/>
        <v>0.15400000000000003</v>
      </c>
      <c r="H59" s="24">
        <v>0.10599999999999998</v>
      </c>
      <c r="I59" s="11">
        <f t="shared" si="3"/>
        <v>2.3716000000000008E-2</v>
      </c>
      <c r="J59" s="11">
        <f t="shared" si="4"/>
        <v>204</v>
      </c>
      <c r="K59" s="11">
        <f t="shared" si="5"/>
        <v>224</v>
      </c>
      <c r="L59" s="11">
        <f t="shared" si="6"/>
        <v>-20</v>
      </c>
      <c r="M59" s="11">
        <f t="shared" si="7"/>
        <v>400</v>
      </c>
    </row>
    <row r="60" spans="1:13" ht="14.65" thickBot="1" x14ac:dyDescent="0.5">
      <c r="A60">
        <v>59</v>
      </c>
      <c r="B60" s="4" t="s">
        <v>61</v>
      </c>
      <c r="C60" s="5">
        <v>0.85729999999999995</v>
      </c>
      <c r="D60" s="4">
        <v>0.83540000000000003</v>
      </c>
      <c r="E60" s="9">
        <f t="shared" si="0"/>
        <v>-2.5545316691939719E-2</v>
      </c>
      <c r="F60" s="12">
        <f t="shared" si="1"/>
        <v>2.189999999999992E-2</v>
      </c>
      <c r="G60" s="12">
        <f t="shared" si="2"/>
        <v>2.189999999999992E-2</v>
      </c>
      <c r="H60" s="24">
        <v>0.10680000000000001</v>
      </c>
      <c r="I60" s="11">
        <f t="shared" si="3"/>
        <v>4.7960999999999647E-4</v>
      </c>
      <c r="J60" s="11">
        <f t="shared" si="4"/>
        <v>225</v>
      </c>
      <c r="K60" s="11">
        <f t="shared" si="5"/>
        <v>223</v>
      </c>
      <c r="L60" s="11">
        <f t="shared" si="6"/>
        <v>2</v>
      </c>
      <c r="M60" s="11">
        <f t="shared" si="7"/>
        <v>4</v>
      </c>
    </row>
    <row r="61" spans="1:13" ht="14.65" thickBot="1" x14ac:dyDescent="0.5">
      <c r="A61">
        <v>60</v>
      </c>
      <c r="B61" s="4" t="s">
        <v>62</v>
      </c>
      <c r="C61" s="5">
        <v>0.80900000000000005</v>
      </c>
      <c r="D61" s="4">
        <v>0.85509999999999997</v>
      </c>
      <c r="E61" s="9">
        <f t="shared" si="0"/>
        <v>5.6983930778739082E-2</v>
      </c>
      <c r="F61" s="12">
        <f t="shared" si="1"/>
        <v>-4.6099999999999919E-2</v>
      </c>
      <c r="G61" s="12">
        <f t="shared" si="2"/>
        <v>4.6099999999999919E-2</v>
      </c>
      <c r="H61" s="24">
        <v>0.11440000000000006</v>
      </c>
      <c r="I61" s="11">
        <f t="shared" si="3"/>
        <v>2.1252099999999924E-3</v>
      </c>
      <c r="J61" s="11">
        <f t="shared" si="4"/>
        <v>237</v>
      </c>
      <c r="K61" s="11">
        <f t="shared" si="5"/>
        <v>222</v>
      </c>
      <c r="L61" s="11">
        <f t="shared" si="6"/>
        <v>15</v>
      </c>
      <c r="M61" s="11">
        <f t="shared" si="7"/>
        <v>225</v>
      </c>
    </row>
    <row r="62" spans="1:13" ht="14.65" thickBot="1" x14ac:dyDescent="0.5">
      <c r="A62">
        <v>61</v>
      </c>
      <c r="B62" s="4" t="s">
        <v>63</v>
      </c>
      <c r="C62" s="5">
        <v>0.9859</v>
      </c>
      <c r="D62" s="4">
        <v>0.85919999999999996</v>
      </c>
      <c r="E62" s="9">
        <f t="shared" si="0"/>
        <v>-0.12851201947459179</v>
      </c>
      <c r="F62" s="12">
        <f t="shared" si="1"/>
        <v>0.12670000000000003</v>
      </c>
      <c r="G62" s="12">
        <f t="shared" si="2"/>
        <v>0.12670000000000003</v>
      </c>
      <c r="H62" s="24">
        <v>0.11659999999999998</v>
      </c>
      <c r="I62" s="11">
        <f t="shared" si="3"/>
        <v>1.6052890000000007E-2</v>
      </c>
      <c r="J62" s="11">
        <f t="shared" si="4"/>
        <v>203</v>
      </c>
      <c r="K62" s="11">
        <f t="shared" si="5"/>
        <v>221</v>
      </c>
      <c r="L62" s="11">
        <f t="shared" si="6"/>
        <v>-18</v>
      </c>
      <c r="M62" s="11">
        <f t="shared" si="7"/>
        <v>324</v>
      </c>
    </row>
    <row r="63" spans="1:13" ht="14.65" thickBot="1" x14ac:dyDescent="0.5">
      <c r="A63">
        <v>62</v>
      </c>
      <c r="B63" s="4" t="s">
        <v>64</v>
      </c>
      <c r="C63" s="5">
        <v>1.3847</v>
      </c>
      <c r="D63" s="4">
        <v>0.87749999999999995</v>
      </c>
      <c r="E63" s="9">
        <f t="shared" si="0"/>
        <v>-0.36628872680002894</v>
      </c>
      <c r="F63" s="12">
        <f t="shared" si="1"/>
        <v>0.5072000000000001</v>
      </c>
      <c r="G63" s="12">
        <f t="shared" si="2"/>
        <v>0.5072000000000001</v>
      </c>
      <c r="H63" s="24">
        <v>0.11790000000000012</v>
      </c>
      <c r="I63" s="11">
        <f t="shared" si="3"/>
        <v>0.25725184000000012</v>
      </c>
      <c r="J63" s="11">
        <f t="shared" si="4"/>
        <v>150</v>
      </c>
      <c r="K63" s="11">
        <f t="shared" si="5"/>
        <v>220</v>
      </c>
      <c r="L63" s="11">
        <f t="shared" si="6"/>
        <v>-70</v>
      </c>
      <c r="M63" s="11">
        <f t="shared" si="7"/>
        <v>4900</v>
      </c>
    </row>
    <row r="64" spans="1:13" ht="14.65" thickBot="1" x14ac:dyDescent="0.5">
      <c r="A64">
        <v>63</v>
      </c>
      <c r="B64" s="4" t="s">
        <v>65</v>
      </c>
      <c r="C64" s="5">
        <v>1.48</v>
      </c>
      <c r="D64" s="4">
        <v>0.88560000000000005</v>
      </c>
      <c r="E64" s="9">
        <f t="shared" si="0"/>
        <v>-0.40162162162162157</v>
      </c>
      <c r="F64" s="12">
        <f t="shared" si="1"/>
        <v>0.59439999999999993</v>
      </c>
      <c r="G64" s="12">
        <f t="shared" si="2"/>
        <v>0.59439999999999993</v>
      </c>
      <c r="H64" s="24">
        <v>0.11970000000000014</v>
      </c>
      <c r="I64" s="11">
        <f t="shared" si="3"/>
        <v>0.35331135999999991</v>
      </c>
      <c r="J64" s="11">
        <f t="shared" si="4"/>
        <v>135</v>
      </c>
      <c r="K64" s="11">
        <f t="shared" si="5"/>
        <v>219</v>
      </c>
      <c r="L64" s="11">
        <f t="shared" si="6"/>
        <v>-84</v>
      </c>
      <c r="M64" s="11">
        <f t="shared" si="7"/>
        <v>7056</v>
      </c>
    </row>
    <row r="65" spans="1:13" ht="14.65" thickBot="1" x14ac:dyDescent="0.5">
      <c r="A65">
        <v>64</v>
      </c>
      <c r="B65" s="4" t="s">
        <v>66</v>
      </c>
      <c r="C65" s="5">
        <v>1.0169999999999999</v>
      </c>
      <c r="D65" s="4">
        <v>0.88680000000000003</v>
      </c>
      <c r="E65" s="9">
        <f t="shared" si="0"/>
        <v>-0.12802359882005887</v>
      </c>
      <c r="F65" s="12">
        <f t="shared" si="1"/>
        <v>0.13019999999999987</v>
      </c>
      <c r="G65" s="12">
        <f t="shared" si="2"/>
        <v>0.13019999999999987</v>
      </c>
      <c r="H65" s="24">
        <v>0.12180000000000013</v>
      </c>
      <c r="I65" s="11">
        <f t="shared" si="3"/>
        <v>1.6952039999999967E-2</v>
      </c>
      <c r="J65" s="11">
        <f t="shared" si="4"/>
        <v>196</v>
      </c>
      <c r="K65" s="11">
        <f t="shared" si="5"/>
        <v>218</v>
      </c>
      <c r="L65" s="11">
        <f t="shared" si="6"/>
        <v>-22</v>
      </c>
      <c r="M65" s="11">
        <f t="shared" si="7"/>
        <v>484</v>
      </c>
    </row>
    <row r="66" spans="1:13" ht="14.65" thickBot="1" x14ac:dyDescent="0.5">
      <c r="A66">
        <v>65</v>
      </c>
      <c r="B66" s="4" t="s">
        <v>67</v>
      </c>
      <c r="C66" s="5">
        <v>1.49</v>
      </c>
      <c r="D66" s="4">
        <v>0.88870000000000005</v>
      </c>
      <c r="E66" s="9">
        <f t="shared" si="0"/>
        <v>-0.40355704697986572</v>
      </c>
      <c r="F66" s="12">
        <f t="shared" si="1"/>
        <v>0.60129999999999995</v>
      </c>
      <c r="G66" s="12">
        <f t="shared" si="2"/>
        <v>0.60129999999999995</v>
      </c>
      <c r="H66" s="24">
        <v>0.12570000000000003</v>
      </c>
      <c r="I66" s="11">
        <f t="shared" si="3"/>
        <v>0.36156168999999994</v>
      </c>
      <c r="J66" s="11">
        <f t="shared" si="4"/>
        <v>133</v>
      </c>
      <c r="K66" s="11">
        <f t="shared" si="5"/>
        <v>217</v>
      </c>
      <c r="L66" s="11">
        <f t="shared" si="6"/>
        <v>-84</v>
      </c>
      <c r="M66" s="11">
        <f t="shared" si="7"/>
        <v>7056</v>
      </c>
    </row>
    <row r="67" spans="1:13" ht="14.65" thickBot="1" x14ac:dyDescent="0.5">
      <c r="A67">
        <v>66</v>
      </c>
      <c r="B67" s="18" t="s">
        <v>68</v>
      </c>
      <c r="C67" s="16">
        <v>2.6383999999999999</v>
      </c>
      <c r="D67" s="18">
        <v>0.89480000000000004</v>
      </c>
      <c r="E67" s="19">
        <f t="shared" ref="E67:E130" si="8">(D67-C67)/C67</f>
        <v>-0.6608550636749545</v>
      </c>
      <c r="F67" s="12">
        <f t="shared" ref="F67:F130" si="9">C67-D67</f>
        <v>1.7435999999999998</v>
      </c>
      <c r="G67" s="12">
        <f t="shared" ref="G67:G130" si="10">ABS(F67)</f>
        <v>1.7435999999999998</v>
      </c>
      <c r="H67" s="24">
        <v>0.12670000000000003</v>
      </c>
      <c r="I67" s="11">
        <f t="shared" ref="I67:I130" si="11">F67^2</f>
        <v>3.0401409599999996</v>
      </c>
      <c r="J67" s="11">
        <f t="shared" ref="J67:J130" si="12">_xlfn.RANK.AVG(C67,C$2:C$282,0)</f>
        <v>46</v>
      </c>
      <c r="K67" s="11">
        <f t="shared" ref="K67:K130" si="13">_xlfn.RANK.AVG(D67,D$2:D$282,0)</f>
        <v>216</v>
      </c>
      <c r="L67" s="11">
        <f t="shared" ref="L67:L130" si="14">J67-K67</f>
        <v>-170</v>
      </c>
      <c r="M67" s="11">
        <f t="shared" ref="M67:M130" si="15">L67^2</f>
        <v>28900</v>
      </c>
    </row>
    <row r="68" spans="1:13" ht="14.65" thickBot="1" x14ac:dyDescent="0.5">
      <c r="A68">
        <v>67</v>
      </c>
      <c r="B68" s="4" t="s">
        <v>69</v>
      </c>
      <c r="C68" s="5">
        <v>0.7722</v>
      </c>
      <c r="D68" s="4">
        <v>0.89790000000000003</v>
      </c>
      <c r="E68" s="9">
        <f t="shared" si="8"/>
        <v>0.16278166278166284</v>
      </c>
      <c r="F68" s="12">
        <f t="shared" si="9"/>
        <v>-0.12570000000000003</v>
      </c>
      <c r="G68" s="12">
        <f t="shared" si="10"/>
        <v>0.12570000000000003</v>
      </c>
      <c r="H68" s="24">
        <v>0.12729999999999997</v>
      </c>
      <c r="I68" s="11">
        <f t="shared" si="11"/>
        <v>1.5800490000000007E-2</v>
      </c>
      <c r="J68" s="11">
        <f t="shared" si="12"/>
        <v>245</v>
      </c>
      <c r="K68" s="11">
        <f t="shared" si="13"/>
        <v>215</v>
      </c>
      <c r="L68" s="11">
        <f t="shared" si="14"/>
        <v>30</v>
      </c>
      <c r="M68" s="11">
        <f t="shared" si="15"/>
        <v>900</v>
      </c>
    </row>
    <row r="69" spans="1:13" ht="14.65" thickBot="1" x14ac:dyDescent="0.5">
      <c r="A69">
        <v>68</v>
      </c>
      <c r="B69" s="4" t="s">
        <v>70</v>
      </c>
      <c r="C69" s="5">
        <v>1.1534</v>
      </c>
      <c r="D69" s="4">
        <v>0.89910000000000001</v>
      </c>
      <c r="E69" s="9">
        <f t="shared" si="8"/>
        <v>-0.22047858505288709</v>
      </c>
      <c r="F69" s="12">
        <f t="shared" si="9"/>
        <v>0.25429999999999997</v>
      </c>
      <c r="G69" s="12">
        <f t="shared" si="10"/>
        <v>0.25429999999999997</v>
      </c>
      <c r="H69" s="24">
        <v>0.13019999999999987</v>
      </c>
      <c r="I69" s="11">
        <f t="shared" si="11"/>
        <v>6.4668489999999981E-2</v>
      </c>
      <c r="J69" s="11">
        <f t="shared" si="12"/>
        <v>178</v>
      </c>
      <c r="K69" s="11">
        <f t="shared" si="13"/>
        <v>214</v>
      </c>
      <c r="L69" s="11">
        <f t="shared" si="14"/>
        <v>-36</v>
      </c>
      <c r="M69" s="11">
        <f t="shared" si="15"/>
        <v>1296</v>
      </c>
    </row>
    <row r="70" spans="1:13" ht="14.65" thickBot="1" x14ac:dyDescent="0.5">
      <c r="A70">
        <v>69</v>
      </c>
      <c r="B70" s="4" t="s">
        <v>71</v>
      </c>
      <c r="C70" s="5">
        <v>1.0068999999999999</v>
      </c>
      <c r="D70" s="4">
        <v>0.90300000000000002</v>
      </c>
      <c r="E70" s="9">
        <f t="shared" si="8"/>
        <v>-0.10318800278081229</v>
      </c>
      <c r="F70" s="12">
        <f t="shared" si="9"/>
        <v>0.10389999999999988</v>
      </c>
      <c r="G70" s="12">
        <f t="shared" si="10"/>
        <v>0.10389999999999988</v>
      </c>
      <c r="H70" s="24">
        <v>0.13400000000000012</v>
      </c>
      <c r="I70" s="11">
        <f t="shared" si="11"/>
        <v>1.0795209999999975E-2</v>
      </c>
      <c r="J70" s="11">
        <f t="shared" si="12"/>
        <v>198</v>
      </c>
      <c r="K70" s="11">
        <f t="shared" si="13"/>
        <v>213</v>
      </c>
      <c r="L70" s="11">
        <f t="shared" si="14"/>
        <v>-15</v>
      </c>
      <c r="M70" s="11">
        <f t="shared" si="15"/>
        <v>225</v>
      </c>
    </row>
    <row r="71" spans="1:13" ht="14.65" thickBot="1" x14ac:dyDescent="0.5">
      <c r="A71">
        <v>70</v>
      </c>
      <c r="B71" s="4" t="s">
        <v>72</v>
      </c>
      <c r="C71" s="5">
        <v>1.4915</v>
      </c>
      <c r="D71" s="4">
        <v>0.91149999999999998</v>
      </c>
      <c r="E71" s="9">
        <f t="shared" si="8"/>
        <v>-0.38887026483405973</v>
      </c>
      <c r="F71" s="12">
        <f t="shared" si="9"/>
        <v>0.58000000000000007</v>
      </c>
      <c r="G71" s="12">
        <f t="shared" si="10"/>
        <v>0.58000000000000007</v>
      </c>
      <c r="H71" s="24">
        <v>0.1357999999999997</v>
      </c>
      <c r="I71" s="11">
        <f t="shared" si="11"/>
        <v>0.33640000000000009</v>
      </c>
      <c r="J71" s="11">
        <f t="shared" si="12"/>
        <v>132</v>
      </c>
      <c r="K71" s="11">
        <f t="shared" si="13"/>
        <v>212</v>
      </c>
      <c r="L71" s="11">
        <f t="shared" si="14"/>
        <v>-80</v>
      </c>
      <c r="M71" s="11">
        <f t="shared" si="15"/>
        <v>6400</v>
      </c>
    </row>
    <row r="72" spans="1:13" ht="14.65" thickBot="1" x14ac:dyDescent="0.5">
      <c r="A72">
        <v>71</v>
      </c>
      <c r="B72" s="4" t="s">
        <v>73</v>
      </c>
      <c r="C72" s="5">
        <v>1.0462</v>
      </c>
      <c r="D72" s="4">
        <v>0.91890000000000005</v>
      </c>
      <c r="E72" s="9">
        <f t="shared" si="8"/>
        <v>-0.12167845536226339</v>
      </c>
      <c r="F72" s="12">
        <f t="shared" si="9"/>
        <v>0.12729999999999997</v>
      </c>
      <c r="G72" s="12">
        <f t="shared" si="10"/>
        <v>0.12729999999999997</v>
      </c>
      <c r="H72" s="24">
        <v>0.1359999999999999</v>
      </c>
      <c r="I72" s="11">
        <f t="shared" si="11"/>
        <v>1.6205289999999994E-2</v>
      </c>
      <c r="J72" s="11">
        <f t="shared" si="12"/>
        <v>194</v>
      </c>
      <c r="K72" s="11">
        <f t="shared" si="13"/>
        <v>211</v>
      </c>
      <c r="L72" s="11">
        <f t="shared" si="14"/>
        <v>-17</v>
      </c>
      <c r="M72" s="11">
        <f t="shared" si="15"/>
        <v>289</v>
      </c>
    </row>
    <row r="73" spans="1:13" ht="14.65" thickBot="1" x14ac:dyDescent="0.5">
      <c r="A73">
        <v>72</v>
      </c>
      <c r="B73" s="4" t="s">
        <v>74</v>
      </c>
      <c r="C73" s="5">
        <v>1.1996</v>
      </c>
      <c r="D73" s="4">
        <v>0.9224</v>
      </c>
      <c r="E73" s="9">
        <f t="shared" si="8"/>
        <v>-0.23107702567522509</v>
      </c>
      <c r="F73" s="12">
        <f t="shared" si="9"/>
        <v>0.2772</v>
      </c>
      <c r="G73" s="12">
        <f t="shared" si="10"/>
        <v>0.2772</v>
      </c>
      <c r="H73" s="24">
        <v>0.13729999999999998</v>
      </c>
      <c r="I73" s="11">
        <f t="shared" si="11"/>
        <v>7.6839840000000006E-2</v>
      </c>
      <c r="J73" s="11">
        <f t="shared" si="12"/>
        <v>174</v>
      </c>
      <c r="K73" s="11">
        <f t="shared" si="13"/>
        <v>210</v>
      </c>
      <c r="L73" s="11">
        <f t="shared" si="14"/>
        <v>-36</v>
      </c>
      <c r="M73" s="11">
        <f t="shared" si="15"/>
        <v>1296</v>
      </c>
    </row>
    <row r="74" spans="1:13" ht="14.65" thickBot="1" x14ac:dyDescent="0.5">
      <c r="A74">
        <v>73</v>
      </c>
      <c r="B74" s="4" t="s">
        <v>75</v>
      </c>
      <c r="C74" s="5">
        <v>0.73699999999999999</v>
      </c>
      <c r="D74" s="4">
        <v>0.92300000000000004</v>
      </c>
      <c r="E74" s="9">
        <f t="shared" si="8"/>
        <v>0.2523744911804614</v>
      </c>
      <c r="F74" s="12">
        <f t="shared" si="9"/>
        <v>-0.18600000000000005</v>
      </c>
      <c r="G74" s="12">
        <f t="shared" si="10"/>
        <v>0.18600000000000005</v>
      </c>
      <c r="H74" s="24">
        <v>0.13850000000000001</v>
      </c>
      <c r="I74" s="11">
        <f t="shared" si="11"/>
        <v>3.4596000000000023E-2</v>
      </c>
      <c r="J74" s="11">
        <f t="shared" si="12"/>
        <v>256</v>
      </c>
      <c r="K74" s="11">
        <f t="shared" si="13"/>
        <v>209</v>
      </c>
      <c r="L74" s="11">
        <f t="shared" si="14"/>
        <v>47</v>
      </c>
      <c r="M74" s="11">
        <f t="shared" si="15"/>
        <v>2209</v>
      </c>
    </row>
    <row r="75" spans="1:13" ht="14.65" thickBot="1" x14ac:dyDescent="0.5">
      <c r="A75">
        <v>74</v>
      </c>
      <c r="B75" s="4" t="s">
        <v>76</v>
      </c>
      <c r="C75" s="5">
        <v>1.1399999999999999</v>
      </c>
      <c r="D75" s="4">
        <v>0.92359999999999998</v>
      </c>
      <c r="E75" s="9">
        <f t="shared" si="8"/>
        <v>-0.18982456140350873</v>
      </c>
      <c r="F75" s="12">
        <f t="shared" si="9"/>
        <v>0.21639999999999993</v>
      </c>
      <c r="G75" s="12">
        <f t="shared" si="10"/>
        <v>0.21639999999999993</v>
      </c>
      <c r="H75" s="24">
        <v>0.14229999999999998</v>
      </c>
      <c r="I75" s="11">
        <f t="shared" si="11"/>
        <v>4.6828959999999968E-2</v>
      </c>
      <c r="J75" s="11">
        <f t="shared" si="12"/>
        <v>181</v>
      </c>
      <c r="K75" s="11">
        <f t="shared" si="13"/>
        <v>208</v>
      </c>
      <c r="L75" s="11">
        <f t="shared" si="14"/>
        <v>-27</v>
      </c>
      <c r="M75" s="11">
        <f t="shared" si="15"/>
        <v>729</v>
      </c>
    </row>
    <row r="76" spans="1:13" ht="14.65" thickBot="1" x14ac:dyDescent="0.5">
      <c r="A76">
        <v>75</v>
      </c>
      <c r="B76" s="4" t="s">
        <v>77</v>
      </c>
      <c r="C76" s="5">
        <v>0.8518</v>
      </c>
      <c r="D76" s="4">
        <v>0.93110000000000004</v>
      </c>
      <c r="E76" s="9">
        <f t="shared" si="8"/>
        <v>9.3096971119981262E-2</v>
      </c>
      <c r="F76" s="12">
        <f t="shared" si="9"/>
        <v>-7.9300000000000037E-2</v>
      </c>
      <c r="G76" s="12">
        <f t="shared" si="10"/>
        <v>7.9300000000000037E-2</v>
      </c>
      <c r="H76" s="24">
        <v>0.14760000000000006</v>
      </c>
      <c r="I76" s="11">
        <f t="shared" si="11"/>
        <v>6.288490000000006E-3</v>
      </c>
      <c r="J76" s="11">
        <f t="shared" si="12"/>
        <v>226</v>
      </c>
      <c r="K76" s="11">
        <f t="shared" si="13"/>
        <v>207</v>
      </c>
      <c r="L76" s="11">
        <f t="shared" si="14"/>
        <v>19</v>
      </c>
      <c r="M76" s="11">
        <f t="shared" si="15"/>
        <v>361</v>
      </c>
    </row>
    <row r="77" spans="1:13" ht="14.65" thickBot="1" x14ac:dyDescent="0.5">
      <c r="A77">
        <v>76</v>
      </c>
      <c r="B77" s="4" t="s">
        <v>78</v>
      </c>
      <c r="C77" s="5">
        <v>0.76319999999999999</v>
      </c>
      <c r="D77" s="4">
        <v>0.93279999999999996</v>
      </c>
      <c r="E77" s="9">
        <f t="shared" si="8"/>
        <v>0.22222222222222218</v>
      </c>
      <c r="F77" s="12">
        <f t="shared" si="9"/>
        <v>-0.16959999999999997</v>
      </c>
      <c r="G77" s="12">
        <f t="shared" si="10"/>
        <v>0.16959999999999997</v>
      </c>
      <c r="H77" s="24">
        <v>0.14789999999999992</v>
      </c>
      <c r="I77" s="11">
        <f t="shared" si="11"/>
        <v>2.876415999999999E-2</v>
      </c>
      <c r="J77" s="11">
        <f t="shared" si="12"/>
        <v>248</v>
      </c>
      <c r="K77" s="11">
        <f t="shared" si="13"/>
        <v>206</v>
      </c>
      <c r="L77" s="11">
        <f t="shared" si="14"/>
        <v>42</v>
      </c>
      <c r="M77" s="11">
        <f t="shared" si="15"/>
        <v>1764</v>
      </c>
    </row>
    <row r="78" spans="1:13" ht="14.65" thickBot="1" x14ac:dyDescent="0.5">
      <c r="A78">
        <v>77</v>
      </c>
      <c r="B78" s="4" t="s">
        <v>79</v>
      </c>
      <c r="C78" s="5">
        <v>1.6978</v>
      </c>
      <c r="D78" s="4">
        <v>0.93389999999999995</v>
      </c>
      <c r="E78" s="9">
        <f t="shared" si="8"/>
        <v>-0.44993521027211686</v>
      </c>
      <c r="F78" s="12">
        <f t="shared" si="9"/>
        <v>0.76390000000000002</v>
      </c>
      <c r="G78" s="12">
        <f t="shared" si="10"/>
        <v>0.76390000000000002</v>
      </c>
      <c r="H78" s="24">
        <v>0.14859999999999995</v>
      </c>
      <c r="I78" s="11">
        <f t="shared" si="11"/>
        <v>0.58354321000000009</v>
      </c>
      <c r="J78" s="11">
        <f t="shared" si="12"/>
        <v>111</v>
      </c>
      <c r="K78" s="11">
        <f t="shared" si="13"/>
        <v>205</v>
      </c>
      <c r="L78" s="11">
        <f t="shared" si="14"/>
        <v>-94</v>
      </c>
      <c r="M78" s="11">
        <f t="shared" si="15"/>
        <v>8836</v>
      </c>
    </row>
    <row r="79" spans="1:13" ht="14.65" thickBot="1" x14ac:dyDescent="0.5">
      <c r="A79">
        <v>78</v>
      </c>
      <c r="B79" s="4" t="s">
        <v>80</v>
      </c>
      <c r="C79" s="5">
        <v>1.4530000000000001</v>
      </c>
      <c r="D79" s="4">
        <v>0.94650000000000001</v>
      </c>
      <c r="E79" s="9">
        <f t="shared" si="8"/>
        <v>-0.34858912594631797</v>
      </c>
      <c r="F79" s="12">
        <f t="shared" si="9"/>
        <v>0.50650000000000006</v>
      </c>
      <c r="G79" s="12">
        <f t="shared" si="10"/>
        <v>0.50650000000000006</v>
      </c>
      <c r="H79" s="24">
        <v>0.15090000000000003</v>
      </c>
      <c r="I79" s="11">
        <f t="shared" si="11"/>
        <v>0.25654225000000008</v>
      </c>
      <c r="J79" s="11">
        <f t="shared" si="12"/>
        <v>140</v>
      </c>
      <c r="K79" s="11">
        <f t="shared" si="13"/>
        <v>204</v>
      </c>
      <c r="L79" s="11">
        <f t="shared" si="14"/>
        <v>-64</v>
      </c>
      <c r="M79" s="11">
        <f t="shared" si="15"/>
        <v>4096</v>
      </c>
    </row>
    <row r="80" spans="1:13" ht="14.65" thickBot="1" x14ac:dyDescent="0.5">
      <c r="A80">
        <v>79</v>
      </c>
      <c r="B80" s="18" t="s">
        <v>81</v>
      </c>
      <c r="C80" s="16">
        <v>2.3595999999999999</v>
      </c>
      <c r="D80" s="18">
        <v>0.94930000000000003</v>
      </c>
      <c r="E80" s="19">
        <f t="shared" si="8"/>
        <v>-0.59768604848279372</v>
      </c>
      <c r="F80" s="12">
        <f t="shared" si="9"/>
        <v>1.4102999999999999</v>
      </c>
      <c r="G80" s="12">
        <f t="shared" si="10"/>
        <v>1.4102999999999999</v>
      </c>
      <c r="H80" s="24">
        <v>0.15400000000000003</v>
      </c>
      <c r="I80" s="11">
        <f t="shared" si="11"/>
        <v>1.9889460899999998</v>
      </c>
      <c r="J80" s="11">
        <f t="shared" si="12"/>
        <v>63</v>
      </c>
      <c r="K80" s="11">
        <f t="shared" si="13"/>
        <v>203</v>
      </c>
      <c r="L80" s="11">
        <f t="shared" si="14"/>
        <v>-140</v>
      </c>
      <c r="M80" s="11">
        <f t="shared" si="15"/>
        <v>19600</v>
      </c>
    </row>
    <row r="81" spans="1:13" ht="14.65" thickBot="1" x14ac:dyDescent="0.5">
      <c r="A81">
        <v>80</v>
      </c>
      <c r="B81" s="2" t="s">
        <v>82</v>
      </c>
      <c r="C81" s="3">
        <v>0.91679999999999995</v>
      </c>
      <c r="D81" s="2">
        <v>0.96060000000000001</v>
      </c>
      <c r="E81" s="9">
        <f t="shared" si="8"/>
        <v>4.7774869109947715E-2</v>
      </c>
      <c r="F81" s="12">
        <f t="shared" si="9"/>
        <v>-4.3800000000000061E-2</v>
      </c>
      <c r="G81" s="12">
        <f t="shared" si="10"/>
        <v>4.3800000000000061E-2</v>
      </c>
      <c r="H81" s="24">
        <v>0.15799999999999992</v>
      </c>
      <c r="I81" s="11">
        <f t="shared" si="11"/>
        <v>1.9184400000000054E-3</v>
      </c>
      <c r="J81" s="11">
        <f t="shared" si="12"/>
        <v>216</v>
      </c>
      <c r="K81" s="11">
        <f t="shared" si="13"/>
        <v>202</v>
      </c>
      <c r="L81" s="11">
        <f t="shared" si="14"/>
        <v>14</v>
      </c>
      <c r="M81" s="11">
        <f t="shared" si="15"/>
        <v>196</v>
      </c>
    </row>
    <row r="82" spans="1:13" ht="14.65" thickBot="1" x14ac:dyDescent="0.5">
      <c r="A82">
        <v>81</v>
      </c>
      <c r="B82" s="4" t="s">
        <v>83</v>
      </c>
      <c r="C82" s="5">
        <v>1.278</v>
      </c>
      <c r="D82" s="4">
        <v>0.97119999999999995</v>
      </c>
      <c r="E82" s="9">
        <f t="shared" si="8"/>
        <v>-0.24006259780907674</v>
      </c>
      <c r="F82" s="12">
        <f t="shared" si="9"/>
        <v>0.30680000000000007</v>
      </c>
      <c r="G82" s="12">
        <f t="shared" si="10"/>
        <v>0.30680000000000007</v>
      </c>
      <c r="H82" s="24">
        <v>0.15849999999999997</v>
      </c>
      <c r="I82" s="11">
        <f t="shared" si="11"/>
        <v>9.4126240000000042E-2</v>
      </c>
      <c r="J82" s="11">
        <f t="shared" si="12"/>
        <v>160</v>
      </c>
      <c r="K82" s="11">
        <f t="shared" si="13"/>
        <v>201</v>
      </c>
      <c r="L82" s="11">
        <f t="shared" si="14"/>
        <v>-41</v>
      </c>
      <c r="M82" s="11">
        <f t="shared" si="15"/>
        <v>1681</v>
      </c>
    </row>
    <row r="83" spans="1:13" ht="14.65" thickBot="1" x14ac:dyDescent="0.5">
      <c r="A83">
        <v>82</v>
      </c>
      <c r="B83" s="18" t="s">
        <v>84</v>
      </c>
      <c r="C83" s="16">
        <v>0.52439999999999998</v>
      </c>
      <c r="D83" s="18">
        <v>0.97150000000000003</v>
      </c>
      <c r="E83" s="19">
        <f t="shared" si="8"/>
        <v>0.85259344012204441</v>
      </c>
      <c r="F83" s="12">
        <f t="shared" si="9"/>
        <v>-0.44710000000000005</v>
      </c>
      <c r="G83" s="12">
        <f t="shared" si="10"/>
        <v>0.44710000000000005</v>
      </c>
      <c r="H83" s="24">
        <v>0.16080000000000005</v>
      </c>
      <c r="I83" s="11">
        <f t="shared" si="11"/>
        <v>0.19989841000000005</v>
      </c>
      <c r="J83" s="11">
        <f t="shared" si="12"/>
        <v>269</v>
      </c>
      <c r="K83" s="11">
        <f t="shared" si="13"/>
        <v>200</v>
      </c>
      <c r="L83" s="11">
        <f t="shared" si="14"/>
        <v>69</v>
      </c>
      <c r="M83" s="11">
        <f t="shared" si="15"/>
        <v>4761</v>
      </c>
    </row>
    <row r="84" spans="1:13" ht="14.65" thickBot="1" x14ac:dyDescent="0.5">
      <c r="A84">
        <v>83</v>
      </c>
      <c r="B84" s="4" t="s">
        <v>85</v>
      </c>
      <c r="C84" s="5">
        <v>0.95679999999999998</v>
      </c>
      <c r="D84" s="4">
        <v>0.97340000000000004</v>
      </c>
      <c r="E84" s="9">
        <f t="shared" si="8"/>
        <v>1.7349498327759259E-2</v>
      </c>
      <c r="F84" s="12">
        <f t="shared" si="9"/>
        <v>-1.6600000000000059E-2</v>
      </c>
      <c r="G84" s="12">
        <f t="shared" si="10"/>
        <v>1.6600000000000059E-2</v>
      </c>
      <c r="H84" s="24">
        <v>0.16139999999999999</v>
      </c>
      <c r="I84" s="11">
        <f t="shared" si="11"/>
        <v>2.7556000000000195E-4</v>
      </c>
      <c r="J84" s="11">
        <f t="shared" si="12"/>
        <v>212</v>
      </c>
      <c r="K84" s="11">
        <f t="shared" si="13"/>
        <v>199</v>
      </c>
      <c r="L84" s="11">
        <f t="shared" si="14"/>
        <v>13</v>
      </c>
      <c r="M84" s="11">
        <f t="shared" si="15"/>
        <v>169</v>
      </c>
    </row>
    <row r="85" spans="1:13" ht="14.65" thickBot="1" x14ac:dyDescent="0.5">
      <c r="A85">
        <v>84</v>
      </c>
      <c r="B85" s="4" t="s">
        <v>86</v>
      </c>
      <c r="C85" s="5">
        <v>0.98099999999999998</v>
      </c>
      <c r="D85" s="4">
        <v>0.9738</v>
      </c>
      <c r="E85" s="9">
        <f t="shared" si="8"/>
        <v>-7.3394495412843876E-3</v>
      </c>
      <c r="F85" s="12">
        <f t="shared" si="9"/>
        <v>7.1999999999999842E-3</v>
      </c>
      <c r="G85" s="12">
        <f t="shared" si="10"/>
        <v>7.1999999999999842E-3</v>
      </c>
      <c r="H85" s="24">
        <v>0.16529999999999995</v>
      </c>
      <c r="I85" s="11">
        <f t="shared" si="11"/>
        <v>5.1839999999999775E-5</v>
      </c>
      <c r="J85" s="11">
        <f t="shared" si="12"/>
        <v>205</v>
      </c>
      <c r="K85" s="11">
        <f t="shared" si="13"/>
        <v>198</v>
      </c>
      <c r="L85" s="11">
        <f t="shared" si="14"/>
        <v>7</v>
      </c>
      <c r="M85" s="11">
        <f t="shared" si="15"/>
        <v>49</v>
      </c>
    </row>
    <row r="86" spans="1:13" ht="14.65" thickBot="1" x14ac:dyDescent="0.5">
      <c r="A86">
        <v>85</v>
      </c>
      <c r="B86" s="4" t="s">
        <v>87</v>
      </c>
      <c r="C86" s="5">
        <v>0.96599999999999997</v>
      </c>
      <c r="D86" s="4">
        <v>0.98640000000000005</v>
      </c>
      <c r="E86" s="9">
        <f t="shared" si="8"/>
        <v>2.1118012422360336E-2</v>
      </c>
      <c r="F86" s="12">
        <f t="shared" si="9"/>
        <v>-2.0400000000000085E-2</v>
      </c>
      <c r="G86" s="12">
        <f t="shared" si="10"/>
        <v>2.0400000000000085E-2</v>
      </c>
      <c r="H86" s="24">
        <v>0.16549999999999998</v>
      </c>
      <c r="I86" s="11">
        <f t="shared" si="11"/>
        <v>4.1616000000000347E-4</v>
      </c>
      <c r="J86" s="11">
        <f t="shared" si="12"/>
        <v>208</v>
      </c>
      <c r="K86" s="11">
        <f t="shared" si="13"/>
        <v>197</v>
      </c>
      <c r="L86" s="11">
        <f t="shared" si="14"/>
        <v>11</v>
      </c>
      <c r="M86" s="11">
        <f t="shared" si="15"/>
        <v>121</v>
      </c>
    </row>
    <row r="87" spans="1:13" ht="14.65" thickBot="1" x14ac:dyDescent="0.5">
      <c r="A87">
        <v>86</v>
      </c>
      <c r="B87" s="4" t="s">
        <v>88</v>
      </c>
      <c r="C87" s="5">
        <v>0.92600000000000005</v>
      </c>
      <c r="D87" s="4">
        <v>0.98829999999999996</v>
      </c>
      <c r="E87" s="9">
        <f t="shared" si="8"/>
        <v>6.727861771058305E-2</v>
      </c>
      <c r="F87" s="12">
        <f t="shared" si="9"/>
        <v>-6.2299999999999911E-2</v>
      </c>
      <c r="G87" s="12">
        <f t="shared" si="10"/>
        <v>6.2299999999999911E-2</v>
      </c>
      <c r="H87" s="24">
        <v>0.16699999999999982</v>
      </c>
      <c r="I87" s="11">
        <f t="shared" si="11"/>
        <v>3.8812899999999891E-3</v>
      </c>
      <c r="J87" s="11">
        <f t="shared" si="12"/>
        <v>215</v>
      </c>
      <c r="K87" s="11">
        <f t="shared" si="13"/>
        <v>196</v>
      </c>
      <c r="L87" s="11">
        <f t="shared" si="14"/>
        <v>19</v>
      </c>
      <c r="M87" s="11">
        <f t="shared" si="15"/>
        <v>361</v>
      </c>
    </row>
    <row r="88" spans="1:13" ht="14.65" thickBot="1" x14ac:dyDescent="0.5">
      <c r="A88">
        <v>87</v>
      </c>
      <c r="B88" s="4" t="s">
        <v>89</v>
      </c>
      <c r="C88" s="5">
        <v>1.2524</v>
      </c>
      <c r="D88" s="4">
        <v>1.0109999999999999</v>
      </c>
      <c r="E88" s="9">
        <f t="shared" si="8"/>
        <v>-0.19274992015330572</v>
      </c>
      <c r="F88" s="12">
        <f t="shared" si="9"/>
        <v>0.24140000000000006</v>
      </c>
      <c r="G88" s="12">
        <f t="shared" si="10"/>
        <v>0.24140000000000006</v>
      </c>
      <c r="H88" s="24">
        <v>0.16890000000000002</v>
      </c>
      <c r="I88" s="11">
        <f t="shared" si="11"/>
        <v>5.8273960000000027E-2</v>
      </c>
      <c r="J88" s="11">
        <f t="shared" si="12"/>
        <v>165</v>
      </c>
      <c r="K88" s="11">
        <f t="shared" si="13"/>
        <v>195</v>
      </c>
      <c r="L88" s="11">
        <f t="shared" si="14"/>
        <v>-30</v>
      </c>
      <c r="M88" s="11">
        <f t="shared" si="15"/>
        <v>900</v>
      </c>
    </row>
    <row r="89" spans="1:13" ht="14.65" thickBot="1" x14ac:dyDescent="0.5">
      <c r="A89">
        <v>88</v>
      </c>
      <c r="B89" s="4" t="s">
        <v>90</v>
      </c>
      <c r="C89" s="5">
        <v>1.3501000000000001</v>
      </c>
      <c r="D89" s="4">
        <v>1.0219</v>
      </c>
      <c r="E89" s="9">
        <f t="shared" si="8"/>
        <v>-0.24309310421450264</v>
      </c>
      <c r="F89" s="12">
        <f t="shared" si="9"/>
        <v>0.32820000000000005</v>
      </c>
      <c r="G89" s="12">
        <f t="shared" si="10"/>
        <v>0.32820000000000005</v>
      </c>
      <c r="H89" s="24">
        <v>0.16959999999999997</v>
      </c>
      <c r="I89" s="11">
        <f t="shared" si="11"/>
        <v>0.10771524000000003</v>
      </c>
      <c r="J89" s="11">
        <f t="shared" si="12"/>
        <v>155</v>
      </c>
      <c r="K89" s="11">
        <f t="shared" si="13"/>
        <v>194</v>
      </c>
      <c r="L89" s="11">
        <f t="shared" si="14"/>
        <v>-39</v>
      </c>
      <c r="M89" s="11">
        <f t="shared" si="15"/>
        <v>1521</v>
      </c>
    </row>
    <row r="90" spans="1:13" ht="14.65" thickBot="1" x14ac:dyDescent="0.5">
      <c r="A90">
        <v>89</v>
      </c>
      <c r="B90" s="4" t="s">
        <v>91</v>
      </c>
      <c r="C90" s="5">
        <v>1.1404000000000001</v>
      </c>
      <c r="D90" s="4">
        <v>1.0225</v>
      </c>
      <c r="E90" s="9">
        <f t="shared" si="8"/>
        <v>-0.10338477727113303</v>
      </c>
      <c r="F90" s="12">
        <f t="shared" si="9"/>
        <v>0.11790000000000012</v>
      </c>
      <c r="G90" s="12">
        <f t="shared" si="10"/>
        <v>0.11790000000000012</v>
      </c>
      <c r="H90" s="24">
        <v>0.17030000000000001</v>
      </c>
      <c r="I90" s="11">
        <f t="shared" si="11"/>
        <v>1.3900410000000028E-2</v>
      </c>
      <c r="J90" s="11">
        <f t="shared" si="12"/>
        <v>180</v>
      </c>
      <c r="K90" s="11">
        <f t="shared" si="13"/>
        <v>193</v>
      </c>
      <c r="L90" s="11">
        <f t="shared" si="14"/>
        <v>-13</v>
      </c>
      <c r="M90" s="11">
        <f t="shared" si="15"/>
        <v>169</v>
      </c>
    </row>
    <row r="91" spans="1:13" ht="14.65" thickBot="1" x14ac:dyDescent="0.5">
      <c r="A91">
        <v>90</v>
      </c>
      <c r="B91" s="4" t="s">
        <v>92</v>
      </c>
      <c r="C91" s="5">
        <v>1.3874</v>
      </c>
      <c r="D91" s="4">
        <v>1.0238</v>
      </c>
      <c r="E91" s="9">
        <f t="shared" si="8"/>
        <v>-0.26207294219403193</v>
      </c>
      <c r="F91" s="12">
        <f t="shared" si="9"/>
        <v>0.36359999999999992</v>
      </c>
      <c r="G91" s="12">
        <f t="shared" si="10"/>
        <v>0.36359999999999992</v>
      </c>
      <c r="H91" s="24">
        <v>0.17269999999999996</v>
      </c>
      <c r="I91" s="11">
        <f t="shared" si="11"/>
        <v>0.13220495999999995</v>
      </c>
      <c r="J91" s="11">
        <f t="shared" si="12"/>
        <v>149</v>
      </c>
      <c r="K91" s="11">
        <f t="shared" si="13"/>
        <v>192</v>
      </c>
      <c r="L91" s="11">
        <f t="shared" si="14"/>
        <v>-43</v>
      </c>
      <c r="M91" s="11">
        <f t="shared" si="15"/>
        <v>1849</v>
      </c>
    </row>
    <row r="92" spans="1:13" ht="14.65" thickBot="1" x14ac:dyDescent="0.5">
      <c r="A92">
        <v>91</v>
      </c>
      <c r="B92" s="4" t="s">
        <v>93</v>
      </c>
      <c r="C92" s="5">
        <v>1.1299999999999999</v>
      </c>
      <c r="D92" s="4">
        <v>1.0261</v>
      </c>
      <c r="E92" s="9">
        <f t="shared" si="8"/>
        <v>-9.1946902654867158E-2</v>
      </c>
      <c r="F92" s="12">
        <f t="shared" si="9"/>
        <v>0.10389999999999988</v>
      </c>
      <c r="G92" s="12">
        <f t="shared" si="10"/>
        <v>0.10389999999999988</v>
      </c>
      <c r="H92" s="24">
        <v>0.17369999999999997</v>
      </c>
      <c r="I92" s="11">
        <f t="shared" si="11"/>
        <v>1.0795209999999975E-2</v>
      </c>
      <c r="J92" s="11">
        <f t="shared" si="12"/>
        <v>183</v>
      </c>
      <c r="K92" s="11">
        <f t="shared" si="13"/>
        <v>191</v>
      </c>
      <c r="L92" s="11">
        <f t="shared" si="14"/>
        <v>-8</v>
      </c>
      <c r="M92" s="11">
        <f t="shared" si="15"/>
        <v>64</v>
      </c>
    </row>
    <row r="93" spans="1:13" ht="14.65" thickBot="1" x14ac:dyDescent="0.5">
      <c r="A93">
        <v>92</v>
      </c>
      <c r="B93" s="4" t="s">
        <v>94</v>
      </c>
      <c r="C93" s="5">
        <v>0.80020000000000002</v>
      </c>
      <c r="D93" s="4">
        <v>1.0364</v>
      </c>
      <c r="E93" s="9">
        <f t="shared" si="8"/>
        <v>0.29517620594851279</v>
      </c>
      <c r="F93" s="12">
        <f t="shared" si="9"/>
        <v>-0.23619999999999997</v>
      </c>
      <c r="G93" s="12">
        <f t="shared" si="10"/>
        <v>0.23619999999999997</v>
      </c>
      <c r="H93" s="24">
        <v>0.17860000000000009</v>
      </c>
      <c r="I93" s="11">
        <f t="shared" si="11"/>
        <v>5.5790439999999983E-2</v>
      </c>
      <c r="J93" s="11">
        <f t="shared" si="12"/>
        <v>239</v>
      </c>
      <c r="K93" s="11">
        <f t="shared" si="13"/>
        <v>190</v>
      </c>
      <c r="L93" s="11">
        <f t="shared" si="14"/>
        <v>49</v>
      </c>
      <c r="M93" s="11">
        <f t="shared" si="15"/>
        <v>2401</v>
      </c>
    </row>
    <row r="94" spans="1:13" ht="14.65" thickBot="1" x14ac:dyDescent="0.5">
      <c r="A94">
        <v>93</v>
      </c>
      <c r="B94" s="4" t="s">
        <v>95</v>
      </c>
      <c r="C94" s="5">
        <v>0.81799999999999995</v>
      </c>
      <c r="D94" s="4">
        <v>1.0388999999999999</v>
      </c>
      <c r="E94" s="9">
        <f t="shared" si="8"/>
        <v>0.27004889975550123</v>
      </c>
      <c r="F94" s="12">
        <f t="shared" si="9"/>
        <v>-0.22089999999999999</v>
      </c>
      <c r="G94" s="12">
        <f t="shared" si="10"/>
        <v>0.22089999999999999</v>
      </c>
      <c r="H94" s="24">
        <v>0.18340000000000001</v>
      </c>
      <c r="I94" s="11">
        <f t="shared" si="11"/>
        <v>4.8796809999999996E-2</v>
      </c>
      <c r="J94" s="11">
        <f t="shared" si="12"/>
        <v>235</v>
      </c>
      <c r="K94" s="11">
        <f t="shared" si="13"/>
        <v>189</v>
      </c>
      <c r="L94" s="11">
        <f t="shared" si="14"/>
        <v>46</v>
      </c>
      <c r="M94" s="11">
        <f t="shared" si="15"/>
        <v>2116</v>
      </c>
    </row>
    <row r="95" spans="1:13" ht="14.65" thickBot="1" x14ac:dyDescent="0.5">
      <c r="A95">
        <v>94</v>
      </c>
      <c r="B95" s="4" t="s">
        <v>96</v>
      </c>
      <c r="C95" s="5">
        <v>1.4248000000000001</v>
      </c>
      <c r="D95" s="4">
        <v>1.0424</v>
      </c>
      <c r="E95" s="9">
        <f t="shared" si="8"/>
        <v>-0.26838854576080856</v>
      </c>
      <c r="F95" s="12">
        <f t="shared" si="9"/>
        <v>0.38240000000000007</v>
      </c>
      <c r="G95" s="12">
        <f t="shared" si="10"/>
        <v>0.38240000000000007</v>
      </c>
      <c r="H95" s="24">
        <v>0.18540000000000001</v>
      </c>
      <c r="I95" s="11">
        <f t="shared" si="11"/>
        <v>0.14622976000000007</v>
      </c>
      <c r="J95" s="11">
        <f t="shared" si="12"/>
        <v>144</v>
      </c>
      <c r="K95" s="11">
        <f t="shared" si="13"/>
        <v>188</v>
      </c>
      <c r="L95" s="11">
        <f t="shared" si="14"/>
        <v>-44</v>
      </c>
      <c r="M95" s="11">
        <f t="shared" si="15"/>
        <v>1936</v>
      </c>
    </row>
    <row r="96" spans="1:13" ht="14.65" thickBot="1" x14ac:dyDescent="0.5">
      <c r="A96">
        <v>95</v>
      </c>
      <c r="B96" s="18" t="s">
        <v>97</v>
      </c>
      <c r="C96" s="16">
        <v>2.3652000000000002</v>
      </c>
      <c r="D96" s="18">
        <v>1.0616000000000001</v>
      </c>
      <c r="E96" s="19">
        <f t="shared" si="8"/>
        <v>-0.55115846440047356</v>
      </c>
      <c r="F96" s="12">
        <f t="shared" si="9"/>
        <v>1.3036000000000001</v>
      </c>
      <c r="G96" s="12">
        <f t="shared" si="10"/>
        <v>1.3036000000000001</v>
      </c>
      <c r="H96" s="24">
        <v>0.18600000000000005</v>
      </c>
      <c r="I96" s="11">
        <f t="shared" si="11"/>
        <v>1.6993729600000003</v>
      </c>
      <c r="J96" s="11">
        <f t="shared" si="12"/>
        <v>62</v>
      </c>
      <c r="K96" s="11">
        <f t="shared" si="13"/>
        <v>187</v>
      </c>
      <c r="L96" s="11">
        <f t="shared" si="14"/>
        <v>-125</v>
      </c>
      <c r="M96" s="11">
        <f t="shared" si="15"/>
        <v>15625</v>
      </c>
    </row>
    <row r="97" spans="1:13" ht="14.65" thickBot="1" x14ac:dyDescent="0.5">
      <c r="A97">
        <v>96</v>
      </c>
      <c r="B97" s="4" t="s">
        <v>98</v>
      </c>
      <c r="C97" s="5">
        <v>0.90849999999999997</v>
      </c>
      <c r="D97" s="4">
        <v>1.0669999999999999</v>
      </c>
      <c r="E97" s="9">
        <f t="shared" si="8"/>
        <v>0.17446340121078699</v>
      </c>
      <c r="F97" s="12">
        <f t="shared" si="9"/>
        <v>-0.15849999999999997</v>
      </c>
      <c r="G97" s="12">
        <f t="shared" si="10"/>
        <v>0.15849999999999997</v>
      </c>
      <c r="H97" s="24">
        <v>0.18889999999999996</v>
      </c>
      <c r="I97" s="11">
        <f t="shared" si="11"/>
        <v>2.5122249999999992E-2</v>
      </c>
      <c r="J97" s="11">
        <f t="shared" si="12"/>
        <v>217</v>
      </c>
      <c r="K97" s="11">
        <f t="shared" si="13"/>
        <v>186</v>
      </c>
      <c r="L97" s="11">
        <f t="shared" si="14"/>
        <v>31</v>
      </c>
      <c r="M97" s="11">
        <f t="shared" si="15"/>
        <v>961</v>
      </c>
    </row>
    <row r="98" spans="1:13" ht="14.65" thickBot="1" x14ac:dyDescent="0.5">
      <c r="A98">
        <v>97</v>
      </c>
      <c r="B98" s="4" t="s">
        <v>99</v>
      </c>
      <c r="C98" s="5">
        <v>1.1215999999999999</v>
      </c>
      <c r="D98" s="4">
        <v>1.0693999999999999</v>
      </c>
      <c r="E98" s="9">
        <f t="shared" si="8"/>
        <v>-4.6540656205420854E-2</v>
      </c>
      <c r="F98" s="12">
        <f t="shared" si="9"/>
        <v>5.2200000000000024E-2</v>
      </c>
      <c r="G98" s="12">
        <f t="shared" si="10"/>
        <v>5.2200000000000024E-2</v>
      </c>
      <c r="H98" s="24">
        <v>0.19110000000000016</v>
      </c>
      <c r="I98" s="11">
        <f t="shared" si="11"/>
        <v>2.7248400000000027E-3</v>
      </c>
      <c r="J98" s="11">
        <f t="shared" si="12"/>
        <v>185</v>
      </c>
      <c r="K98" s="11">
        <f t="shared" si="13"/>
        <v>185</v>
      </c>
      <c r="L98" s="11">
        <f t="shared" si="14"/>
        <v>0</v>
      </c>
      <c r="M98" s="11">
        <f t="shared" si="15"/>
        <v>0</v>
      </c>
    </row>
    <row r="99" spans="1:13" ht="14.65" thickBot="1" x14ac:dyDescent="0.5">
      <c r="A99">
        <v>98</v>
      </c>
      <c r="B99" s="4" t="s">
        <v>100</v>
      </c>
      <c r="C99" s="5">
        <v>1.91</v>
      </c>
      <c r="D99" s="4">
        <v>1.0708</v>
      </c>
      <c r="E99" s="9">
        <f t="shared" si="8"/>
        <v>-0.4393717277486911</v>
      </c>
      <c r="F99" s="12">
        <f t="shared" si="9"/>
        <v>0.83919999999999995</v>
      </c>
      <c r="G99" s="12">
        <f t="shared" si="10"/>
        <v>0.83919999999999995</v>
      </c>
      <c r="H99" s="24">
        <v>0.19589999999999996</v>
      </c>
      <c r="I99" s="11">
        <f t="shared" si="11"/>
        <v>0.70425663999999988</v>
      </c>
      <c r="J99" s="11">
        <f t="shared" si="12"/>
        <v>92</v>
      </c>
      <c r="K99" s="11">
        <f t="shared" si="13"/>
        <v>184</v>
      </c>
      <c r="L99" s="11">
        <f t="shared" si="14"/>
        <v>-92</v>
      </c>
      <c r="M99" s="11">
        <f t="shared" si="15"/>
        <v>8464</v>
      </c>
    </row>
    <row r="100" spans="1:13" ht="14.65" thickBot="1" x14ac:dyDescent="0.5">
      <c r="A100">
        <v>99</v>
      </c>
      <c r="B100" s="4" t="s">
        <v>101</v>
      </c>
      <c r="C100" s="5">
        <v>1.4970000000000001</v>
      </c>
      <c r="D100" s="4">
        <v>1.0809</v>
      </c>
      <c r="E100" s="9">
        <f t="shared" si="8"/>
        <v>-0.27795591182364737</v>
      </c>
      <c r="F100" s="12">
        <f t="shared" si="9"/>
        <v>0.41610000000000014</v>
      </c>
      <c r="G100" s="12">
        <f t="shared" si="10"/>
        <v>0.41610000000000014</v>
      </c>
      <c r="H100" s="24">
        <v>0.20129999999999998</v>
      </c>
      <c r="I100" s="11">
        <f t="shared" si="11"/>
        <v>0.17313921000000013</v>
      </c>
      <c r="J100" s="11">
        <f t="shared" si="12"/>
        <v>131</v>
      </c>
      <c r="K100" s="11">
        <f t="shared" si="13"/>
        <v>183</v>
      </c>
      <c r="L100" s="11">
        <f t="shared" si="14"/>
        <v>-52</v>
      </c>
      <c r="M100" s="11">
        <f t="shared" si="15"/>
        <v>2704</v>
      </c>
    </row>
    <row r="101" spans="1:13" ht="14.65" thickBot="1" x14ac:dyDescent="0.5">
      <c r="A101">
        <v>100</v>
      </c>
      <c r="B101" s="4" t="s">
        <v>102</v>
      </c>
      <c r="C101" s="5">
        <v>0.98939999999999995</v>
      </c>
      <c r="D101" s="4">
        <v>1.0849</v>
      </c>
      <c r="E101" s="9">
        <f t="shared" si="8"/>
        <v>9.6523145340610503E-2</v>
      </c>
      <c r="F101" s="12">
        <f t="shared" si="9"/>
        <v>-9.5500000000000029E-2</v>
      </c>
      <c r="G101" s="12">
        <f t="shared" si="10"/>
        <v>9.5500000000000029E-2</v>
      </c>
      <c r="H101" s="24">
        <v>0.20740000000000003</v>
      </c>
      <c r="I101" s="11">
        <f t="shared" si="11"/>
        <v>9.1202500000000051E-3</v>
      </c>
      <c r="J101" s="11">
        <f t="shared" si="12"/>
        <v>201.5</v>
      </c>
      <c r="K101" s="11">
        <f t="shared" si="13"/>
        <v>182</v>
      </c>
      <c r="L101" s="11">
        <f t="shared" si="14"/>
        <v>19.5</v>
      </c>
      <c r="M101" s="11">
        <f t="shared" si="15"/>
        <v>380.25</v>
      </c>
    </row>
    <row r="102" spans="1:13" ht="14.65" thickBot="1" x14ac:dyDescent="0.5">
      <c r="A102">
        <v>101</v>
      </c>
      <c r="B102" s="4" t="s">
        <v>103</v>
      </c>
      <c r="C102" s="5">
        <v>1.2219</v>
      </c>
      <c r="D102" s="4">
        <v>1.0859000000000001</v>
      </c>
      <c r="E102" s="9">
        <f t="shared" si="8"/>
        <v>-0.1113020705458711</v>
      </c>
      <c r="F102" s="12">
        <f t="shared" si="9"/>
        <v>0.1359999999999999</v>
      </c>
      <c r="G102" s="12">
        <f t="shared" si="10"/>
        <v>0.1359999999999999</v>
      </c>
      <c r="H102" s="24">
        <v>0.20820000000000016</v>
      </c>
      <c r="I102" s="11">
        <f t="shared" si="11"/>
        <v>1.8495999999999971E-2</v>
      </c>
      <c r="J102" s="11">
        <f t="shared" si="12"/>
        <v>168</v>
      </c>
      <c r="K102" s="11">
        <f t="shared" si="13"/>
        <v>181</v>
      </c>
      <c r="L102" s="11">
        <f t="shared" si="14"/>
        <v>-13</v>
      </c>
      <c r="M102" s="11">
        <f t="shared" si="15"/>
        <v>169</v>
      </c>
    </row>
    <row r="103" spans="1:13" ht="14.65" thickBot="1" x14ac:dyDescent="0.5">
      <c r="A103">
        <v>102</v>
      </c>
      <c r="B103" s="18" t="s">
        <v>104</v>
      </c>
      <c r="C103" s="16">
        <v>0.77529999999999999</v>
      </c>
      <c r="D103" s="18">
        <v>1.0862000000000001</v>
      </c>
      <c r="E103" s="19">
        <f t="shared" si="8"/>
        <v>0.40100606216948287</v>
      </c>
      <c r="F103" s="12">
        <f t="shared" si="9"/>
        <v>-0.31090000000000007</v>
      </c>
      <c r="G103" s="12">
        <f t="shared" si="10"/>
        <v>0.31090000000000007</v>
      </c>
      <c r="H103" s="24">
        <v>0.20850000000000002</v>
      </c>
      <c r="I103" s="11">
        <f t="shared" si="11"/>
        <v>9.6658810000000039E-2</v>
      </c>
      <c r="J103" s="11">
        <f t="shared" si="12"/>
        <v>244</v>
      </c>
      <c r="K103" s="11">
        <f t="shared" si="13"/>
        <v>180</v>
      </c>
      <c r="L103" s="11">
        <f t="shared" si="14"/>
        <v>64</v>
      </c>
      <c r="M103" s="11">
        <f t="shared" si="15"/>
        <v>4096</v>
      </c>
    </row>
    <row r="104" spans="1:13" ht="14.65" thickBot="1" x14ac:dyDescent="0.5">
      <c r="A104">
        <v>103</v>
      </c>
      <c r="B104" s="4" t="s">
        <v>105</v>
      </c>
      <c r="C104" s="5">
        <v>1.4155</v>
      </c>
      <c r="D104" s="4">
        <v>1.0868</v>
      </c>
      <c r="E104" s="9">
        <f t="shared" si="8"/>
        <v>-0.23221476510067113</v>
      </c>
      <c r="F104" s="12">
        <f t="shared" si="9"/>
        <v>0.32869999999999999</v>
      </c>
      <c r="G104" s="12">
        <f t="shared" si="10"/>
        <v>0.32869999999999999</v>
      </c>
      <c r="H104" s="24">
        <v>0.21039999999999992</v>
      </c>
      <c r="I104" s="11">
        <f t="shared" si="11"/>
        <v>0.10804369</v>
      </c>
      <c r="J104" s="11">
        <f t="shared" si="12"/>
        <v>145</v>
      </c>
      <c r="K104" s="11">
        <f t="shared" si="13"/>
        <v>179</v>
      </c>
      <c r="L104" s="11">
        <f t="shared" si="14"/>
        <v>-34</v>
      </c>
      <c r="M104" s="11">
        <f t="shared" si="15"/>
        <v>1156</v>
      </c>
    </row>
    <row r="105" spans="1:13" ht="14.65" thickBot="1" x14ac:dyDescent="0.5">
      <c r="A105">
        <v>104</v>
      </c>
      <c r="B105" s="4" t="s">
        <v>106</v>
      </c>
      <c r="C105" s="5">
        <v>1.7099</v>
      </c>
      <c r="D105" s="4">
        <v>1.0908</v>
      </c>
      <c r="E105" s="9">
        <f t="shared" si="8"/>
        <v>-0.36206795719047896</v>
      </c>
      <c r="F105" s="12">
        <f t="shared" si="9"/>
        <v>0.61909999999999998</v>
      </c>
      <c r="G105" s="12">
        <f t="shared" si="10"/>
        <v>0.61909999999999998</v>
      </c>
      <c r="H105" s="24">
        <v>0.2108000000000001</v>
      </c>
      <c r="I105" s="11">
        <f t="shared" si="11"/>
        <v>0.38328480999999998</v>
      </c>
      <c r="J105" s="11">
        <f t="shared" si="12"/>
        <v>108</v>
      </c>
      <c r="K105" s="11">
        <f t="shared" si="13"/>
        <v>178</v>
      </c>
      <c r="L105" s="11">
        <f t="shared" si="14"/>
        <v>-70</v>
      </c>
      <c r="M105" s="11">
        <f t="shared" si="15"/>
        <v>4900</v>
      </c>
    </row>
    <row r="106" spans="1:13" ht="14.65" thickBot="1" x14ac:dyDescent="0.5">
      <c r="A106">
        <v>105</v>
      </c>
      <c r="B106" s="4" t="s">
        <v>107</v>
      </c>
      <c r="C106" s="5">
        <v>1.27</v>
      </c>
      <c r="D106" s="4">
        <v>1.0913999999999999</v>
      </c>
      <c r="E106" s="9">
        <f t="shared" si="8"/>
        <v>-0.14062992125984258</v>
      </c>
      <c r="F106" s="12">
        <f t="shared" si="9"/>
        <v>0.17860000000000009</v>
      </c>
      <c r="G106" s="12">
        <f t="shared" si="10"/>
        <v>0.17860000000000009</v>
      </c>
      <c r="H106" s="24">
        <v>0.21269999999999989</v>
      </c>
      <c r="I106" s="11">
        <f t="shared" si="11"/>
        <v>3.1897960000000031E-2</v>
      </c>
      <c r="J106" s="11">
        <f t="shared" si="12"/>
        <v>161</v>
      </c>
      <c r="K106" s="11">
        <f t="shared" si="13"/>
        <v>177</v>
      </c>
      <c r="L106" s="11">
        <f t="shared" si="14"/>
        <v>-16</v>
      </c>
      <c r="M106" s="11">
        <f t="shared" si="15"/>
        <v>256</v>
      </c>
    </row>
    <row r="107" spans="1:13" ht="14.65" thickBot="1" x14ac:dyDescent="0.5">
      <c r="A107">
        <v>106</v>
      </c>
      <c r="B107" s="4" t="s">
        <v>108</v>
      </c>
      <c r="C107" s="5">
        <v>0.87209999999999999</v>
      </c>
      <c r="D107" s="4">
        <v>1.0996999999999999</v>
      </c>
      <c r="E107" s="9">
        <f t="shared" si="8"/>
        <v>0.26097924549936924</v>
      </c>
      <c r="F107" s="12">
        <f t="shared" si="9"/>
        <v>-0.22759999999999991</v>
      </c>
      <c r="G107" s="12">
        <f t="shared" si="10"/>
        <v>0.22759999999999991</v>
      </c>
      <c r="H107" s="24">
        <v>0.21639999999999993</v>
      </c>
      <c r="I107" s="11">
        <f t="shared" si="11"/>
        <v>5.1801759999999961E-2</v>
      </c>
      <c r="J107" s="11">
        <f t="shared" si="12"/>
        <v>222</v>
      </c>
      <c r="K107" s="11">
        <f t="shared" si="13"/>
        <v>176</v>
      </c>
      <c r="L107" s="11">
        <f t="shared" si="14"/>
        <v>46</v>
      </c>
      <c r="M107" s="11">
        <f t="shared" si="15"/>
        <v>2116</v>
      </c>
    </row>
    <row r="108" spans="1:13" ht="14.65" thickBot="1" x14ac:dyDescent="0.5">
      <c r="A108">
        <v>107</v>
      </c>
      <c r="B108" s="4" t="s">
        <v>109</v>
      </c>
      <c r="C108" s="5">
        <v>1.3331999999999999</v>
      </c>
      <c r="D108" s="4">
        <v>1.1205000000000001</v>
      </c>
      <c r="E108" s="9">
        <f t="shared" si="8"/>
        <v>-0.15954095409540947</v>
      </c>
      <c r="F108" s="12">
        <f t="shared" si="9"/>
        <v>0.21269999999999989</v>
      </c>
      <c r="G108" s="12">
        <f t="shared" si="10"/>
        <v>0.21269999999999989</v>
      </c>
      <c r="H108" s="24">
        <v>0.21679999999999988</v>
      </c>
      <c r="I108" s="11">
        <f t="shared" si="11"/>
        <v>4.5241289999999955E-2</v>
      </c>
      <c r="J108" s="11">
        <f t="shared" si="12"/>
        <v>156</v>
      </c>
      <c r="K108" s="11">
        <f t="shared" si="13"/>
        <v>175</v>
      </c>
      <c r="L108" s="11">
        <f t="shared" si="14"/>
        <v>-19</v>
      </c>
      <c r="M108" s="11">
        <f t="shared" si="15"/>
        <v>361</v>
      </c>
    </row>
    <row r="109" spans="1:13" ht="14.65" thickBot="1" x14ac:dyDescent="0.5">
      <c r="A109">
        <v>108</v>
      </c>
      <c r="B109" s="18" t="s">
        <v>110</v>
      </c>
      <c r="C109" s="16">
        <v>2.4375</v>
      </c>
      <c r="D109" s="18">
        <v>1.1231</v>
      </c>
      <c r="E109" s="19">
        <f t="shared" si="8"/>
        <v>-0.53924102564102561</v>
      </c>
      <c r="F109" s="12">
        <f t="shared" si="9"/>
        <v>1.3144</v>
      </c>
      <c r="G109" s="12">
        <f t="shared" si="10"/>
        <v>1.3144</v>
      </c>
      <c r="H109" s="24">
        <v>0.22009999999999996</v>
      </c>
      <c r="I109" s="11">
        <f t="shared" si="11"/>
        <v>1.72764736</v>
      </c>
      <c r="J109" s="11">
        <f t="shared" si="12"/>
        <v>57</v>
      </c>
      <c r="K109" s="11">
        <f t="shared" si="13"/>
        <v>174</v>
      </c>
      <c r="L109" s="11">
        <f t="shared" si="14"/>
        <v>-117</v>
      </c>
      <c r="M109" s="11">
        <f t="shared" si="15"/>
        <v>13689</v>
      </c>
    </row>
    <row r="110" spans="1:13" ht="14.65" thickBot="1" x14ac:dyDescent="0.5">
      <c r="A110">
        <v>109</v>
      </c>
      <c r="B110" s="4" t="s">
        <v>111</v>
      </c>
      <c r="C110" s="5">
        <v>1.6384000000000001</v>
      </c>
      <c r="D110" s="4">
        <v>1.1264000000000001</v>
      </c>
      <c r="E110" s="9">
        <f t="shared" si="8"/>
        <v>-0.3125</v>
      </c>
      <c r="F110" s="12">
        <f t="shared" si="9"/>
        <v>0.51200000000000001</v>
      </c>
      <c r="G110" s="12">
        <f t="shared" si="10"/>
        <v>0.51200000000000001</v>
      </c>
      <c r="H110" s="24">
        <v>0.22089999999999999</v>
      </c>
      <c r="I110" s="11">
        <f t="shared" si="11"/>
        <v>0.26214399999999999</v>
      </c>
      <c r="J110" s="11">
        <f t="shared" si="12"/>
        <v>119</v>
      </c>
      <c r="K110" s="11">
        <f t="shared" si="13"/>
        <v>173</v>
      </c>
      <c r="L110" s="11">
        <f t="shared" si="14"/>
        <v>-54</v>
      </c>
      <c r="M110" s="11">
        <f t="shared" si="15"/>
        <v>2916</v>
      </c>
    </row>
    <row r="111" spans="1:13" ht="14.65" thickBot="1" x14ac:dyDescent="0.5">
      <c r="A111">
        <v>110</v>
      </c>
      <c r="B111" s="4" t="s">
        <v>112</v>
      </c>
      <c r="C111" s="5">
        <v>1.1829000000000001</v>
      </c>
      <c r="D111" s="4">
        <v>1.131</v>
      </c>
      <c r="E111" s="9">
        <f t="shared" si="8"/>
        <v>-4.3875221912249601E-2</v>
      </c>
      <c r="F111" s="12">
        <f t="shared" si="9"/>
        <v>5.1900000000000057E-2</v>
      </c>
      <c r="G111" s="12">
        <f t="shared" si="10"/>
        <v>5.1900000000000057E-2</v>
      </c>
      <c r="H111" s="24">
        <v>0.22150000000000003</v>
      </c>
      <c r="I111" s="11">
        <f t="shared" si="11"/>
        <v>2.693610000000006E-3</v>
      </c>
      <c r="J111" s="11">
        <f t="shared" si="12"/>
        <v>176</v>
      </c>
      <c r="K111" s="11">
        <f t="shared" si="13"/>
        <v>172</v>
      </c>
      <c r="L111" s="11">
        <f t="shared" si="14"/>
        <v>4</v>
      </c>
      <c r="M111" s="11">
        <f t="shared" si="15"/>
        <v>16</v>
      </c>
    </row>
    <row r="112" spans="1:13" ht="14.65" thickBot="1" x14ac:dyDescent="0.5">
      <c r="A112">
        <v>111</v>
      </c>
      <c r="B112" s="4" t="s">
        <v>113</v>
      </c>
      <c r="C112" s="5">
        <v>1.7428999999999999</v>
      </c>
      <c r="D112" s="4">
        <v>1.1315999999999999</v>
      </c>
      <c r="E112" s="9">
        <f t="shared" si="8"/>
        <v>-0.35073727695220608</v>
      </c>
      <c r="F112" s="12">
        <f t="shared" si="9"/>
        <v>0.61129999999999995</v>
      </c>
      <c r="G112" s="12">
        <f t="shared" si="10"/>
        <v>0.61129999999999995</v>
      </c>
      <c r="H112" s="24">
        <v>0.22370000000000001</v>
      </c>
      <c r="I112" s="11">
        <f t="shared" si="11"/>
        <v>0.37368768999999996</v>
      </c>
      <c r="J112" s="11">
        <f t="shared" si="12"/>
        <v>104</v>
      </c>
      <c r="K112" s="11">
        <f t="shared" si="13"/>
        <v>171</v>
      </c>
      <c r="L112" s="11">
        <f t="shared" si="14"/>
        <v>-67</v>
      </c>
      <c r="M112" s="11">
        <f t="shared" si="15"/>
        <v>4489</v>
      </c>
    </row>
    <row r="113" spans="1:13" ht="14.65" thickBot="1" x14ac:dyDescent="0.5">
      <c r="A113">
        <v>112</v>
      </c>
      <c r="B113" s="4" t="s">
        <v>114</v>
      </c>
      <c r="C113" s="5">
        <v>1.07</v>
      </c>
      <c r="D113" s="4">
        <v>1.1415999999999999</v>
      </c>
      <c r="E113" s="9">
        <f t="shared" si="8"/>
        <v>6.6915887850467176E-2</v>
      </c>
      <c r="F113" s="12">
        <f t="shared" si="9"/>
        <v>-7.1599999999999886E-2</v>
      </c>
      <c r="G113" s="12">
        <f t="shared" si="10"/>
        <v>7.1599999999999886E-2</v>
      </c>
      <c r="H113" s="24">
        <v>0.22759999999999991</v>
      </c>
      <c r="I113" s="11">
        <f t="shared" si="11"/>
        <v>5.126559999999984E-3</v>
      </c>
      <c r="J113" s="11">
        <f t="shared" si="12"/>
        <v>191</v>
      </c>
      <c r="K113" s="11">
        <f t="shared" si="13"/>
        <v>170</v>
      </c>
      <c r="L113" s="11">
        <f t="shared" si="14"/>
        <v>21</v>
      </c>
      <c r="M113" s="11">
        <f t="shared" si="15"/>
        <v>441</v>
      </c>
    </row>
    <row r="114" spans="1:13" ht="14.65" thickBot="1" x14ac:dyDescent="0.5">
      <c r="A114">
        <v>113</v>
      </c>
      <c r="B114" s="4" t="s">
        <v>115</v>
      </c>
      <c r="C114" s="5">
        <v>1.4511000000000001</v>
      </c>
      <c r="D114" s="4">
        <v>1.1466000000000001</v>
      </c>
      <c r="E114" s="9">
        <f t="shared" si="8"/>
        <v>-0.20984081041968161</v>
      </c>
      <c r="F114" s="12">
        <f t="shared" si="9"/>
        <v>0.30449999999999999</v>
      </c>
      <c r="G114" s="12">
        <f t="shared" si="10"/>
        <v>0.30449999999999999</v>
      </c>
      <c r="H114" s="24">
        <v>0.23569999999999991</v>
      </c>
      <c r="I114" s="11">
        <f t="shared" si="11"/>
        <v>9.272024999999999E-2</v>
      </c>
      <c r="J114" s="11">
        <f t="shared" si="12"/>
        <v>141</v>
      </c>
      <c r="K114" s="11">
        <f t="shared" si="13"/>
        <v>169</v>
      </c>
      <c r="L114" s="11">
        <f t="shared" si="14"/>
        <v>-28</v>
      </c>
      <c r="M114" s="11">
        <f t="shared" si="15"/>
        <v>784</v>
      </c>
    </row>
    <row r="115" spans="1:13" ht="14.65" thickBot="1" x14ac:dyDescent="0.5">
      <c r="A115">
        <v>114</v>
      </c>
      <c r="B115" s="4" t="s">
        <v>116</v>
      </c>
      <c r="C115" s="5">
        <v>1.2043999999999999</v>
      </c>
      <c r="D115" s="4">
        <v>1.1564000000000001</v>
      </c>
      <c r="E115" s="9">
        <f t="shared" si="8"/>
        <v>-3.9853869146462821E-2</v>
      </c>
      <c r="F115" s="12">
        <f t="shared" si="9"/>
        <v>4.7999999999999821E-2</v>
      </c>
      <c r="G115" s="12">
        <f t="shared" si="10"/>
        <v>4.7999999999999821E-2</v>
      </c>
      <c r="H115" s="24">
        <v>0.23619999999999997</v>
      </c>
      <c r="I115" s="11">
        <f t="shared" si="11"/>
        <v>2.3039999999999827E-3</v>
      </c>
      <c r="J115" s="11">
        <f t="shared" si="12"/>
        <v>173</v>
      </c>
      <c r="K115" s="11">
        <f t="shared" si="13"/>
        <v>168</v>
      </c>
      <c r="L115" s="11">
        <f t="shared" si="14"/>
        <v>5</v>
      </c>
      <c r="M115" s="11">
        <f t="shared" si="15"/>
        <v>25</v>
      </c>
    </row>
    <row r="116" spans="1:13" ht="14.65" thickBot="1" x14ac:dyDescent="0.5">
      <c r="A116">
        <v>115</v>
      </c>
      <c r="B116" s="4" t="s">
        <v>117</v>
      </c>
      <c r="C116" s="5">
        <v>1.5822000000000001</v>
      </c>
      <c r="D116" s="4">
        <v>1.1586000000000001</v>
      </c>
      <c r="E116" s="9">
        <f t="shared" si="8"/>
        <v>-0.26772847933257488</v>
      </c>
      <c r="F116" s="12">
        <f t="shared" si="9"/>
        <v>0.42359999999999998</v>
      </c>
      <c r="G116" s="12">
        <f t="shared" si="10"/>
        <v>0.42359999999999998</v>
      </c>
      <c r="H116" s="24">
        <v>0.23629999999999995</v>
      </c>
      <c r="I116" s="11">
        <f t="shared" si="11"/>
        <v>0.17943695999999998</v>
      </c>
      <c r="J116" s="11">
        <f t="shared" si="12"/>
        <v>126</v>
      </c>
      <c r="K116" s="11">
        <f t="shared" si="13"/>
        <v>167</v>
      </c>
      <c r="L116" s="11">
        <f t="shared" si="14"/>
        <v>-41</v>
      </c>
      <c r="M116" s="11">
        <f t="shared" si="15"/>
        <v>1681</v>
      </c>
    </row>
    <row r="117" spans="1:13" ht="14.65" thickBot="1" x14ac:dyDescent="0.5">
      <c r="A117">
        <v>116</v>
      </c>
      <c r="B117" s="4" t="s">
        <v>118</v>
      </c>
      <c r="C117" s="5">
        <v>1.9336</v>
      </c>
      <c r="D117" s="4">
        <v>1.1614</v>
      </c>
      <c r="E117" s="9">
        <f t="shared" si="8"/>
        <v>-0.39935870914356641</v>
      </c>
      <c r="F117" s="12">
        <f t="shared" si="9"/>
        <v>0.7722</v>
      </c>
      <c r="G117" s="12">
        <f t="shared" si="10"/>
        <v>0.7722</v>
      </c>
      <c r="H117" s="24">
        <v>0.23820000000000019</v>
      </c>
      <c r="I117" s="11">
        <f t="shared" si="11"/>
        <v>0.59629284000000005</v>
      </c>
      <c r="J117" s="11">
        <f t="shared" si="12"/>
        <v>90</v>
      </c>
      <c r="K117" s="11">
        <f t="shared" si="13"/>
        <v>166</v>
      </c>
      <c r="L117" s="11">
        <f t="shared" si="14"/>
        <v>-76</v>
      </c>
      <c r="M117" s="11">
        <f t="shared" si="15"/>
        <v>5776</v>
      </c>
    </row>
    <row r="118" spans="1:13" ht="14.65" thickBot="1" x14ac:dyDescent="0.5">
      <c r="A118">
        <v>117</v>
      </c>
      <c r="B118" s="18" t="s">
        <v>119</v>
      </c>
      <c r="C118" s="16">
        <v>0.80169999999999997</v>
      </c>
      <c r="D118" s="18">
        <v>1.1637999999999999</v>
      </c>
      <c r="E118" s="19">
        <f t="shared" si="8"/>
        <v>0.45166521142572036</v>
      </c>
      <c r="F118" s="12">
        <f t="shared" si="9"/>
        <v>-0.36209999999999998</v>
      </c>
      <c r="G118" s="12">
        <f t="shared" si="10"/>
        <v>0.36209999999999998</v>
      </c>
      <c r="H118" s="24">
        <v>0.24120000000000008</v>
      </c>
      <c r="I118" s="11">
        <f t="shared" si="11"/>
        <v>0.13111640999999999</v>
      </c>
      <c r="J118" s="11">
        <f t="shared" si="12"/>
        <v>238</v>
      </c>
      <c r="K118" s="11">
        <f t="shared" si="13"/>
        <v>165</v>
      </c>
      <c r="L118" s="11">
        <f t="shared" si="14"/>
        <v>73</v>
      </c>
      <c r="M118" s="11">
        <f t="shared" si="15"/>
        <v>5329</v>
      </c>
    </row>
    <row r="119" spans="1:13" ht="14.65" thickBot="1" x14ac:dyDescent="0.5">
      <c r="A119">
        <v>118</v>
      </c>
      <c r="B119" s="4" t="s">
        <v>120</v>
      </c>
      <c r="C119" s="5">
        <v>1.67</v>
      </c>
      <c r="D119" s="4">
        <v>1.1665000000000001</v>
      </c>
      <c r="E119" s="9">
        <f t="shared" si="8"/>
        <v>-0.30149700598802387</v>
      </c>
      <c r="F119" s="12">
        <f t="shared" si="9"/>
        <v>0.50349999999999984</v>
      </c>
      <c r="G119" s="12">
        <f t="shared" si="10"/>
        <v>0.50349999999999984</v>
      </c>
      <c r="H119" s="24">
        <v>0.24140000000000006</v>
      </c>
      <c r="I119" s="11">
        <f t="shared" si="11"/>
        <v>0.25351224999999983</v>
      </c>
      <c r="J119" s="11">
        <f t="shared" si="12"/>
        <v>115</v>
      </c>
      <c r="K119" s="11">
        <f t="shared" si="13"/>
        <v>164</v>
      </c>
      <c r="L119" s="11">
        <f t="shared" si="14"/>
        <v>-49</v>
      </c>
      <c r="M119" s="11">
        <f t="shared" si="15"/>
        <v>2401</v>
      </c>
    </row>
    <row r="120" spans="1:13" ht="14.65" thickBot="1" x14ac:dyDescent="0.5">
      <c r="A120">
        <v>119</v>
      </c>
      <c r="B120" s="4" t="s">
        <v>121</v>
      </c>
      <c r="C120" s="5">
        <v>1.0989</v>
      </c>
      <c r="D120" s="4">
        <v>1.1671</v>
      </c>
      <c r="E120" s="9">
        <f t="shared" si="8"/>
        <v>6.20620620620621E-2</v>
      </c>
      <c r="F120" s="12">
        <f t="shared" si="9"/>
        <v>-6.8200000000000038E-2</v>
      </c>
      <c r="G120" s="12">
        <f t="shared" si="10"/>
        <v>6.8200000000000038E-2</v>
      </c>
      <c r="H120" s="24">
        <v>0.24460000000000004</v>
      </c>
      <c r="I120" s="11">
        <f t="shared" si="11"/>
        <v>4.6512400000000053E-3</v>
      </c>
      <c r="J120" s="11">
        <f t="shared" si="12"/>
        <v>188</v>
      </c>
      <c r="K120" s="11">
        <f t="shared" si="13"/>
        <v>163</v>
      </c>
      <c r="L120" s="11">
        <f t="shared" si="14"/>
        <v>25</v>
      </c>
      <c r="M120" s="11">
        <f t="shared" si="15"/>
        <v>625</v>
      </c>
    </row>
    <row r="121" spans="1:13" ht="14.65" thickBot="1" x14ac:dyDescent="0.5">
      <c r="A121">
        <v>120</v>
      </c>
      <c r="B121" s="4" t="s">
        <v>122</v>
      </c>
      <c r="C121" s="5">
        <v>1.7586999999999999</v>
      </c>
      <c r="D121" s="4">
        <v>1.1701999999999999</v>
      </c>
      <c r="E121" s="9">
        <f t="shared" si="8"/>
        <v>-0.33462216409848183</v>
      </c>
      <c r="F121" s="12">
        <f t="shared" si="9"/>
        <v>0.58850000000000002</v>
      </c>
      <c r="G121" s="12">
        <f t="shared" si="10"/>
        <v>0.58850000000000002</v>
      </c>
      <c r="H121" s="24">
        <v>0.24899999999999989</v>
      </c>
      <c r="I121" s="11">
        <f t="shared" si="11"/>
        <v>0.34633225000000001</v>
      </c>
      <c r="J121" s="11">
        <f t="shared" si="12"/>
        <v>102</v>
      </c>
      <c r="K121" s="11">
        <f t="shared" si="13"/>
        <v>162</v>
      </c>
      <c r="L121" s="11">
        <f t="shared" si="14"/>
        <v>-60</v>
      </c>
      <c r="M121" s="11">
        <f t="shared" si="15"/>
        <v>3600</v>
      </c>
    </row>
    <row r="122" spans="1:13" ht="14.65" thickBot="1" x14ac:dyDescent="0.5">
      <c r="A122">
        <v>121</v>
      </c>
      <c r="B122" s="4" t="s">
        <v>123</v>
      </c>
      <c r="C122" s="5">
        <v>0.98939999999999995</v>
      </c>
      <c r="D122" s="4">
        <v>1.1805000000000001</v>
      </c>
      <c r="E122" s="9">
        <f t="shared" si="8"/>
        <v>0.19314736203759872</v>
      </c>
      <c r="F122" s="12">
        <f t="shared" si="9"/>
        <v>-0.19110000000000016</v>
      </c>
      <c r="G122" s="12">
        <f t="shared" si="10"/>
        <v>0.19110000000000016</v>
      </c>
      <c r="H122" s="24">
        <v>0.2508999999999999</v>
      </c>
      <c r="I122" s="11">
        <f t="shared" si="11"/>
        <v>3.6519210000000059E-2</v>
      </c>
      <c r="J122" s="11">
        <f t="shared" si="12"/>
        <v>201.5</v>
      </c>
      <c r="K122" s="11">
        <f t="shared" si="13"/>
        <v>161</v>
      </c>
      <c r="L122" s="11">
        <f t="shared" si="14"/>
        <v>40.5</v>
      </c>
      <c r="M122" s="11">
        <f t="shared" si="15"/>
        <v>1640.25</v>
      </c>
    </row>
    <row r="123" spans="1:13" ht="14.65" thickBot="1" x14ac:dyDescent="0.5">
      <c r="A123">
        <v>122</v>
      </c>
      <c r="B123" s="4" t="s">
        <v>124</v>
      </c>
      <c r="C123" s="5">
        <v>0.83940000000000003</v>
      </c>
      <c r="D123" s="4">
        <v>1.1857</v>
      </c>
      <c r="E123" s="9">
        <f t="shared" si="8"/>
        <v>0.41255658803907547</v>
      </c>
      <c r="F123" s="12">
        <f t="shared" si="9"/>
        <v>-0.34629999999999994</v>
      </c>
      <c r="G123" s="12">
        <f t="shared" si="10"/>
        <v>0.34629999999999994</v>
      </c>
      <c r="H123" s="24">
        <v>0.25429999999999997</v>
      </c>
      <c r="I123" s="11">
        <f t="shared" si="11"/>
        <v>0.11992368999999996</v>
      </c>
      <c r="J123" s="11">
        <f t="shared" si="12"/>
        <v>229</v>
      </c>
      <c r="K123" s="11">
        <f t="shared" si="13"/>
        <v>160</v>
      </c>
      <c r="L123" s="11">
        <f t="shared" si="14"/>
        <v>69</v>
      </c>
      <c r="M123" s="11">
        <f t="shared" si="15"/>
        <v>4761</v>
      </c>
    </row>
    <row r="124" spans="1:13" ht="14.65" thickBot="1" x14ac:dyDescent="0.5">
      <c r="A124">
        <v>123</v>
      </c>
      <c r="B124" s="2" t="s">
        <v>125</v>
      </c>
      <c r="C124" s="3">
        <v>1.1232</v>
      </c>
      <c r="D124" s="2">
        <v>1.1877</v>
      </c>
      <c r="E124" s="9">
        <f t="shared" si="8"/>
        <v>5.7425213675213679E-2</v>
      </c>
      <c r="F124" s="12">
        <f t="shared" si="9"/>
        <v>-6.4500000000000002E-2</v>
      </c>
      <c r="G124" s="12">
        <f t="shared" si="10"/>
        <v>6.4500000000000002E-2</v>
      </c>
      <c r="H124" s="24">
        <v>0.25580000000000003</v>
      </c>
      <c r="I124" s="11">
        <f t="shared" si="11"/>
        <v>4.1602499999999999E-3</v>
      </c>
      <c r="J124" s="11">
        <f t="shared" si="12"/>
        <v>184</v>
      </c>
      <c r="K124" s="11">
        <f t="shared" si="13"/>
        <v>159</v>
      </c>
      <c r="L124" s="11">
        <f t="shared" si="14"/>
        <v>25</v>
      </c>
      <c r="M124" s="11">
        <f t="shared" si="15"/>
        <v>625</v>
      </c>
    </row>
    <row r="125" spans="1:13" ht="14.65" thickBot="1" x14ac:dyDescent="0.5">
      <c r="A125">
        <v>124</v>
      </c>
      <c r="B125" s="4" t="s">
        <v>126</v>
      </c>
      <c r="C125" s="5">
        <v>1.8525</v>
      </c>
      <c r="D125" s="4">
        <v>1.1900999999999999</v>
      </c>
      <c r="E125" s="9">
        <f t="shared" si="8"/>
        <v>-0.35757085020242918</v>
      </c>
      <c r="F125" s="12">
        <f t="shared" si="9"/>
        <v>0.6624000000000001</v>
      </c>
      <c r="G125" s="12">
        <f t="shared" si="10"/>
        <v>0.6624000000000001</v>
      </c>
      <c r="H125" s="24">
        <v>0.25629999999999997</v>
      </c>
      <c r="I125" s="11">
        <f t="shared" si="11"/>
        <v>0.43877376000000012</v>
      </c>
      <c r="J125" s="11">
        <f t="shared" si="12"/>
        <v>96</v>
      </c>
      <c r="K125" s="11">
        <f t="shared" si="13"/>
        <v>158</v>
      </c>
      <c r="L125" s="11">
        <f t="shared" si="14"/>
        <v>-62</v>
      </c>
      <c r="M125" s="11">
        <f t="shared" si="15"/>
        <v>3844</v>
      </c>
    </row>
    <row r="126" spans="1:13" ht="14.65" thickBot="1" x14ac:dyDescent="0.5">
      <c r="A126">
        <v>125</v>
      </c>
      <c r="B126" s="4" t="s">
        <v>127</v>
      </c>
      <c r="C126" s="5">
        <v>1.6256999999999999</v>
      </c>
      <c r="D126" s="4">
        <v>1.1936</v>
      </c>
      <c r="E126" s="9">
        <f t="shared" si="8"/>
        <v>-0.26579319677677304</v>
      </c>
      <c r="F126" s="12">
        <f t="shared" si="9"/>
        <v>0.43209999999999993</v>
      </c>
      <c r="G126" s="12">
        <f t="shared" si="10"/>
        <v>0.43209999999999993</v>
      </c>
      <c r="H126" s="24">
        <v>0.25649999999999995</v>
      </c>
      <c r="I126" s="11">
        <f t="shared" si="11"/>
        <v>0.18671040999999994</v>
      </c>
      <c r="J126" s="11">
        <f t="shared" si="12"/>
        <v>122</v>
      </c>
      <c r="K126" s="11">
        <f t="shared" si="13"/>
        <v>157</v>
      </c>
      <c r="L126" s="11">
        <f t="shared" si="14"/>
        <v>-35</v>
      </c>
      <c r="M126" s="11">
        <f t="shared" si="15"/>
        <v>1225</v>
      </c>
    </row>
    <row r="127" spans="1:13" ht="14.65" thickBot="1" x14ac:dyDescent="0.5">
      <c r="A127">
        <v>126</v>
      </c>
      <c r="B127" s="4" t="s">
        <v>128</v>
      </c>
      <c r="C127" s="5">
        <v>1.4545999999999999</v>
      </c>
      <c r="D127" s="4">
        <v>1.1982999999999999</v>
      </c>
      <c r="E127" s="9">
        <f t="shared" si="8"/>
        <v>-0.17619964251340575</v>
      </c>
      <c r="F127" s="12">
        <f t="shared" si="9"/>
        <v>0.25629999999999997</v>
      </c>
      <c r="G127" s="12">
        <f t="shared" si="10"/>
        <v>0.25629999999999997</v>
      </c>
      <c r="H127" s="24">
        <v>0.25779999999999992</v>
      </c>
      <c r="I127" s="11">
        <f t="shared" si="11"/>
        <v>6.5689689999999981E-2</v>
      </c>
      <c r="J127" s="11">
        <f t="shared" si="12"/>
        <v>139</v>
      </c>
      <c r="K127" s="11">
        <f t="shared" si="13"/>
        <v>156</v>
      </c>
      <c r="L127" s="11">
        <f t="shared" si="14"/>
        <v>-17</v>
      </c>
      <c r="M127" s="11">
        <f t="shared" si="15"/>
        <v>289</v>
      </c>
    </row>
    <row r="128" spans="1:13" ht="14.65" thickBot="1" x14ac:dyDescent="0.5">
      <c r="A128">
        <v>127</v>
      </c>
      <c r="B128" s="4" t="s">
        <v>129</v>
      </c>
      <c r="C128" s="5">
        <v>1.7181999999999999</v>
      </c>
      <c r="D128" s="4">
        <v>1.2031000000000001</v>
      </c>
      <c r="E128" s="9">
        <f t="shared" si="8"/>
        <v>-0.29979047840763584</v>
      </c>
      <c r="F128" s="12">
        <f t="shared" si="9"/>
        <v>0.51509999999999989</v>
      </c>
      <c r="G128" s="12">
        <f t="shared" si="10"/>
        <v>0.51509999999999989</v>
      </c>
      <c r="H128" s="24">
        <v>0.26029999999999998</v>
      </c>
      <c r="I128" s="11">
        <f t="shared" si="11"/>
        <v>0.26532800999999989</v>
      </c>
      <c r="J128" s="11">
        <f t="shared" si="12"/>
        <v>106</v>
      </c>
      <c r="K128" s="11">
        <f t="shared" si="13"/>
        <v>155</v>
      </c>
      <c r="L128" s="11">
        <f t="shared" si="14"/>
        <v>-49</v>
      </c>
      <c r="M128" s="11">
        <f t="shared" si="15"/>
        <v>2401</v>
      </c>
    </row>
    <row r="129" spans="1:13" ht="14.65" thickBot="1" x14ac:dyDescent="0.5">
      <c r="A129">
        <v>128</v>
      </c>
      <c r="B129" s="4" t="s">
        <v>130</v>
      </c>
      <c r="C129" s="5">
        <v>1.0205</v>
      </c>
      <c r="D129" s="4">
        <v>1.2039</v>
      </c>
      <c r="E129" s="9">
        <f t="shared" si="8"/>
        <v>0.17971582557569821</v>
      </c>
      <c r="F129" s="12">
        <f t="shared" si="9"/>
        <v>-0.18340000000000001</v>
      </c>
      <c r="G129" s="12">
        <f t="shared" si="10"/>
        <v>0.18340000000000001</v>
      </c>
      <c r="H129" s="24">
        <v>0.26509999999999989</v>
      </c>
      <c r="I129" s="11">
        <f t="shared" si="11"/>
        <v>3.3635560000000002E-2</v>
      </c>
      <c r="J129" s="11">
        <f t="shared" si="12"/>
        <v>195</v>
      </c>
      <c r="K129" s="11">
        <f t="shared" si="13"/>
        <v>153.5</v>
      </c>
      <c r="L129" s="11">
        <f t="shared" si="14"/>
        <v>41.5</v>
      </c>
      <c r="M129" s="11">
        <f t="shared" si="15"/>
        <v>1722.25</v>
      </c>
    </row>
    <row r="130" spans="1:13" ht="14.65" thickBot="1" x14ac:dyDescent="0.5">
      <c r="A130">
        <v>129</v>
      </c>
      <c r="B130" s="18" t="s">
        <v>131</v>
      </c>
      <c r="C130" s="16">
        <v>2.2265000000000001</v>
      </c>
      <c r="D130" s="18">
        <v>1.2039</v>
      </c>
      <c r="E130" s="19">
        <f t="shared" si="8"/>
        <v>-0.45928587469121945</v>
      </c>
      <c r="F130" s="12">
        <f t="shared" si="9"/>
        <v>1.0226000000000002</v>
      </c>
      <c r="G130" s="12">
        <f t="shared" si="10"/>
        <v>1.0226000000000002</v>
      </c>
      <c r="H130" s="24">
        <v>0.27299999999999991</v>
      </c>
      <c r="I130" s="11">
        <f t="shared" si="11"/>
        <v>1.0457107600000004</v>
      </c>
      <c r="J130" s="11">
        <f t="shared" si="12"/>
        <v>71</v>
      </c>
      <c r="K130" s="11">
        <f t="shared" si="13"/>
        <v>153.5</v>
      </c>
      <c r="L130" s="11">
        <f t="shared" si="14"/>
        <v>-82.5</v>
      </c>
      <c r="M130" s="11">
        <f t="shared" si="15"/>
        <v>6806.25</v>
      </c>
    </row>
    <row r="131" spans="1:13" ht="14.65" thickBot="1" x14ac:dyDescent="0.5">
      <c r="A131">
        <v>130</v>
      </c>
      <c r="B131" s="18" t="s">
        <v>132</v>
      </c>
      <c r="C131" s="16">
        <v>0.68289999999999995</v>
      </c>
      <c r="D131" s="18">
        <v>1.2045999999999999</v>
      </c>
      <c r="E131" s="19">
        <f t="shared" ref="E131:E194" si="16">(D131-C131)/C131</f>
        <v>0.76394786938058279</v>
      </c>
      <c r="F131" s="12">
        <f t="shared" ref="F131:F194" si="17">C131-D131</f>
        <v>-0.52169999999999994</v>
      </c>
      <c r="G131" s="12">
        <f t="shared" ref="G131:G194" si="18">ABS(F131)</f>
        <v>0.52169999999999994</v>
      </c>
      <c r="H131" s="24">
        <v>0.2772</v>
      </c>
      <c r="I131" s="11">
        <f t="shared" ref="I131:I194" si="19">F131^2</f>
        <v>0.27217088999999994</v>
      </c>
      <c r="J131" s="11">
        <f t="shared" ref="J131:J194" si="20">_xlfn.RANK.AVG(C131,C$2:C$282,0)</f>
        <v>262</v>
      </c>
      <c r="K131" s="11">
        <f t="shared" ref="K131:K194" si="21">_xlfn.RANK.AVG(D131,D$2:D$282,0)</f>
        <v>152</v>
      </c>
      <c r="L131" s="11">
        <f t="shared" ref="L131:L194" si="22">J131-K131</f>
        <v>110</v>
      </c>
      <c r="M131" s="11">
        <f t="shared" ref="M131:M194" si="23">L131^2</f>
        <v>12100</v>
      </c>
    </row>
    <row r="132" spans="1:13" ht="14.65" thickBot="1" x14ac:dyDescent="0.5">
      <c r="A132">
        <v>131</v>
      </c>
      <c r="B132" s="4" t="s">
        <v>133</v>
      </c>
      <c r="C132" s="5">
        <v>0.84699999999999998</v>
      </c>
      <c r="D132" s="4">
        <v>1.2103999999999999</v>
      </c>
      <c r="E132" s="9">
        <f t="shared" si="16"/>
        <v>0.42904368358913808</v>
      </c>
      <c r="F132" s="12">
        <f t="shared" si="17"/>
        <v>-0.36339999999999995</v>
      </c>
      <c r="G132" s="12">
        <f t="shared" si="18"/>
        <v>0.36339999999999995</v>
      </c>
      <c r="H132" s="24">
        <v>0.27839999999999998</v>
      </c>
      <c r="I132" s="11">
        <f t="shared" si="19"/>
        <v>0.13205955999999996</v>
      </c>
      <c r="J132" s="11">
        <f t="shared" si="20"/>
        <v>228</v>
      </c>
      <c r="K132" s="11">
        <f t="shared" si="21"/>
        <v>151</v>
      </c>
      <c r="L132" s="11">
        <f t="shared" si="22"/>
        <v>77</v>
      </c>
      <c r="M132" s="11">
        <f t="shared" si="23"/>
        <v>5929</v>
      </c>
    </row>
    <row r="133" spans="1:13" ht="14.65" thickBot="1" x14ac:dyDescent="0.5">
      <c r="A133">
        <v>132</v>
      </c>
      <c r="B133" s="4" t="s">
        <v>134</v>
      </c>
      <c r="C133" s="5">
        <v>1.53</v>
      </c>
      <c r="D133" s="4">
        <v>1.2175</v>
      </c>
      <c r="E133" s="9">
        <f t="shared" si="16"/>
        <v>-0.20424836601307189</v>
      </c>
      <c r="F133" s="12">
        <f t="shared" si="17"/>
        <v>0.3125</v>
      </c>
      <c r="G133" s="12">
        <f t="shared" si="18"/>
        <v>0.3125</v>
      </c>
      <c r="H133" s="24">
        <v>0.27890000000000004</v>
      </c>
      <c r="I133" s="11">
        <f t="shared" si="19"/>
        <v>9.765625E-2</v>
      </c>
      <c r="J133" s="11">
        <f t="shared" si="20"/>
        <v>128</v>
      </c>
      <c r="K133" s="11">
        <f t="shared" si="21"/>
        <v>150</v>
      </c>
      <c r="L133" s="11">
        <f t="shared" si="22"/>
        <v>-22</v>
      </c>
      <c r="M133" s="11">
        <f t="shared" si="23"/>
        <v>484</v>
      </c>
    </row>
    <row r="134" spans="1:13" ht="14.65" thickBot="1" x14ac:dyDescent="0.5">
      <c r="A134">
        <v>133</v>
      </c>
      <c r="B134" s="4" t="s">
        <v>135</v>
      </c>
      <c r="C134" s="5">
        <v>1.4254</v>
      </c>
      <c r="D134" s="4">
        <v>1.218</v>
      </c>
      <c r="E134" s="9">
        <f t="shared" si="16"/>
        <v>-0.1455030166970675</v>
      </c>
      <c r="F134" s="12">
        <f t="shared" si="17"/>
        <v>0.20740000000000003</v>
      </c>
      <c r="G134" s="12">
        <f t="shared" si="18"/>
        <v>0.20740000000000003</v>
      </c>
      <c r="H134" s="24">
        <v>0.28249999999999997</v>
      </c>
      <c r="I134" s="11">
        <f t="shared" si="19"/>
        <v>4.3014760000000013E-2</v>
      </c>
      <c r="J134" s="11">
        <f t="shared" si="20"/>
        <v>143</v>
      </c>
      <c r="K134" s="11">
        <f t="shared" si="21"/>
        <v>149</v>
      </c>
      <c r="L134" s="11">
        <f t="shared" si="22"/>
        <v>-6</v>
      </c>
      <c r="M134" s="11">
        <f t="shared" si="23"/>
        <v>36</v>
      </c>
    </row>
    <row r="135" spans="1:13" ht="14.65" thickBot="1" x14ac:dyDescent="0.5">
      <c r="A135">
        <v>134</v>
      </c>
      <c r="B135" s="4" t="s">
        <v>136</v>
      </c>
      <c r="C135" s="5">
        <v>0.83630000000000004</v>
      </c>
      <c r="D135" s="4">
        <v>1.2203999999999999</v>
      </c>
      <c r="E135" s="9">
        <f t="shared" si="16"/>
        <v>0.45928494559368632</v>
      </c>
      <c r="F135" s="12">
        <f t="shared" si="17"/>
        <v>-0.38409999999999989</v>
      </c>
      <c r="G135" s="12">
        <f t="shared" si="18"/>
        <v>0.38409999999999989</v>
      </c>
      <c r="H135" s="24">
        <v>0.29280000000000006</v>
      </c>
      <c r="I135" s="11">
        <f t="shared" si="19"/>
        <v>0.1475328099999999</v>
      </c>
      <c r="J135" s="11">
        <f t="shared" si="20"/>
        <v>230</v>
      </c>
      <c r="K135" s="11">
        <f t="shared" si="21"/>
        <v>148</v>
      </c>
      <c r="L135" s="11">
        <f t="shared" si="22"/>
        <v>82</v>
      </c>
      <c r="M135" s="11">
        <f t="shared" si="23"/>
        <v>6724</v>
      </c>
    </row>
    <row r="136" spans="1:13" ht="14.65" thickBot="1" x14ac:dyDescent="0.5">
      <c r="A136">
        <v>135</v>
      </c>
      <c r="B136" s="4" t="s">
        <v>137</v>
      </c>
      <c r="C136" s="5">
        <v>1.3754</v>
      </c>
      <c r="D136" s="4">
        <v>1.2244999999999999</v>
      </c>
      <c r="E136" s="9">
        <f t="shared" si="16"/>
        <v>-0.10971353787988951</v>
      </c>
      <c r="F136" s="12">
        <f t="shared" si="17"/>
        <v>0.15090000000000003</v>
      </c>
      <c r="G136" s="12">
        <f t="shared" si="18"/>
        <v>0.15090000000000003</v>
      </c>
      <c r="H136" s="24">
        <v>0.30079999999999996</v>
      </c>
      <c r="I136" s="11">
        <f t="shared" si="19"/>
        <v>2.2770810000000009E-2</v>
      </c>
      <c r="J136" s="11">
        <f t="shared" si="20"/>
        <v>152</v>
      </c>
      <c r="K136" s="11">
        <f t="shared" si="21"/>
        <v>147</v>
      </c>
      <c r="L136" s="11">
        <f t="shared" si="22"/>
        <v>5</v>
      </c>
      <c r="M136" s="11">
        <f t="shared" si="23"/>
        <v>25</v>
      </c>
    </row>
    <row r="137" spans="1:13" ht="14.65" thickBot="1" x14ac:dyDescent="0.5">
      <c r="A137">
        <v>136</v>
      </c>
      <c r="B137" s="4" t="s">
        <v>138</v>
      </c>
      <c r="C137" s="5">
        <v>1.7923</v>
      </c>
      <c r="D137" s="4">
        <v>1.2258</v>
      </c>
      <c r="E137" s="9">
        <f t="shared" si="16"/>
        <v>-0.31607431791552754</v>
      </c>
      <c r="F137" s="12">
        <f t="shared" si="17"/>
        <v>0.5665</v>
      </c>
      <c r="G137" s="12">
        <f t="shared" si="18"/>
        <v>0.5665</v>
      </c>
      <c r="H137" s="24">
        <v>0.30449999999999999</v>
      </c>
      <c r="I137" s="11">
        <f t="shared" si="19"/>
        <v>0.32092225000000002</v>
      </c>
      <c r="J137" s="11">
        <f t="shared" si="20"/>
        <v>97</v>
      </c>
      <c r="K137" s="11">
        <f t="shared" si="21"/>
        <v>146</v>
      </c>
      <c r="L137" s="11">
        <f t="shared" si="22"/>
        <v>-49</v>
      </c>
      <c r="M137" s="11">
        <f t="shared" si="23"/>
        <v>2401</v>
      </c>
    </row>
    <row r="138" spans="1:13" ht="14.65" thickBot="1" x14ac:dyDescent="0.5">
      <c r="A138">
        <v>137</v>
      </c>
      <c r="B138" s="4" t="s">
        <v>139</v>
      </c>
      <c r="C138" s="5">
        <v>1.01</v>
      </c>
      <c r="D138" s="4">
        <v>1.2267999999999999</v>
      </c>
      <c r="E138" s="9">
        <f t="shared" si="16"/>
        <v>0.21465346534653454</v>
      </c>
      <c r="F138" s="12">
        <f t="shared" si="17"/>
        <v>-0.21679999999999988</v>
      </c>
      <c r="G138" s="12">
        <f t="shared" si="18"/>
        <v>0.21679999999999988</v>
      </c>
      <c r="H138" s="24">
        <v>0.30680000000000007</v>
      </c>
      <c r="I138" s="11">
        <f t="shared" si="19"/>
        <v>4.7002239999999952E-2</v>
      </c>
      <c r="J138" s="11">
        <f t="shared" si="20"/>
        <v>197</v>
      </c>
      <c r="K138" s="11">
        <f t="shared" si="21"/>
        <v>145</v>
      </c>
      <c r="L138" s="11">
        <f t="shared" si="22"/>
        <v>52</v>
      </c>
      <c r="M138" s="11">
        <f t="shared" si="23"/>
        <v>2704</v>
      </c>
    </row>
    <row r="139" spans="1:13" ht="14.65" thickBot="1" x14ac:dyDescent="0.5">
      <c r="A139">
        <v>138</v>
      </c>
      <c r="B139" s="4" t="s">
        <v>140</v>
      </c>
      <c r="C139" s="5">
        <v>1.1497999999999999</v>
      </c>
      <c r="D139" s="4">
        <v>1.2277</v>
      </c>
      <c r="E139" s="9">
        <f t="shared" si="16"/>
        <v>6.775091320229612E-2</v>
      </c>
      <c r="F139" s="12">
        <f t="shared" si="17"/>
        <v>-7.790000000000008E-2</v>
      </c>
      <c r="G139" s="12">
        <f t="shared" si="18"/>
        <v>7.790000000000008E-2</v>
      </c>
      <c r="H139" s="24">
        <v>0.30689999999999995</v>
      </c>
      <c r="I139" s="11">
        <f t="shared" si="19"/>
        <v>6.0684100000000128E-3</v>
      </c>
      <c r="J139" s="11">
        <f t="shared" si="20"/>
        <v>179</v>
      </c>
      <c r="K139" s="11">
        <f t="shared" si="21"/>
        <v>144</v>
      </c>
      <c r="L139" s="11">
        <f t="shared" si="22"/>
        <v>35</v>
      </c>
      <c r="M139" s="11">
        <f t="shared" si="23"/>
        <v>1225</v>
      </c>
    </row>
    <row r="140" spans="1:13" ht="14.65" thickBot="1" x14ac:dyDescent="0.5">
      <c r="A140">
        <v>139</v>
      </c>
      <c r="B140" s="4" t="s">
        <v>141</v>
      </c>
      <c r="C140" s="5">
        <v>1.4655</v>
      </c>
      <c r="D140" s="4">
        <v>1.2292000000000001</v>
      </c>
      <c r="E140" s="9">
        <f t="shared" si="16"/>
        <v>-0.16124189696349364</v>
      </c>
      <c r="F140" s="12">
        <f t="shared" si="17"/>
        <v>0.23629999999999995</v>
      </c>
      <c r="G140" s="12">
        <f t="shared" si="18"/>
        <v>0.23629999999999995</v>
      </c>
      <c r="H140" s="24">
        <v>0.31059999999999999</v>
      </c>
      <c r="I140" s="11">
        <f t="shared" si="19"/>
        <v>5.5837689999999982E-2</v>
      </c>
      <c r="J140" s="11">
        <f t="shared" si="20"/>
        <v>137</v>
      </c>
      <c r="K140" s="11">
        <f t="shared" si="21"/>
        <v>143</v>
      </c>
      <c r="L140" s="11">
        <f t="shared" si="22"/>
        <v>-6</v>
      </c>
      <c r="M140" s="11">
        <f t="shared" si="23"/>
        <v>36</v>
      </c>
    </row>
    <row r="141" spans="1:13" ht="14.65" thickBot="1" x14ac:dyDescent="0.5">
      <c r="A141">
        <v>140</v>
      </c>
      <c r="B141" s="4" t="s">
        <v>142</v>
      </c>
      <c r="C141" s="5">
        <v>1.1914</v>
      </c>
      <c r="D141" s="4">
        <v>1.2294</v>
      </c>
      <c r="E141" s="9">
        <f t="shared" si="16"/>
        <v>3.1895249286553663E-2</v>
      </c>
      <c r="F141" s="12">
        <f t="shared" si="17"/>
        <v>-3.8000000000000034E-2</v>
      </c>
      <c r="G141" s="12">
        <f t="shared" si="18"/>
        <v>3.8000000000000034E-2</v>
      </c>
      <c r="H141" s="24">
        <v>0.31090000000000007</v>
      </c>
      <c r="I141" s="11">
        <f t="shared" si="19"/>
        <v>1.4440000000000026E-3</v>
      </c>
      <c r="J141" s="11">
        <f t="shared" si="20"/>
        <v>175</v>
      </c>
      <c r="K141" s="11">
        <f t="shared" si="21"/>
        <v>142</v>
      </c>
      <c r="L141" s="11">
        <f t="shared" si="22"/>
        <v>33</v>
      </c>
      <c r="M141" s="11">
        <f t="shared" si="23"/>
        <v>1089</v>
      </c>
    </row>
    <row r="142" spans="1:13" ht="14.65" thickBot="1" x14ac:dyDescent="0.5">
      <c r="A142">
        <v>141</v>
      </c>
      <c r="B142" s="4" t="s">
        <v>143</v>
      </c>
      <c r="C142" s="5">
        <v>0.95860000000000001</v>
      </c>
      <c r="D142" s="4">
        <v>1.2375</v>
      </c>
      <c r="E142" s="9">
        <f t="shared" si="16"/>
        <v>0.29094512831212188</v>
      </c>
      <c r="F142" s="12">
        <f t="shared" si="17"/>
        <v>-0.27890000000000004</v>
      </c>
      <c r="G142" s="12">
        <f t="shared" si="18"/>
        <v>0.27890000000000004</v>
      </c>
      <c r="H142" s="24">
        <v>0.3125</v>
      </c>
      <c r="I142" s="11">
        <f t="shared" si="19"/>
        <v>7.7785210000000021E-2</v>
      </c>
      <c r="J142" s="11">
        <f t="shared" si="20"/>
        <v>211</v>
      </c>
      <c r="K142" s="11">
        <f t="shared" si="21"/>
        <v>141</v>
      </c>
      <c r="L142" s="11">
        <f t="shared" si="22"/>
        <v>70</v>
      </c>
      <c r="M142" s="11">
        <f t="shared" si="23"/>
        <v>4900</v>
      </c>
    </row>
    <row r="143" spans="1:13" ht="14.65" thickBot="1" x14ac:dyDescent="0.5">
      <c r="A143">
        <v>142</v>
      </c>
      <c r="B143" s="4" t="s">
        <v>144</v>
      </c>
      <c r="C143" s="5">
        <v>1.2044999999999999</v>
      </c>
      <c r="D143" s="4">
        <v>1.2401</v>
      </c>
      <c r="E143" s="9">
        <f t="shared" si="16"/>
        <v>2.9555832295558387E-2</v>
      </c>
      <c r="F143" s="12">
        <f t="shared" si="17"/>
        <v>-3.5600000000000076E-2</v>
      </c>
      <c r="G143" s="12">
        <f t="shared" si="18"/>
        <v>3.5600000000000076E-2</v>
      </c>
      <c r="H143" s="24">
        <v>0.31499999999999995</v>
      </c>
      <c r="I143" s="11">
        <f t="shared" si="19"/>
        <v>1.2673600000000053E-3</v>
      </c>
      <c r="J143" s="11">
        <f t="shared" si="20"/>
        <v>172</v>
      </c>
      <c r="K143" s="11">
        <f t="shared" si="21"/>
        <v>140</v>
      </c>
      <c r="L143" s="11">
        <f t="shared" si="22"/>
        <v>32</v>
      </c>
      <c r="M143" s="11">
        <f t="shared" si="23"/>
        <v>1024</v>
      </c>
    </row>
    <row r="144" spans="1:13" ht="14.65" thickBot="1" x14ac:dyDescent="0.5">
      <c r="A144">
        <v>143</v>
      </c>
      <c r="B144" s="4" t="s">
        <v>145</v>
      </c>
      <c r="C144" s="5">
        <v>1.61</v>
      </c>
      <c r="D144" s="4">
        <v>1.2733000000000001</v>
      </c>
      <c r="E144" s="9">
        <f t="shared" si="16"/>
        <v>-0.20913043478260868</v>
      </c>
      <c r="F144" s="12">
        <f t="shared" si="17"/>
        <v>0.3367</v>
      </c>
      <c r="G144" s="12">
        <f t="shared" si="18"/>
        <v>0.3367</v>
      </c>
      <c r="H144" s="24">
        <v>0.31750000000000012</v>
      </c>
      <c r="I144" s="11">
        <f t="shared" si="19"/>
        <v>0.11336689</v>
      </c>
      <c r="J144" s="11">
        <f t="shared" si="20"/>
        <v>124</v>
      </c>
      <c r="K144" s="11">
        <f t="shared" si="21"/>
        <v>139</v>
      </c>
      <c r="L144" s="11">
        <f t="shared" si="22"/>
        <v>-15</v>
      </c>
      <c r="M144" s="11">
        <f t="shared" si="23"/>
        <v>225</v>
      </c>
    </row>
    <row r="145" spans="1:13" ht="14.65" thickBot="1" x14ac:dyDescent="0.5">
      <c r="A145">
        <v>144</v>
      </c>
      <c r="B145" s="4" t="s">
        <v>146</v>
      </c>
      <c r="C145" s="5">
        <v>1.4049</v>
      </c>
      <c r="D145" s="4">
        <v>1.2851999999999999</v>
      </c>
      <c r="E145" s="9">
        <f t="shared" si="16"/>
        <v>-8.5201793721973187E-2</v>
      </c>
      <c r="F145" s="12">
        <f t="shared" si="17"/>
        <v>0.11970000000000014</v>
      </c>
      <c r="G145" s="12">
        <f t="shared" si="18"/>
        <v>0.11970000000000014</v>
      </c>
      <c r="H145" s="24">
        <v>0.32160000000000011</v>
      </c>
      <c r="I145" s="11">
        <f t="shared" si="19"/>
        <v>1.4328090000000033E-2</v>
      </c>
      <c r="J145" s="11">
        <f t="shared" si="20"/>
        <v>148</v>
      </c>
      <c r="K145" s="11">
        <f t="shared" si="21"/>
        <v>138</v>
      </c>
      <c r="L145" s="11">
        <f t="shared" si="22"/>
        <v>10</v>
      </c>
      <c r="M145" s="11">
        <f t="shared" si="23"/>
        <v>100</v>
      </c>
    </row>
    <row r="146" spans="1:13" ht="14.65" thickBot="1" x14ac:dyDescent="0.5">
      <c r="A146">
        <v>145</v>
      </c>
      <c r="B146" s="4" t="s">
        <v>147</v>
      </c>
      <c r="C146" s="5">
        <v>1.4084000000000001</v>
      </c>
      <c r="D146" s="4">
        <v>1.2866</v>
      </c>
      <c r="E146" s="9">
        <f t="shared" si="16"/>
        <v>-8.6481113320079614E-2</v>
      </c>
      <c r="F146" s="12">
        <f t="shared" si="17"/>
        <v>0.12180000000000013</v>
      </c>
      <c r="G146" s="12">
        <f t="shared" si="18"/>
        <v>0.12180000000000013</v>
      </c>
      <c r="H146" s="24">
        <v>0.32350000000000001</v>
      </c>
      <c r="I146" s="11">
        <f t="shared" si="19"/>
        <v>1.4835240000000032E-2</v>
      </c>
      <c r="J146" s="11">
        <f t="shared" si="20"/>
        <v>147</v>
      </c>
      <c r="K146" s="11">
        <f t="shared" si="21"/>
        <v>137</v>
      </c>
      <c r="L146" s="11">
        <f t="shared" si="22"/>
        <v>10</v>
      </c>
      <c r="M146" s="11">
        <f t="shared" si="23"/>
        <v>100</v>
      </c>
    </row>
    <row r="147" spans="1:13" ht="14.65" thickBot="1" x14ac:dyDescent="0.5">
      <c r="A147">
        <v>146</v>
      </c>
      <c r="B147" s="4" t="s">
        <v>148</v>
      </c>
      <c r="C147" s="5">
        <v>1.9097</v>
      </c>
      <c r="D147" s="4">
        <v>1.2967</v>
      </c>
      <c r="E147" s="9">
        <f t="shared" si="16"/>
        <v>-0.32099282609834007</v>
      </c>
      <c r="F147" s="12">
        <f t="shared" si="17"/>
        <v>0.61299999999999999</v>
      </c>
      <c r="G147" s="12">
        <f t="shared" si="18"/>
        <v>0.61299999999999999</v>
      </c>
      <c r="H147" s="24">
        <v>0.32380000000000009</v>
      </c>
      <c r="I147" s="11">
        <f t="shared" si="19"/>
        <v>0.37576899999999996</v>
      </c>
      <c r="J147" s="11">
        <f t="shared" si="20"/>
        <v>93.5</v>
      </c>
      <c r="K147" s="11">
        <f t="shared" si="21"/>
        <v>136</v>
      </c>
      <c r="L147" s="11">
        <f t="shared" si="22"/>
        <v>-42.5</v>
      </c>
      <c r="M147" s="11">
        <f t="shared" si="23"/>
        <v>1806.25</v>
      </c>
    </row>
    <row r="148" spans="1:13" ht="14.65" thickBot="1" x14ac:dyDescent="0.5">
      <c r="A148">
        <v>147</v>
      </c>
      <c r="B148" s="4" t="s">
        <v>149</v>
      </c>
      <c r="C148" s="5">
        <v>1.2557</v>
      </c>
      <c r="D148" s="4">
        <v>1.2974000000000001</v>
      </c>
      <c r="E148" s="9">
        <f t="shared" si="16"/>
        <v>3.3208568925698866E-2</v>
      </c>
      <c r="F148" s="12">
        <f t="shared" si="17"/>
        <v>-4.170000000000007E-2</v>
      </c>
      <c r="G148" s="12">
        <f t="shared" si="18"/>
        <v>4.170000000000007E-2</v>
      </c>
      <c r="H148" s="24">
        <v>0.32729999999999998</v>
      </c>
      <c r="I148" s="11">
        <f t="shared" si="19"/>
        <v>1.738890000000006E-3</v>
      </c>
      <c r="J148" s="11">
        <f t="shared" si="20"/>
        <v>164</v>
      </c>
      <c r="K148" s="11">
        <f t="shared" si="21"/>
        <v>135</v>
      </c>
      <c r="L148" s="11">
        <f t="shared" si="22"/>
        <v>29</v>
      </c>
      <c r="M148" s="11">
        <f t="shared" si="23"/>
        <v>841</v>
      </c>
    </row>
    <row r="149" spans="1:13" ht="14.65" thickBot="1" x14ac:dyDescent="0.5">
      <c r="A149">
        <v>148</v>
      </c>
      <c r="B149" s="18" t="s">
        <v>150</v>
      </c>
      <c r="C149" s="16">
        <v>2.5419</v>
      </c>
      <c r="D149" s="18">
        <v>1.2977000000000001</v>
      </c>
      <c r="E149" s="19">
        <f t="shared" si="16"/>
        <v>-0.48947637593925802</v>
      </c>
      <c r="F149" s="12">
        <f t="shared" si="17"/>
        <v>1.2442</v>
      </c>
      <c r="G149" s="12">
        <f t="shared" si="18"/>
        <v>1.2442</v>
      </c>
      <c r="H149" s="24">
        <v>0.32820000000000005</v>
      </c>
      <c r="I149" s="11">
        <f t="shared" si="19"/>
        <v>1.5480336399999999</v>
      </c>
      <c r="J149" s="11">
        <f t="shared" si="20"/>
        <v>50</v>
      </c>
      <c r="K149" s="11">
        <f t="shared" si="21"/>
        <v>134</v>
      </c>
      <c r="L149" s="11">
        <f t="shared" si="22"/>
        <v>-84</v>
      </c>
      <c r="M149" s="11">
        <f t="shared" si="23"/>
        <v>7056</v>
      </c>
    </row>
    <row r="150" spans="1:13" ht="14.65" thickBot="1" x14ac:dyDescent="0.5">
      <c r="A150">
        <v>149</v>
      </c>
      <c r="B150" s="18" t="s">
        <v>151</v>
      </c>
      <c r="C150" s="16">
        <v>0.89349999999999996</v>
      </c>
      <c r="D150" s="18">
        <v>1.2996000000000001</v>
      </c>
      <c r="E150" s="19">
        <f t="shared" si="16"/>
        <v>0.45450475657526596</v>
      </c>
      <c r="F150" s="12">
        <f t="shared" si="17"/>
        <v>-0.40610000000000013</v>
      </c>
      <c r="G150" s="12">
        <f t="shared" si="18"/>
        <v>0.40610000000000013</v>
      </c>
      <c r="H150" s="24">
        <v>0.32869999999999999</v>
      </c>
      <c r="I150" s="11">
        <f t="shared" si="19"/>
        <v>0.16491721000000009</v>
      </c>
      <c r="J150" s="11">
        <f t="shared" si="20"/>
        <v>220</v>
      </c>
      <c r="K150" s="11">
        <f t="shared" si="21"/>
        <v>133</v>
      </c>
      <c r="L150" s="11">
        <f t="shared" si="22"/>
        <v>87</v>
      </c>
      <c r="M150" s="11">
        <f t="shared" si="23"/>
        <v>7569</v>
      </c>
    </row>
    <row r="151" spans="1:13" ht="14.65" thickBot="1" x14ac:dyDescent="0.5">
      <c r="A151">
        <v>150</v>
      </c>
      <c r="B151" s="4" t="s">
        <v>152</v>
      </c>
      <c r="C151" s="5">
        <v>0.96330000000000005</v>
      </c>
      <c r="D151" s="4">
        <v>1.3004</v>
      </c>
      <c r="E151" s="9">
        <f t="shared" si="16"/>
        <v>0.34994290459877497</v>
      </c>
      <c r="F151" s="12">
        <f t="shared" si="17"/>
        <v>-0.33709999999999996</v>
      </c>
      <c r="G151" s="12">
        <f t="shared" si="18"/>
        <v>0.33709999999999996</v>
      </c>
      <c r="H151" s="24">
        <v>0.32869999999999999</v>
      </c>
      <c r="I151" s="11">
        <f t="shared" si="19"/>
        <v>0.11363640999999997</v>
      </c>
      <c r="J151" s="11">
        <f t="shared" si="20"/>
        <v>209</v>
      </c>
      <c r="K151" s="11">
        <f t="shared" si="21"/>
        <v>132</v>
      </c>
      <c r="L151" s="11">
        <f t="shared" si="22"/>
        <v>77</v>
      </c>
      <c r="M151" s="11">
        <f t="shared" si="23"/>
        <v>5929</v>
      </c>
    </row>
    <row r="152" spans="1:13" ht="14.65" thickBot="1" x14ac:dyDescent="0.5">
      <c r="A152">
        <v>151</v>
      </c>
      <c r="B152" s="4" t="s">
        <v>153</v>
      </c>
      <c r="C152" s="5">
        <v>2.0735999999999999</v>
      </c>
      <c r="D152" s="4">
        <v>1.3148</v>
      </c>
      <c r="E152" s="9">
        <f t="shared" si="16"/>
        <v>-0.36593364197530864</v>
      </c>
      <c r="F152" s="12">
        <f t="shared" si="17"/>
        <v>0.75879999999999992</v>
      </c>
      <c r="G152" s="12">
        <f t="shared" si="18"/>
        <v>0.75879999999999992</v>
      </c>
      <c r="H152" s="24">
        <v>0.33450000000000002</v>
      </c>
      <c r="I152" s="11">
        <f t="shared" si="19"/>
        <v>0.57577743999999986</v>
      </c>
      <c r="J152" s="11">
        <f t="shared" si="20"/>
        <v>79</v>
      </c>
      <c r="K152" s="11">
        <f t="shared" si="21"/>
        <v>130.5</v>
      </c>
      <c r="L152" s="11">
        <f t="shared" si="22"/>
        <v>-51.5</v>
      </c>
      <c r="M152" s="11">
        <f t="shared" si="23"/>
        <v>2652.25</v>
      </c>
    </row>
    <row r="153" spans="1:13" ht="14.65" thickBot="1" x14ac:dyDescent="0.5">
      <c r="A153">
        <v>152</v>
      </c>
      <c r="B153" s="4" t="s">
        <v>154</v>
      </c>
      <c r="C153" s="5">
        <v>1.0658000000000001</v>
      </c>
      <c r="D153" s="4">
        <v>1.3148</v>
      </c>
      <c r="E153" s="9">
        <f t="shared" si="16"/>
        <v>0.23362732219928681</v>
      </c>
      <c r="F153" s="12">
        <f t="shared" si="17"/>
        <v>-0.24899999999999989</v>
      </c>
      <c r="G153" s="12">
        <f t="shared" si="18"/>
        <v>0.24899999999999989</v>
      </c>
      <c r="H153" s="24">
        <v>0.3367</v>
      </c>
      <c r="I153" s="11">
        <f t="shared" si="19"/>
        <v>6.2000999999999945E-2</v>
      </c>
      <c r="J153" s="11">
        <f t="shared" si="20"/>
        <v>192</v>
      </c>
      <c r="K153" s="11">
        <f t="shared" si="21"/>
        <v>130.5</v>
      </c>
      <c r="L153" s="11">
        <f t="shared" si="22"/>
        <v>61.5</v>
      </c>
      <c r="M153" s="11">
        <f t="shared" si="23"/>
        <v>3782.25</v>
      </c>
    </row>
    <row r="154" spans="1:13" ht="14.65" thickBot="1" x14ac:dyDescent="0.5">
      <c r="A154">
        <v>153</v>
      </c>
      <c r="B154" s="4" t="s">
        <v>155</v>
      </c>
      <c r="C154" s="5">
        <v>1.7859</v>
      </c>
      <c r="D154" s="4">
        <v>1.3165</v>
      </c>
      <c r="E154" s="9">
        <f t="shared" si="16"/>
        <v>-0.26283666498684138</v>
      </c>
      <c r="F154" s="12">
        <f t="shared" si="17"/>
        <v>0.46940000000000004</v>
      </c>
      <c r="G154" s="12">
        <f t="shared" si="18"/>
        <v>0.46940000000000004</v>
      </c>
      <c r="H154" s="24">
        <v>0.33709999999999996</v>
      </c>
      <c r="I154" s="11">
        <f t="shared" si="19"/>
        <v>0.22033636000000004</v>
      </c>
      <c r="J154" s="11">
        <f t="shared" si="20"/>
        <v>98</v>
      </c>
      <c r="K154" s="11">
        <f t="shared" si="21"/>
        <v>129</v>
      </c>
      <c r="L154" s="11">
        <f t="shared" si="22"/>
        <v>-31</v>
      </c>
      <c r="M154" s="11">
        <f t="shared" si="23"/>
        <v>961</v>
      </c>
    </row>
    <row r="155" spans="1:13" ht="14.65" thickBot="1" x14ac:dyDescent="0.5">
      <c r="A155">
        <v>154</v>
      </c>
      <c r="B155" s="4" t="s">
        <v>156</v>
      </c>
      <c r="C155" s="5">
        <v>1.9702</v>
      </c>
      <c r="D155" s="4">
        <v>1.3186</v>
      </c>
      <c r="E155" s="9">
        <f t="shared" si="16"/>
        <v>-0.33072784488884377</v>
      </c>
      <c r="F155" s="12">
        <f t="shared" si="17"/>
        <v>0.65159999999999996</v>
      </c>
      <c r="G155" s="12">
        <f t="shared" si="18"/>
        <v>0.65159999999999996</v>
      </c>
      <c r="H155" s="24">
        <v>0.33979999999999988</v>
      </c>
      <c r="I155" s="11">
        <f t="shared" si="19"/>
        <v>0.42458255999999994</v>
      </c>
      <c r="J155" s="11">
        <f t="shared" si="20"/>
        <v>87</v>
      </c>
      <c r="K155" s="11">
        <f t="shared" si="21"/>
        <v>128</v>
      </c>
      <c r="L155" s="11">
        <f t="shared" si="22"/>
        <v>-41</v>
      </c>
      <c r="M155" s="11">
        <f t="shared" si="23"/>
        <v>1681</v>
      </c>
    </row>
    <row r="156" spans="1:13" ht="14.65" thickBot="1" x14ac:dyDescent="0.5">
      <c r="A156">
        <v>155</v>
      </c>
      <c r="B156" s="4" t="s">
        <v>157</v>
      </c>
      <c r="C156" s="5">
        <v>1.6379999999999999</v>
      </c>
      <c r="D156" s="4">
        <v>1.323</v>
      </c>
      <c r="E156" s="9">
        <f t="shared" si="16"/>
        <v>-0.19230769230769229</v>
      </c>
      <c r="F156" s="12">
        <f t="shared" si="17"/>
        <v>0.31499999999999995</v>
      </c>
      <c r="G156" s="12">
        <f t="shared" si="18"/>
        <v>0.31499999999999995</v>
      </c>
      <c r="H156" s="24">
        <v>0.34039999999999981</v>
      </c>
      <c r="I156" s="11">
        <f t="shared" si="19"/>
        <v>9.9224999999999966E-2</v>
      </c>
      <c r="J156" s="11">
        <f t="shared" si="20"/>
        <v>120</v>
      </c>
      <c r="K156" s="11">
        <f t="shared" si="21"/>
        <v>127</v>
      </c>
      <c r="L156" s="11">
        <f t="shared" si="22"/>
        <v>-7</v>
      </c>
      <c r="M156" s="11">
        <f t="shared" si="23"/>
        <v>49</v>
      </c>
    </row>
    <row r="157" spans="1:13" ht="14.65" thickBot="1" x14ac:dyDescent="0.5">
      <c r="A157">
        <v>156</v>
      </c>
      <c r="B157" s="4" t="s">
        <v>158</v>
      </c>
      <c r="C157" s="5">
        <v>1.103</v>
      </c>
      <c r="D157" s="4">
        <v>1.3230999999999999</v>
      </c>
      <c r="E157" s="9">
        <f t="shared" si="16"/>
        <v>0.19954669084315499</v>
      </c>
      <c r="F157" s="12">
        <f t="shared" si="17"/>
        <v>-0.22009999999999996</v>
      </c>
      <c r="G157" s="12">
        <f t="shared" si="18"/>
        <v>0.22009999999999996</v>
      </c>
      <c r="H157" s="24">
        <v>0.34039999999999992</v>
      </c>
      <c r="I157" s="11">
        <f t="shared" si="19"/>
        <v>4.8444009999999982E-2</v>
      </c>
      <c r="J157" s="11">
        <f t="shared" si="20"/>
        <v>187</v>
      </c>
      <c r="K157" s="11">
        <f t="shared" si="21"/>
        <v>126</v>
      </c>
      <c r="L157" s="11">
        <f t="shared" si="22"/>
        <v>61</v>
      </c>
      <c r="M157" s="11">
        <f t="shared" si="23"/>
        <v>3721</v>
      </c>
    </row>
    <row r="158" spans="1:13" ht="14.65" thickBot="1" x14ac:dyDescent="0.5">
      <c r="A158">
        <v>157</v>
      </c>
      <c r="B158" s="4" t="s">
        <v>159</v>
      </c>
      <c r="C158" s="5">
        <v>1.2318</v>
      </c>
      <c r="D158" s="4">
        <v>1.3231999999999999</v>
      </c>
      <c r="E158" s="9">
        <f t="shared" si="16"/>
        <v>7.4200357200844239E-2</v>
      </c>
      <c r="F158" s="12">
        <f t="shared" si="17"/>
        <v>-9.1399999999999926E-2</v>
      </c>
      <c r="G158" s="12">
        <f t="shared" si="18"/>
        <v>9.1399999999999926E-2</v>
      </c>
      <c r="H158" s="24">
        <v>0.34159999999999968</v>
      </c>
      <c r="I158" s="11">
        <f t="shared" si="19"/>
        <v>8.3539599999999867E-3</v>
      </c>
      <c r="J158" s="11">
        <f t="shared" si="20"/>
        <v>167</v>
      </c>
      <c r="K158" s="11">
        <f t="shared" si="21"/>
        <v>125</v>
      </c>
      <c r="L158" s="11">
        <f t="shared" si="22"/>
        <v>42</v>
      </c>
      <c r="M158" s="11">
        <f t="shared" si="23"/>
        <v>1764</v>
      </c>
    </row>
    <row r="159" spans="1:13" ht="14.65" thickBot="1" x14ac:dyDescent="0.5">
      <c r="A159">
        <v>158</v>
      </c>
      <c r="B159" s="4" t="s">
        <v>160</v>
      </c>
      <c r="C159" s="5">
        <v>1.2103999999999999</v>
      </c>
      <c r="D159" s="4">
        <v>1.3248</v>
      </c>
      <c r="E159" s="9">
        <f t="shared" si="16"/>
        <v>9.4514210178453462E-2</v>
      </c>
      <c r="F159" s="12">
        <f t="shared" si="17"/>
        <v>-0.11440000000000006</v>
      </c>
      <c r="G159" s="12">
        <f t="shared" si="18"/>
        <v>0.11440000000000006</v>
      </c>
      <c r="H159" s="24">
        <v>0.34199999999999986</v>
      </c>
      <c r="I159" s="11">
        <f t="shared" si="19"/>
        <v>1.3087360000000013E-2</v>
      </c>
      <c r="J159" s="11">
        <f t="shared" si="20"/>
        <v>171</v>
      </c>
      <c r="K159" s="11">
        <f t="shared" si="21"/>
        <v>124</v>
      </c>
      <c r="L159" s="11">
        <f t="shared" si="22"/>
        <v>47</v>
      </c>
      <c r="M159" s="11">
        <f t="shared" si="23"/>
        <v>2209</v>
      </c>
    </row>
    <row r="160" spans="1:13" ht="14.65" thickBot="1" x14ac:dyDescent="0.5">
      <c r="A160">
        <v>159</v>
      </c>
      <c r="B160" s="4" t="s">
        <v>161</v>
      </c>
      <c r="C160" s="5">
        <v>1.6678999999999999</v>
      </c>
      <c r="D160" s="4">
        <v>1.3259000000000001</v>
      </c>
      <c r="E160" s="9">
        <f t="shared" si="16"/>
        <v>-0.20504826428442943</v>
      </c>
      <c r="F160" s="12">
        <f t="shared" si="17"/>
        <v>0.34199999999999986</v>
      </c>
      <c r="G160" s="12">
        <f t="shared" si="18"/>
        <v>0.34199999999999986</v>
      </c>
      <c r="H160" s="24">
        <v>0.34309999999999974</v>
      </c>
      <c r="I160" s="11">
        <f t="shared" si="19"/>
        <v>0.1169639999999999</v>
      </c>
      <c r="J160" s="11">
        <f t="shared" si="20"/>
        <v>116</v>
      </c>
      <c r="K160" s="11">
        <f t="shared" si="21"/>
        <v>123</v>
      </c>
      <c r="L160" s="11">
        <f t="shared" si="22"/>
        <v>-7</v>
      </c>
      <c r="M160" s="11">
        <f t="shared" si="23"/>
        <v>49</v>
      </c>
    </row>
    <row r="161" spans="1:13" ht="14.65" thickBot="1" x14ac:dyDescent="0.5">
      <c r="A161">
        <v>160</v>
      </c>
      <c r="B161" s="4" t="s">
        <v>162</v>
      </c>
      <c r="C161" s="5">
        <v>1.3795999999999999</v>
      </c>
      <c r="D161" s="4">
        <v>1.3373999999999999</v>
      </c>
      <c r="E161" s="9">
        <f t="shared" si="16"/>
        <v>-3.0588576398956232E-2</v>
      </c>
      <c r="F161" s="12">
        <f t="shared" si="17"/>
        <v>4.2200000000000015E-2</v>
      </c>
      <c r="G161" s="12">
        <f t="shared" si="18"/>
        <v>4.2200000000000015E-2</v>
      </c>
      <c r="H161" s="24">
        <v>0.34629999999999994</v>
      </c>
      <c r="I161" s="11">
        <f t="shared" si="19"/>
        <v>1.7808400000000012E-3</v>
      </c>
      <c r="J161" s="11">
        <f t="shared" si="20"/>
        <v>151</v>
      </c>
      <c r="K161" s="11">
        <f t="shared" si="21"/>
        <v>122</v>
      </c>
      <c r="L161" s="11">
        <f t="shared" si="22"/>
        <v>29</v>
      </c>
      <c r="M161" s="11">
        <f t="shared" si="23"/>
        <v>841</v>
      </c>
    </row>
    <row r="162" spans="1:13" ht="14.65" thickBot="1" x14ac:dyDescent="0.5">
      <c r="A162">
        <v>161</v>
      </c>
      <c r="B162" s="4" t="s">
        <v>163</v>
      </c>
      <c r="C162" s="5">
        <v>2.3782000000000001</v>
      </c>
      <c r="D162" s="4">
        <v>1.3380000000000001</v>
      </c>
      <c r="E162" s="9">
        <f t="shared" si="16"/>
        <v>-0.43738962240349843</v>
      </c>
      <c r="F162" s="12">
        <f t="shared" si="17"/>
        <v>1.0402</v>
      </c>
      <c r="G162" s="12">
        <f t="shared" si="18"/>
        <v>1.0402</v>
      </c>
      <c r="H162" s="24">
        <v>0.34640000000000004</v>
      </c>
      <c r="I162" s="11">
        <f t="shared" si="19"/>
        <v>1.0820160400000001</v>
      </c>
      <c r="J162" s="11">
        <f t="shared" si="20"/>
        <v>61</v>
      </c>
      <c r="K162" s="11">
        <f t="shared" si="21"/>
        <v>121</v>
      </c>
      <c r="L162" s="11">
        <f t="shared" si="22"/>
        <v>-60</v>
      </c>
      <c r="M162" s="11">
        <f t="shared" si="23"/>
        <v>3600</v>
      </c>
    </row>
    <row r="163" spans="1:13" ht="14.65" thickBot="1" x14ac:dyDescent="0.5">
      <c r="A163">
        <v>162</v>
      </c>
      <c r="B163" s="4" t="s">
        <v>164</v>
      </c>
      <c r="C163" s="5">
        <v>1.5945</v>
      </c>
      <c r="D163" s="4">
        <v>1.3387</v>
      </c>
      <c r="E163" s="9">
        <f t="shared" si="16"/>
        <v>-0.16042646597679525</v>
      </c>
      <c r="F163" s="12">
        <f t="shared" si="17"/>
        <v>0.25580000000000003</v>
      </c>
      <c r="G163" s="12">
        <f t="shared" si="18"/>
        <v>0.25580000000000003</v>
      </c>
      <c r="H163" s="24">
        <v>0.35659999999999981</v>
      </c>
      <c r="I163" s="11">
        <f t="shared" si="19"/>
        <v>6.5433640000000015E-2</v>
      </c>
      <c r="J163" s="11">
        <f t="shared" si="20"/>
        <v>125</v>
      </c>
      <c r="K163" s="11">
        <f t="shared" si="21"/>
        <v>120</v>
      </c>
      <c r="L163" s="11">
        <f t="shared" si="22"/>
        <v>5</v>
      </c>
      <c r="M163" s="11">
        <f t="shared" si="23"/>
        <v>25</v>
      </c>
    </row>
    <row r="164" spans="1:13" ht="14.65" thickBot="1" x14ac:dyDescent="0.5">
      <c r="A164">
        <v>163</v>
      </c>
      <c r="B164" s="4" t="s">
        <v>165</v>
      </c>
      <c r="C164" s="5">
        <v>1.76</v>
      </c>
      <c r="D164" s="4">
        <v>1.3401000000000001</v>
      </c>
      <c r="E164" s="9">
        <f t="shared" si="16"/>
        <v>-0.23857954545454543</v>
      </c>
      <c r="F164" s="12">
        <f t="shared" si="17"/>
        <v>0.41989999999999994</v>
      </c>
      <c r="G164" s="12">
        <f t="shared" si="18"/>
        <v>0.41989999999999994</v>
      </c>
      <c r="H164" s="24">
        <v>0.35999999999999943</v>
      </c>
      <c r="I164" s="11">
        <f t="shared" si="19"/>
        <v>0.17631600999999994</v>
      </c>
      <c r="J164" s="11">
        <f t="shared" si="20"/>
        <v>101</v>
      </c>
      <c r="K164" s="11">
        <f t="shared" si="21"/>
        <v>119</v>
      </c>
      <c r="L164" s="11">
        <f t="shared" si="22"/>
        <v>-18</v>
      </c>
      <c r="M164" s="11">
        <f t="shared" si="23"/>
        <v>324</v>
      </c>
    </row>
    <row r="165" spans="1:13" ht="14.65" thickBot="1" x14ac:dyDescent="0.5">
      <c r="A165">
        <v>164</v>
      </c>
      <c r="B165" s="4" t="s">
        <v>166</v>
      </c>
      <c r="C165" s="5">
        <v>1.2163999999999999</v>
      </c>
      <c r="D165" s="4">
        <v>1.3536999999999999</v>
      </c>
      <c r="E165" s="9">
        <f t="shared" si="16"/>
        <v>0.1128740545873068</v>
      </c>
      <c r="F165" s="12">
        <f t="shared" si="17"/>
        <v>-0.13729999999999998</v>
      </c>
      <c r="G165" s="12">
        <f t="shared" si="18"/>
        <v>0.13729999999999998</v>
      </c>
      <c r="H165" s="24">
        <v>0.36209999999999998</v>
      </c>
      <c r="I165" s="11">
        <f t="shared" si="19"/>
        <v>1.8851289999999993E-2</v>
      </c>
      <c r="J165" s="11">
        <f t="shared" si="20"/>
        <v>170</v>
      </c>
      <c r="K165" s="11">
        <f t="shared" si="21"/>
        <v>118</v>
      </c>
      <c r="L165" s="11">
        <f t="shared" si="22"/>
        <v>52</v>
      </c>
      <c r="M165" s="11">
        <f t="shared" si="23"/>
        <v>2704</v>
      </c>
    </row>
    <row r="166" spans="1:13" ht="14.65" thickBot="1" x14ac:dyDescent="0.5">
      <c r="A166">
        <v>165</v>
      </c>
      <c r="B166" s="4" t="s">
        <v>167</v>
      </c>
      <c r="C166" s="5">
        <v>2.4569000000000001</v>
      </c>
      <c r="D166" s="4">
        <v>1.3557999999999999</v>
      </c>
      <c r="E166" s="9">
        <f t="shared" si="16"/>
        <v>-0.44816638853840213</v>
      </c>
      <c r="F166" s="12">
        <f t="shared" si="17"/>
        <v>1.1011000000000002</v>
      </c>
      <c r="G166" s="12">
        <f t="shared" si="18"/>
        <v>1.1011000000000002</v>
      </c>
      <c r="H166" s="24">
        <v>0.36339999999999995</v>
      </c>
      <c r="I166" s="11">
        <f t="shared" si="19"/>
        <v>1.2124212100000005</v>
      </c>
      <c r="J166" s="11">
        <f t="shared" si="20"/>
        <v>55</v>
      </c>
      <c r="K166" s="11">
        <f t="shared" si="21"/>
        <v>117</v>
      </c>
      <c r="L166" s="11">
        <f t="shared" si="22"/>
        <v>-62</v>
      </c>
      <c r="M166" s="11">
        <f t="shared" si="23"/>
        <v>3844</v>
      </c>
    </row>
    <row r="167" spans="1:13" ht="14.65" thickBot="1" x14ac:dyDescent="0.5">
      <c r="A167">
        <v>166</v>
      </c>
      <c r="B167" s="2" t="s">
        <v>168</v>
      </c>
      <c r="C167" s="3">
        <v>1.9533</v>
      </c>
      <c r="D167" s="2">
        <v>1.3667</v>
      </c>
      <c r="E167" s="9">
        <f t="shared" si="16"/>
        <v>-0.30031229201863513</v>
      </c>
      <c r="F167" s="12">
        <f t="shared" si="17"/>
        <v>0.58660000000000001</v>
      </c>
      <c r="G167" s="12">
        <f t="shared" si="18"/>
        <v>0.58660000000000001</v>
      </c>
      <c r="H167" s="24">
        <v>0.36359999999999992</v>
      </c>
      <c r="I167" s="11">
        <f t="shared" si="19"/>
        <v>0.34409956000000003</v>
      </c>
      <c r="J167" s="11">
        <f t="shared" si="20"/>
        <v>89</v>
      </c>
      <c r="K167" s="11">
        <f t="shared" si="21"/>
        <v>116</v>
      </c>
      <c r="L167" s="11">
        <f t="shared" si="22"/>
        <v>-27</v>
      </c>
      <c r="M167" s="11">
        <f t="shared" si="23"/>
        <v>729</v>
      </c>
    </row>
    <row r="168" spans="1:13" ht="14.65" thickBot="1" x14ac:dyDescent="0.5">
      <c r="A168">
        <v>167</v>
      </c>
      <c r="B168" s="4" t="s">
        <v>169</v>
      </c>
      <c r="C168" s="5">
        <v>2.1821999999999999</v>
      </c>
      <c r="D168" s="4">
        <v>1.3797999999999999</v>
      </c>
      <c r="E168" s="9">
        <f t="shared" si="16"/>
        <v>-0.36770231876088355</v>
      </c>
      <c r="F168" s="12">
        <f t="shared" si="17"/>
        <v>0.8024</v>
      </c>
      <c r="G168" s="12">
        <f t="shared" si="18"/>
        <v>0.8024</v>
      </c>
      <c r="H168" s="24">
        <v>0.37980000000000036</v>
      </c>
      <c r="I168" s="11">
        <f t="shared" si="19"/>
        <v>0.64384576000000004</v>
      </c>
      <c r="J168" s="11">
        <f t="shared" si="20"/>
        <v>74</v>
      </c>
      <c r="K168" s="11">
        <f t="shared" si="21"/>
        <v>115</v>
      </c>
      <c r="L168" s="11">
        <f t="shared" si="22"/>
        <v>-41</v>
      </c>
      <c r="M168" s="11">
        <f t="shared" si="23"/>
        <v>1681</v>
      </c>
    </row>
    <row r="169" spans="1:13" ht="14.65" thickBot="1" x14ac:dyDescent="0.5">
      <c r="A169">
        <v>168</v>
      </c>
      <c r="B169" s="4" t="s">
        <v>170</v>
      </c>
      <c r="C169" s="5">
        <v>1.7857000000000001</v>
      </c>
      <c r="D169" s="4">
        <v>1.3907</v>
      </c>
      <c r="E169" s="9">
        <f t="shared" si="16"/>
        <v>-0.22120176961415691</v>
      </c>
      <c r="F169" s="12">
        <f t="shared" si="17"/>
        <v>0.39500000000000002</v>
      </c>
      <c r="G169" s="12">
        <f t="shared" si="18"/>
        <v>0.39500000000000002</v>
      </c>
      <c r="H169" s="24">
        <v>0.38240000000000007</v>
      </c>
      <c r="I169" s="11">
        <f t="shared" si="19"/>
        <v>0.15602500000000002</v>
      </c>
      <c r="J169" s="11">
        <f t="shared" si="20"/>
        <v>99</v>
      </c>
      <c r="K169" s="11">
        <f t="shared" si="21"/>
        <v>114</v>
      </c>
      <c r="L169" s="11">
        <f t="shared" si="22"/>
        <v>-15</v>
      </c>
      <c r="M169" s="11">
        <f t="shared" si="23"/>
        <v>225</v>
      </c>
    </row>
    <row r="170" spans="1:13" ht="14.65" thickBot="1" x14ac:dyDescent="0.5">
      <c r="A170">
        <v>169</v>
      </c>
      <c r="B170" s="4" t="s">
        <v>171</v>
      </c>
      <c r="C170" s="5">
        <v>2.85</v>
      </c>
      <c r="D170" s="4">
        <v>1.3966000000000001</v>
      </c>
      <c r="E170" s="9">
        <f t="shared" si="16"/>
        <v>-0.50996491228070173</v>
      </c>
      <c r="F170" s="12">
        <f t="shared" si="17"/>
        <v>1.4534</v>
      </c>
      <c r="G170" s="12">
        <f t="shared" si="18"/>
        <v>1.4534</v>
      </c>
      <c r="H170" s="24">
        <v>0.3839999999999999</v>
      </c>
      <c r="I170" s="11">
        <f t="shared" si="19"/>
        <v>2.1123715600000001</v>
      </c>
      <c r="J170" s="11">
        <f t="shared" si="20"/>
        <v>38</v>
      </c>
      <c r="K170" s="11">
        <f t="shared" si="21"/>
        <v>113</v>
      </c>
      <c r="L170" s="11">
        <f t="shared" si="22"/>
        <v>-75</v>
      </c>
      <c r="M170" s="11">
        <f t="shared" si="23"/>
        <v>5625</v>
      </c>
    </row>
    <row r="171" spans="1:13" ht="14.65" thickBot="1" x14ac:dyDescent="0.5">
      <c r="A171">
        <v>170</v>
      </c>
      <c r="B171" s="4" t="s">
        <v>172</v>
      </c>
      <c r="C171" s="5">
        <v>1.0899000000000001</v>
      </c>
      <c r="D171" s="4">
        <v>1.4005000000000001</v>
      </c>
      <c r="E171" s="9">
        <f t="shared" si="16"/>
        <v>0.28498027341957977</v>
      </c>
      <c r="F171" s="12">
        <f t="shared" si="17"/>
        <v>-0.31059999999999999</v>
      </c>
      <c r="G171" s="12">
        <f t="shared" si="18"/>
        <v>0.31059999999999999</v>
      </c>
      <c r="H171" s="24">
        <v>0.38409999999999989</v>
      </c>
      <c r="I171" s="11">
        <f t="shared" si="19"/>
        <v>9.6472359999999993E-2</v>
      </c>
      <c r="J171" s="11">
        <f t="shared" si="20"/>
        <v>190</v>
      </c>
      <c r="K171" s="11">
        <f t="shared" si="21"/>
        <v>112</v>
      </c>
      <c r="L171" s="11">
        <f t="shared" si="22"/>
        <v>78</v>
      </c>
      <c r="M171" s="11">
        <f t="shared" si="23"/>
        <v>6084</v>
      </c>
    </row>
    <row r="172" spans="1:13" ht="14.65" thickBot="1" x14ac:dyDescent="0.5">
      <c r="A172">
        <v>171</v>
      </c>
      <c r="B172" s="4" t="s">
        <v>173</v>
      </c>
      <c r="C172" s="5">
        <v>1.6795</v>
      </c>
      <c r="D172" s="4">
        <v>1.4011</v>
      </c>
      <c r="E172" s="9">
        <f t="shared" si="16"/>
        <v>-0.1657636201250372</v>
      </c>
      <c r="F172" s="12">
        <f t="shared" si="17"/>
        <v>0.27839999999999998</v>
      </c>
      <c r="G172" s="12">
        <f t="shared" si="18"/>
        <v>0.27839999999999998</v>
      </c>
      <c r="H172" s="24">
        <v>0.38419999999999999</v>
      </c>
      <c r="I172" s="11">
        <f t="shared" si="19"/>
        <v>7.7506559999999988E-2</v>
      </c>
      <c r="J172" s="11">
        <f t="shared" si="20"/>
        <v>112</v>
      </c>
      <c r="K172" s="11">
        <f t="shared" si="21"/>
        <v>111</v>
      </c>
      <c r="L172" s="11">
        <f t="shared" si="22"/>
        <v>1</v>
      </c>
      <c r="M172" s="11">
        <f t="shared" si="23"/>
        <v>1</v>
      </c>
    </row>
    <row r="173" spans="1:13" ht="14.65" thickBot="1" x14ac:dyDescent="0.5">
      <c r="A173">
        <v>172</v>
      </c>
      <c r="B173" s="4" t="s">
        <v>174</v>
      </c>
      <c r="C173" s="5">
        <v>1.7558</v>
      </c>
      <c r="D173" s="4">
        <v>1.4341999999999999</v>
      </c>
      <c r="E173" s="9">
        <f t="shared" si="16"/>
        <v>-0.18316436951816842</v>
      </c>
      <c r="F173" s="12">
        <f t="shared" si="17"/>
        <v>0.32160000000000011</v>
      </c>
      <c r="G173" s="12">
        <f t="shared" si="18"/>
        <v>0.32160000000000011</v>
      </c>
      <c r="H173" s="24">
        <v>0.38449999999999984</v>
      </c>
      <c r="I173" s="11">
        <f t="shared" si="19"/>
        <v>0.10342656000000007</v>
      </c>
      <c r="J173" s="11">
        <f t="shared" si="20"/>
        <v>103</v>
      </c>
      <c r="K173" s="11">
        <f t="shared" si="21"/>
        <v>110</v>
      </c>
      <c r="L173" s="11">
        <f t="shared" si="22"/>
        <v>-7</v>
      </c>
      <c r="M173" s="11">
        <f t="shared" si="23"/>
        <v>49</v>
      </c>
    </row>
    <row r="174" spans="1:13" ht="14.65" thickBot="1" x14ac:dyDescent="0.5">
      <c r="A174">
        <v>173</v>
      </c>
      <c r="B174" s="4" t="s">
        <v>175</v>
      </c>
      <c r="C174" s="5">
        <v>1.7693000000000001</v>
      </c>
      <c r="D174" s="4">
        <v>1.4455</v>
      </c>
      <c r="E174" s="9">
        <f t="shared" si="16"/>
        <v>-0.18301023003447695</v>
      </c>
      <c r="F174" s="12">
        <f t="shared" si="17"/>
        <v>0.32380000000000009</v>
      </c>
      <c r="G174" s="12">
        <f t="shared" si="18"/>
        <v>0.32380000000000009</v>
      </c>
      <c r="H174" s="24">
        <v>0.39500000000000002</v>
      </c>
      <c r="I174" s="11">
        <f t="shared" si="19"/>
        <v>0.10484644000000005</v>
      </c>
      <c r="J174" s="11">
        <f t="shared" si="20"/>
        <v>100</v>
      </c>
      <c r="K174" s="11">
        <f t="shared" si="21"/>
        <v>109</v>
      </c>
      <c r="L174" s="11">
        <f t="shared" si="22"/>
        <v>-9</v>
      </c>
      <c r="M174" s="11">
        <f t="shared" si="23"/>
        <v>81</v>
      </c>
    </row>
    <row r="175" spans="1:13" ht="14.65" thickBot="1" x14ac:dyDescent="0.5">
      <c r="A175">
        <v>174</v>
      </c>
      <c r="B175" s="4" t="s">
        <v>176</v>
      </c>
      <c r="C175" s="5">
        <v>1.4975000000000001</v>
      </c>
      <c r="D175" s="4">
        <v>1.4569000000000001</v>
      </c>
      <c r="E175" s="9">
        <f t="shared" si="16"/>
        <v>-2.711185308848078E-2</v>
      </c>
      <c r="F175" s="12">
        <f t="shared" si="17"/>
        <v>4.0599999999999969E-2</v>
      </c>
      <c r="G175" s="12">
        <f t="shared" si="18"/>
        <v>4.0599999999999969E-2</v>
      </c>
      <c r="H175" s="24">
        <v>0.39739999999999998</v>
      </c>
      <c r="I175" s="11">
        <f t="shared" si="19"/>
        <v>1.6483599999999976E-3</v>
      </c>
      <c r="J175" s="11">
        <f t="shared" si="20"/>
        <v>130</v>
      </c>
      <c r="K175" s="11">
        <f t="shared" si="21"/>
        <v>108</v>
      </c>
      <c r="L175" s="11">
        <f t="shared" si="22"/>
        <v>22</v>
      </c>
      <c r="M175" s="11">
        <f t="shared" si="23"/>
        <v>484</v>
      </c>
    </row>
    <row r="176" spans="1:13" ht="14.65" thickBot="1" x14ac:dyDescent="0.5">
      <c r="A176">
        <v>175</v>
      </c>
      <c r="B176" s="4" t="s">
        <v>177</v>
      </c>
      <c r="C176" s="5">
        <v>1.4137999999999999</v>
      </c>
      <c r="D176" s="4">
        <v>1.4624999999999999</v>
      </c>
      <c r="E176" s="9">
        <f t="shared" si="16"/>
        <v>3.4446173433300302E-2</v>
      </c>
      <c r="F176" s="12">
        <f t="shared" si="17"/>
        <v>-4.8699999999999966E-2</v>
      </c>
      <c r="G176" s="12">
        <f t="shared" si="18"/>
        <v>4.8699999999999966E-2</v>
      </c>
      <c r="H176" s="24">
        <v>0.40179999999999993</v>
      </c>
      <c r="I176" s="11">
        <f t="shared" si="19"/>
        <v>2.3716899999999966E-3</v>
      </c>
      <c r="J176" s="11">
        <f t="shared" si="20"/>
        <v>146</v>
      </c>
      <c r="K176" s="11">
        <f t="shared" si="21"/>
        <v>107</v>
      </c>
      <c r="L176" s="11">
        <f t="shared" si="22"/>
        <v>39</v>
      </c>
      <c r="M176" s="11">
        <f t="shared" si="23"/>
        <v>1521</v>
      </c>
    </row>
    <row r="177" spans="1:13" ht="14.65" thickBot="1" x14ac:dyDescent="0.5">
      <c r="A177">
        <v>176</v>
      </c>
      <c r="B177" s="4" t="s">
        <v>178</v>
      </c>
      <c r="C177" s="5">
        <v>2.3864000000000001</v>
      </c>
      <c r="D177" s="4">
        <v>1.4738</v>
      </c>
      <c r="E177" s="9">
        <f t="shared" si="16"/>
        <v>-0.38241702983573583</v>
      </c>
      <c r="F177" s="12">
        <f t="shared" si="17"/>
        <v>0.91260000000000008</v>
      </c>
      <c r="G177" s="12">
        <f t="shared" si="18"/>
        <v>0.91260000000000008</v>
      </c>
      <c r="H177" s="24">
        <v>0.40599999999999992</v>
      </c>
      <c r="I177" s="11">
        <f t="shared" si="19"/>
        <v>0.83283876000000012</v>
      </c>
      <c r="J177" s="11">
        <f t="shared" si="20"/>
        <v>59</v>
      </c>
      <c r="K177" s="11">
        <f t="shared" si="21"/>
        <v>106</v>
      </c>
      <c r="L177" s="11">
        <f t="shared" si="22"/>
        <v>-47</v>
      </c>
      <c r="M177" s="11">
        <f t="shared" si="23"/>
        <v>2209</v>
      </c>
    </row>
    <row r="178" spans="1:13" ht="14.65" thickBot="1" x14ac:dyDescent="0.5">
      <c r="A178">
        <v>177</v>
      </c>
      <c r="B178" s="4" t="s">
        <v>179</v>
      </c>
      <c r="C178" s="5">
        <v>1.0979000000000001</v>
      </c>
      <c r="D178" s="4">
        <v>1.4823999999999999</v>
      </c>
      <c r="E178" s="9">
        <f t="shared" si="16"/>
        <v>0.35021404499499026</v>
      </c>
      <c r="F178" s="12">
        <f t="shared" si="17"/>
        <v>-0.38449999999999984</v>
      </c>
      <c r="G178" s="12">
        <f t="shared" si="18"/>
        <v>0.38449999999999984</v>
      </c>
      <c r="H178" s="24">
        <v>0.40610000000000013</v>
      </c>
      <c r="I178" s="11">
        <f t="shared" si="19"/>
        <v>0.14784024999999987</v>
      </c>
      <c r="J178" s="11">
        <f t="shared" si="20"/>
        <v>189</v>
      </c>
      <c r="K178" s="11">
        <f t="shared" si="21"/>
        <v>105</v>
      </c>
      <c r="L178" s="11">
        <f t="shared" si="22"/>
        <v>84</v>
      </c>
      <c r="M178" s="11">
        <f t="shared" si="23"/>
        <v>7056</v>
      </c>
    </row>
    <row r="179" spans="1:13" ht="14.65" thickBot="1" x14ac:dyDescent="0.5">
      <c r="A179">
        <v>178</v>
      </c>
      <c r="B179" s="4" t="s">
        <v>180</v>
      </c>
      <c r="C179" s="5">
        <v>1.2216</v>
      </c>
      <c r="D179" s="4">
        <v>1.4866999999999999</v>
      </c>
      <c r="E179" s="9">
        <f t="shared" si="16"/>
        <v>0.21701047806155851</v>
      </c>
      <c r="F179" s="12">
        <f t="shared" si="17"/>
        <v>-0.26509999999999989</v>
      </c>
      <c r="G179" s="12">
        <f t="shared" si="18"/>
        <v>0.26509999999999989</v>
      </c>
      <c r="H179" s="24">
        <v>0.40820000000000001</v>
      </c>
      <c r="I179" s="11">
        <f t="shared" si="19"/>
        <v>7.0278009999999946E-2</v>
      </c>
      <c r="J179" s="11">
        <f t="shared" si="20"/>
        <v>169</v>
      </c>
      <c r="K179" s="11">
        <f t="shared" si="21"/>
        <v>104</v>
      </c>
      <c r="L179" s="11">
        <f t="shared" si="22"/>
        <v>65</v>
      </c>
      <c r="M179" s="11">
        <f t="shared" si="23"/>
        <v>4225</v>
      </c>
    </row>
    <row r="180" spans="1:13" ht="14.65" thickBot="1" x14ac:dyDescent="0.5">
      <c r="A180">
        <v>179</v>
      </c>
      <c r="B180" s="4" t="s">
        <v>181</v>
      </c>
      <c r="C180" s="5">
        <v>1.3324</v>
      </c>
      <c r="D180" s="4">
        <v>1.4903999999999999</v>
      </c>
      <c r="E180" s="9">
        <f t="shared" si="16"/>
        <v>0.1185830081056739</v>
      </c>
      <c r="F180" s="12">
        <f t="shared" si="17"/>
        <v>-0.15799999999999992</v>
      </c>
      <c r="G180" s="12">
        <f t="shared" si="18"/>
        <v>0.15799999999999992</v>
      </c>
      <c r="H180" s="24">
        <v>0.41610000000000014</v>
      </c>
      <c r="I180" s="11">
        <f t="shared" si="19"/>
        <v>2.4963999999999976E-2</v>
      </c>
      <c r="J180" s="11">
        <f t="shared" si="20"/>
        <v>157</v>
      </c>
      <c r="K180" s="11">
        <f t="shared" si="21"/>
        <v>103</v>
      </c>
      <c r="L180" s="11">
        <f t="shared" si="22"/>
        <v>54</v>
      </c>
      <c r="M180" s="11">
        <f t="shared" si="23"/>
        <v>2916</v>
      </c>
    </row>
    <row r="181" spans="1:13" ht="14.65" thickBot="1" x14ac:dyDescent="0.5">
      <c r="A181">
        <v>180</v>
      </c>
      <c r="B181" s="4" t="s">
        <v>182</v>
      </c>
      <c r="C181" s="5">
        <v>1.4676</v>
      </c>
      <c r="D181" s="4">
        <v>1.4942</v>
      </c>
      <c r="E181" s="9">
        <f t="shared" si="16"/>
        <v>1.8124829653856606E-2</v>
      </c>
      <c r="F181" s="12">
        <f t="shared" si="17"/>
        <v>-2.6599999999999957E-2</v>
      </c>
      <c r="G181" s="12">
        <f t="shared" si="18"/>
        <v>2.6599999999999957E-2</v>
      </c>
      <c r="H181" s="24">
        <v>0.41759999999999997</v>
      </c>
      <c r="I181" s="11">
        <f t="shared" si="19"/>
        <v>7.075599999999977E-4</v>
      </c>
      <c r="J181" s="11">
        <f t="shared" si="20"/>
        <v>136</v>
      </c>
      <c r="K181" s="11">
        <f t="shared" si="21"/>
        <v>102</v>
      </c>
      <c r="L181" s="11">
        <f t="shared" si="22"/>
        <v>34</v>
      </c>
      <c r="M181" s="11">
        <f t="shared" si="23"/>
        <v>1156</v>
      </c>
    </row>
    <row r="182" spans="1:13" ht="14.65" thickBot="1" x14ac:dyDescent="0.5">
      <c r="A182">
        <v>181</v>
      </c>
      <c r="B182" s="4" t="s">
        <v>183</v>
      </c>
      <c r="C182" s="5">
        <v>2.2082000000000002</v>
      </c>
      <c r="D182" s="4">
        <v>1.4998</v>
      </c>
      <c r="E182" s="9">
        <f t="shared" si="16"/>
        <v>-0.3208042749750929</v>
      </c>
      <c r="F182" s="12">
        <f t="shared" si="17"/>
        <v>0.70840000000000014</v>
      </c>
      <c r="G182" s="12">
        <f t="shared" si="18"/>
        <v>0.70840000000000014</v>
      </c>
      <c r="H182" s="24">
        <v>0.41989999999999972</v>
      </c>
      <c r="I182" s="11">
        <f t="shared" si="19"/>
        <v>0.50183056000000015</v>
      </c>
      <c r="J182" s="11">
        <f t="shared" si="20"/>
        <v>72</v>
      </c>
      <c r="K182" s="11">
        <f t="shared" si="21"/>
        <v>101</v>
      </c>
      <c r="L182" s="11">
        <f t="shared" si="22"/>
        <v>-29</v>
      </c>
      <c r="M182" s="11">
        <f t="shared" si="23"/>
        <v>841</v>
      </c>
    </row>
    <row r="183" spans="1:13" ht="14.65" thickBot="1" x14ac:dyDescent="0.5">
      <c r="A183">
        <v>182</v>
      </c>
      <c r="B183" s="4" t="s">
        <v>184</v>
      </c>
      <c r="C183" s="5">
        <v>1.3511</v>
      </c>
      <c r="D183" s="4">
        <v>1.5119</v>
      </c>
      <c r="E183" s="9">
        <f t="shared" si="16"/>
        <v>0.11901413662941311</v>
      </c>
      <c r="F183" s="12">
        <f t="shared" si="17"/>
        <v>-0.16080000000000005</v>
      </c>
      <c r="G183" s="12">
        <f t="shared" si="18"/>
        <v>0.16080000000000005</v>
      </c>
      <c r="H183" s="24">
        <v>0.41989999999999994</v>
      </c>
      <c r="I183" s="11">
        <f t="shared" si="19"/>
        <v>2.5856640000000018E-2</v>
      </c>
      <c r="J183" s="11">
        <f t="shared" si="20"/>
        <v>154</v>
      </c>
      <c r="K183" s="11">
        <f t="shared" si="21"/>
        <v>100</v>
      </c>
      <c r="L183" s="11">
        <f t="shared" si="22"/>
        <v>54</v>
      </c>
      <c r="M183" s="11">
        <f t="shared" si="23"/>
        <v>2916</v>
      </c>
    </row>
    <row r="184" spans="1:13" ht="14.65" thickBot="1" x14ac:dyDescent="0.5">
      <c r="A184">
        <v>183</v>
      </c>
      <c r="B184" s="4" t="s">
        <v>185</v>
      </c>
      <c r="C184" s="5">
        <v>1.9097</v>
      </c>
      <c r="D184" s="4">
        <v>1.5257000000000001</v>
      </c>
      <c r="E184" s="9">
        <f t="shared" si="16"/>
        <v>-0.2010787034612766</v>
      </c>
      <c r="F184" s="12">
        <f t="shared" si="17"/>
        <v>0.3839999999999999</v>
      </c>
      <c r="G184" s="12">
        <f t="shared" si="18"/>
        <v>0.3839999999999999</v>
      </c>
      <c r="H184" s="24">
        <v>0.42359999999999998</v>
      </c>
      <c r="I184" s="11">
        <f t="shared" si="19"/>
        <v>0.14745599999999992</v>
      </c>
      <c r="J184" s="11">
        <f t="shared" si="20"/>
        <v>93.5</v>
      </c>
      <c r="K184" s="11">
        <f t="shared" si="21"/>
        <v>99</v>
      </c>
      <c r="L184" s="11">
        <f t="shared" si="22"/>
        <v>-5.5</v>
      </c>
      <c r="M184" s="11">
        <f t="shared" si="23"/>
        <v>30.25</v>
      </c>
    </row>
    <row r="185" spans="1:13" ht="14.65" thickBot="1" x14ac:dyDescent="0.5">
      <c r="A185">
        <v>184</v>
      </c>
      <c r="B185" s="4" t="s">
        <v>186</v>
      </c>
      <c r="C185" s="5">
        <v>2.1558999999999999</v>
      </c>
      <c r="D185" s="4">
        <v>1.5347</v>
      </c>
      <c r="E185" s="9">
        <f t="shared" si="16"/>
        <v>-0.28813952409666499</v>
      </c>
      <c r="F185" s="12">
        <f t="shared" si="17"/>
        <v>0.62119999999999997</v>
      </c>
      <c r="G185" s="12">
        <f t="shared" si="18"/>
        <v>0.62119999999999997</v>
      </c>
      <c r="H185" s="24">
        <v>0.43059999999999987</v>
      </c>
      <c r="I185" s="11">
        <f t="shared" si="19"/>
        <v>0.38588943999999997</v>
      </c>
      <c r="J185" s="11">
        <f t="shared" si="20"/>
        <v>75</v>
      </c>
      <c r="K185" s="11">
        <f t="shared" si="21"/>
        <v>98</v>
      </c>
      <c r="L185" s="11">
        <f t="shared" si="22"/>
        <v>-23</v>
      </c>
      <c r="M185" s="11">
        <f t="shared" si="23"/>
        <v>529</v>
      </c>
    </row>
    <row r="186" spans="1:13" ht="14.65" thickBot="1" x14ac:dyDescent="0.5">
      <c r="A186">
        <v>185</v>
      </c>
      <c r="B186" s="18" t="s">
        <v>187</v>
      </c>
      <c r="C186" s="16">
        <v>2.5903999999999998</v>
      </c>
      <c r="D186" s="18">
        <v>1.5414000000000001</v>
      </c>
      <c r="E186" s="19">
        <f t="shared" si="16"/>
        <v>-0.40495676343421855</v>
      </c>
      <c r="F186" s="12">
        <f t="shared" si="17"/>
        <v>1.0489999999999997</v>
      </c>
      <c r="G186" s="12">
        <f t="shared" si="18"/>
        <v>1.0489999999999997</v>
      </c>
      <c r="H186" s="24">
        <v>0.43119999999999981</v>
      </c>
      <c r="I186" s="11">
        <f t="shared" si="19"/>
        <v>1.1004009999999993</v>
      </c>
      <c r="J186" s="11">
        <f t="shared" si="20"/>
        <v>49</v>
      </c>
      <c r="K186" s="11">
        <f t="shared" si="21"/>
        <v>97</v>
      </c>
      <c r="L186" s="11">
        <f t="shared" si="22"/>
        <v>-48</v>
      </c>
      <c r="M186" s="11">
        <f t="shared" si="23"/>
        <v>2304</v>
      </c>
    </row>
    <row r="187" spans="1:13" ht="14.65" thickBot="1" x14ac:dyDescent="0.5">
      <c r="A187">
        <v>186</v>
      </c>
      <c r="B187" s="4" t="s">
        <v>188</v>
      </c>
      <c r="C187" s="5">
        <v>1.1357999999999999</v>
      </c>
      <c r="D187" s="4">
        <v>1.5533999999999999</v>
      </c>
      <c r="E187" s="9">
        <f t="shared" si="16"/>
        <v>0.36767036450079238</v>
      </c>
      <c r="F187" s="12">
        <f t="shared" si="17"/>
        <v>-0.41759999999999997</v>
      </c>
      <c r="G187" s="12">
        <f t="shared" si="18"/>
        <v>0.41759999999999997</v>
      </c>
      <c r="H187" s="24">
        <v>0.43209999999999993</v>
      </c>
      <c r="I187" s="11">
        <f t="shared" si="19"/>
        <v>0.17438975999999998</v>
      </c>
      <c r="J187" s="11">
        <f t="shared" si="20"/>
        <v>182</v>
      </c>
      <c r="K187" s="11">
        <f t="shared" si="21"/>
        <v>96</v>
      </c>
      <c r="L187" s="11">
        <f t="shared" si="22"/>
        <v>86</v>
      </c>
      <c r="M187" s="11">
        <f t="shared" si="23"/>
        <v>7396</v>
      </c>
    </row>
    <row r="188" spans="1:13" ht="14.65" thickBot="1" x14ac:dyDescent="0.5">
      <c r="A188">
        <v>187</v>
      </c>
      <c r="B188" s="4" t="s">
        <v>189</v>
      </c>
      <c r="C188" s="5">
        <v>1.1574</v>
      </c>
      <c r="D188" s="4">
        <v>1.5548</v>
      </c>
      <c r="E188" s="9">
        <f t="shared" si="16"/>
        <v>0.34335579747710382</v>
      </c>
      <c r="F188" s="12">
        <f t="shared" si="17"/>
        <v>-0.39739999999999998</v>
      </c>
      <c r="G188" s="12">
        <f t="shared" si="18"/>
        <v>0.39739999999999998</v>
      </c>
      <c r="H188" s="24">
        <v>0.44710000000000005</v>
      </c>
      <c r="I188" s="11">
        <f t="shared" si="19"/>
        <v>0.15792675999999997</v>
      </c>
      <c r="J188" s="11">
        <f t="shared" si="20"/>
        <v>177</v>
      </c>
      <c r="K188" s="11">
        <f t="shared" si="21"/>
        <v>95</v>
      </c>
      <c r="L188" s="11">
        <f t="shared" si="22"/>
        <v>82</v>
      </c>
      <c r="M188" s="11">
        <f t="shared" si="23"/>
        <v>6724</v>
      </c>
    </row>
    <row r="189" spans="1:13" ht="14.65" thickBot="1" x14ac:dyDescent="0.5">
      <c r="A189">
        <v>188</v>
      </c>
      <c r="B189" s="4" t="s">
        <v>190</v>
      </c>
      <c r="C189" s="5">
        <v>1.6476999999999999</v>
      </c>
      <c r="D189" s="4">
        <v>1.5556000000000001</v>
      </c>
      <c r="E189" s="9">
        <f t="shared" si="16"/>
        <v>-5.5896097590580722E-2</v>
      </c>
      <c r="F189" s="12">
        <f t="shared" si="17"/>
        <v>9.2099999999999849E-2</v>
      </c>
      <c r="G189" s="12">
        <f t="shared" si="18"/>
        <v>9.2099999999999849E-2</v>
      </c>
      <c r="H189" s="24">
        <v>0.44889999999999985</v>
      </c>
      <c r="I189" s="11">
        <f t="shared" si="19"/>
        <v>8.4824099999999715E-3</v>
      </c>
      <c r="J189" s="11">
        <f t="shared" si="20"/>
        <v>117</v>
      </c>
      <c r="K189" s="11">
        <f t="shared" si="21"/>
        <v>94</v>
      </c>
      <c r="L189" s="11">
        <f t="shared" si="22"/>
        <v>23</v>
      </c>
      <c r="M189" s="11">
        <f t="shared" si="23"/>
        <v>529</v>
      </c>
    </row>
    <row r="190" spans="1:13" ht="14.65" thickBot="1" x14ac:dyDescent="0.5">
      <c r="A190">
        <v>189</v>
      </c>
      <c r="B190" s="18" t="s">
        <v>191</v>
      </c>
      <c r="C190" s="16">
        <v>2.6905000000000001</v>
      </c>
      <c r="D190" s="18">
        <v>1.5632999999999999</v>
      </c>
      <c r="E190" s="19">
        <f t="shared" si="16"/>
        <v>-0.41895558446385434</v>
      </c>
      <c r="F190" s="12">
        <f t="shared" si="17"/>
        <v>1.1272000000000002</v>
      </c>
      <c r="G190" s="12">
        <f t="shared" si="18"/>
        <v>1.1272000000000002</v>
      </c>
      <c r="H190" s="24">
        <v>0.46219999999999994</v>
      </c>
      <c r="I190" s="11">
        <f t="shared" si="19"/>
        <v>1.2705798400000003</v>
      </c>
      <c r="J190" s="11">
        <f t="shared" si="20"/>
        <v>44</v>
      </c>
      <c r="K190" s="11">
        <f t="shared" si="21"/>
        <v>93</v>
      </c>
      <c r="L190" s="11">
        <f t="shared" si="22"/>
        <v>-49</v>
      </c>
      <c r="M190" s="11">
        <f t="shared" si="23"/>
        <v>2401</v>
      </c>
    </row>
    <row r="191" spans="1:13" ht="14.65" thickBot="1" x14ac:dyDescent="0.5">
      <c r="A191">
        <v>190</v>
      </c>
      <c r="B191" s="4" t="s">
        <v>192</v>
      </c>
      <c r="C191" s="5">
        <v>1.7181</v>
      </c>
      <c r="D191" s="4">
        <v>1.5702</v>
      </c>
      <c r="E191" s="9">
        <f t="shared" si="16"/>
        <v>-8.6083464291950365E-2</v>
      </c>
      <c r="F191" s="12">
        <f t="shared" si="17"/>
        <v>0.14789999999999992</v>
      </c>
      <c r="G191" s="12">
        <f t="shared" si="18"/>
        <v>0.14789999999999992</v>
      </c>
      <c r="H191" s="24">
        <v>0.46789999999999976</v>
      </c>
      <c r="I191" s="11">
        <f t="shared" si="19"/>
        <v>2.1874409999999976E-2</v>
      </c>
      <c r="J191" s="11">
        <f t="shared" si="20"/>
        <v>107</v>
      </c>
      <c r="K191" s="11">
        <f t="shared" si="21"/>
        <v>92</v>
      </c>
      <c r="L191" s="11">
        <f t="shared" si="22"/>
        <v>15</v>
      </c>
      <c r="M191" s="11">
        <f t="shared" si="23"/>
        <v>225</v>
      </c>
    </row>
    <row r="192" spans="1:13" ht="14.65" thickBot="1" x14ac:dyDescent="0.5">
      <c r="A192">
        <v>191</v>
      </c>
      <c r="B192" s="4" t="s">
        <v>193</v>
      </c>
      <c r="C192" s="5">
        <v>2.4106999999999998</v>
      </c>
      <c r="D192" s="4">
        <v>1.5711999999999999</v>
      </c>
      <c r="E192" s="9">
        <f t="shared" si="16"/>
        <v>-0.34823910067615216</v>
      </c>
      <c r="F192" s="12">
        <f t="shared" si="17"/>
        <v>0.83949999999999991</v>
      </c>
      <c r="G192" s="12">
        <f t="shared" si="18"/>
        <v>0.83949999999999991</v>
      </c>
      <c r="H192" s="24">
        <v>0.46940000000000004</v>
      </c>
      <c r="I192" s="11">
        <f t="shared" si="19"/>
        <v>0.70476024999999987</v>
      </c>
      <c r="J192" s="11">
        <f t="shared" si="20"/>
        <v>58</v>
      </c>
      <c r="K192" s="11">
        <f t="shared" si="21"/>
        <v>91</v>
      </c>
      <c r="L192" s="11">
        <f t="shared" si="22"/>
        <v>-33</v>
      </c>
      <c r="M192" s="11">
        <f t="shared" si="23"/>
        <v>1089</v>
      </c>
    </row>
    <row r="193" spans="1:13" ht="14.65" thickBot="1" x14ac:dyDescent="0.5">
      <c r="A193">
        <v>192</v>
      </c>
      <c r="B193" s="4" t="s">
        <v>194</v>
      </c>
      <c r="C193" s="5">
        <v>1.7093</v>
      </c>
      <c r="D193" s="4">
        <v>1.5752999999999999</v>
      </c>
      <c r="E193" s="9">
        <f t="shared" si="16"/>
        <v>-7.8394664482536777E-2</v>
      </c>
      <c r="F193" s="12">
        <f t="shared" si="17"/>
        <v>0.13400000000000012</v>
      </c>
      <c r="G193" s="12">
        <f t="shared" si="18"/>
        <v>0.13400000000000012</v>
      </c>
      <c r="H193" s="24">
        <v>0.46970000000000001</v>
      </c>
      <c r="I193" s="11">
        <f t="shared" si="19"/>
        <v>1.7956000000000031E-2</v>
      </c>
      <c r="J193" s="11">
        <f t="shared" si="20"/>
        <v>109</v>
      </c>
      <c r="K193" s="11">
        <f t="shared" si="21"/>
        <v>90</v>
      </c>
      <c r="L193" s="11">
        <f t="shared" si="22"/>
        <v>19</v>
      </c>
      <c r="M193" s="11">
        <f t="shared" si="23"/>
        <v>361</v>
      </c>
    </row>
    <row r="194" spans="1:13" ht="14.65" thickBot="1" x14ac:dyDescent="0.5">
      <c r="A194">
        <v>193</v>
      </c>
      <c r="B194" s="4" t="s">
        <v>195</v>
      </c>
      <c r="C194" s="5">
        <v>2.2751000000000001</v>
      </c>
      <c r="D194" s="4">
        <v>1.5894999999999999</v>
      </c>
      <c r="E194" s="9">
        <f t="shared" si="16"/>
        <v>-0.30134939123555016</v>
      </c>
      <c r="F194" s="12">
        <f t="shared" si="17"/>
        <v>0.68560000000000021</v>
      </c>
      <c r="G194" s="12">
        <f t="shared" si="18"/>
        <v>0.68560000000000021</v>
      </c>
      <c r="H194" s="24">
        <v>0.4850000000000001</v>
      </c>
      <c r="I194" s="11">
        <f t="shared" si="19"/>
        <v>0.4700473600000003</v>
      </c>
      <c r="J194" s="11">
        <f t="shared" si="20"/>
        <v>65</v>
      </c>
      <c r="K194" s="11">
        <f t="shared" si="21"/>
        <v>89</v>
      </c>
      <c r="L194" s="11">
        <f t="shared" si="22"/>
        <v>-24</v>
      </c>
      <c r="M194" s="11">
        <f t="shared" si="23"/>
        <v>576</v>
      </c>
    </row>
    <row r="195" spans="1:13" ht="14.65" thickBot="1" x14ac:dyDescent="0.5">
      <c r="A195">
        <v>194</v>
      </c>
      <c r="B195" s="4" t="s">
        <v>196</v>
      </c>
      <c r="C195" s="5">
        <v>1.552</v>
      </c>
      <c r="D195" s="4">
        <v>1.5904</v>
      </c>
      <c r="E195" s="9">
        <f t="shared" ref="E195:E258" si="24">(D195-C195)/C195</f>
        <v>2.4742268041237105E-2</v>
      </c>
      <c r="F195" s="12">
        <f t="shared" ref="F195:F258" si="25">C195-D195</f>
        <v>-3.839999999999999E-2</v>
      </c>
      <c r="G195" s="12">
        <f t="shared" ref="G195:G258" si="26">ABS(F195)</f>
        <v>3.839999999999999E-2</v>
      </c>
      <c r="H195" s="24">
        <v>0.50349999999999984</v>
      </c>
      <c r="I195" s="11">
        <f t="shared" ref="I195:I258" si="27">F195^2</f>
        <v>1.4745599999999991E-3</v>
      </c>
      <c r="J195" s="11">
        <f t="shared" ref="J195:J258" si="28">_xlfn.RANK.AVG(C195,C$2:C$282,0)</f>
        <v>127</v>
      </c>
      <c r="K195" s="11">
        <f t="shared" ref="K195:K258" si="29">_xlfn.RANK.AVG(D195,D$2:D$282,0)</f>
        <v>88</v>
      </c>
      <c r="L195" s="11">
        <f t="shared" ref="L195:L258" si="30">J195-K195</f>
        <v>39</v>
      </c>
      <c r="M195" s="11">
        <f t="shared" ref="M195:M258" si="31">L195^2</f>
        <v>1521</v>
      </c>
    </row>
    <row r="196" spans="1:13" ht="14.65" thickBot="1" x14ac:dyDescent="0.5">
      <c r="A196">
        <v>195</v>
      </c>
      <c r="B196" s="4" t="s">
        <v>197</v>
      </c>
      <c r="C196" s="5">
        <v>1.6780999999999999</v>
      </c>
      <c r="D196" s="4">
        <v>1.5923</v>
      </c>
      <c r="E196" s="9">
        <f t="shared" si="24"/>
        <v>-5.1129253322209571E-2</v>
      </c>
      <c r="F196" s="12">
        <f t="shared" si="25"/>
        <v>8.5799999999999876E-2</v>
      </c>
      <c r="G196" s="12">
        <f t="shared" si="26"/>
        <v>8.5799999999999876E-2</v>
      </c>
      <c r="H196" s="24">
        <v>0.50409999999999999</v>
      </c>
      <c r="I196" s="11">
        <f t="shared" si="27"/>
        <v>7.3616399999999792E-3</v>
      </c>
      <c r="J196" s="11">
        <f t="shared" si="28"/>
        <v>113</v>
      </c>
      <c r="K196" s="11">
        <f t="shared" si="29"/>
        <v>87</v>
      </c>
      <c r="L196" s="11">
        <f t="shared" si="30"/>
        <v>26</v>
      </c>
      <c r="M196" s="11">
        <f t="shared" si="31"/>
        <v>676</v>
      </c>
    </row>
    <row r="197" spans="1:13" ht="14.65" thickBot="1" x14ac:dyDescent="0.5">
      <c r="A197">
        <v>196</v>
      </c>
      <c r="B197" s="4" t="s">
        <v>198</v>
      </c>
      <c r="C197" s="5">
        <v>1.2575000000000001</v>
      </c>
      <c r="D197" s="4">
        <v>1.5972999999999999</v>
      </c>
      <c r="E197" s="9">
        <f t="shared" si="24"/>
        <v>0.27021868787276332</v>
      </c>
      <c r="F197" s="12">
        <f t="shared" si="25"/>
        <v>-0.33979999999999988</v>
      </c>
      <c r="G197" s="12">
        <f t="shared" si="26"/>
        <v>0.33979999999999988</v>
      </c>
      <c r="H197" s="24">
        <v>0.50650000000000006</v>
      </c>
      <c r="I197" s="11">
        <f t="shared" si="27"/>
        <v>0.11546403999999992</v>
      </c>
      <c r="J197" s="11">
        <f t="shared" si="28"/>
        <v>163</v>
      </c>
      <c r="K197" s="11">
        <f t="shared" si="29"/>
        <v>86</v>
      </c>
      <c r="L197" s="11">
        <f t="shared" si="30"/>
        <v>77</v>
      </c>
      <c r="M197" s="11">
        <f t="shared" si="31"/>
        <v>5929</v>
      </c>
    </row>
    <row r="198" spans="1:13" ht="14.65" thickBot="1" x14ac:dyDescent="0.5">
      <c r="A198">
        <v>197</v>
      </c>
      <c r="B198" s="4" t="s">
        <v>199</v>
      </c>
      <c r="C198" s="5">
        <v>2.4567000000000001</v>
      </c>
      <c r="D198" s="4">
        <v>1.6033999999999999</v>
      </c>
      <c r="E198" s="9">
        <f t="shared" si="24"/>
        <v>-0.34733585704400216</v>
      </c>
      <c r="F198" s="12">
        <f t="shared" si="25"/>
        <v>0.85330000000000017</v>
      </c>
      <c r="G198" s="12">
        <f t="shared" si="26"/>
        <v>0.85330000000000017</v>
      </c>
      <c r="H198" s="24">
        <v>0.5072000000000001</v>
      </c>
      <c r="I198" s="11">
        <f t="shared" si="27"/>
        <v>0.72812089000000024</v>
      </c>
      <c r="J198" s="11">
        <f t="shared" si="28"/>
        <v>56</v>
      </c>
      <c r="K198" s="11">
        <f t="shared" si="29"/>
        <v>85</v>
      </c>
      <c r="L198" s="11">
        <f t="shared" si="30"/>
        <v>-29</v>
      </c>
      <c r="M198" s="11">
        <f t="shared" si="31"/>
        <v>841</v>
      </c>
    </row>
    <row r="199" spans="1:13" ht="14.65" thickBot="1" x14ac:dyDescent="0.5">
      <c r="A199">
        <v>198</v>
      </c>
      <c r="B199" s="4" t="s">
        <v>200</v>
      </c>
      <c r="C199" s="5">
        <v>2.0390999999999999</v>
      </c>
      <c r="D199" s="4">
        <v>1.6079000000000001</v>
      </c>
      <c r="E199" s="9">
        <f t="shared" si="24"/>
        <v>-0.21146584277377264</v>
      </c>
      <c r="F199" s="12">
        <f t="shared" si="25"/>
        <v>0.43119999999999981</v>
      </c>
      <c r="G199" s="12">
        <f t="shared" si="26"/>
        <v>0.43119999999999981</v>
      </c>
      <c r="H199" s="24">
        <v>0.51200000000000001</v>
      </c>
      <c r="I199" s="11">
        <f t="shared" si="27"/>
        <v>0.18593343999999984</v>
      </c>
      <c r="J199" s="11">
        <f t="shared" si="28"/>
        <v>81</v>
      </c>
      <c r="K199" s="11">
        <f t="shared" si="29"/>
        <v>84</v>
      </c>
      <c r="L199" s="11">
        <f t="shared" si="30"/>
        <v>-3</v>
      </c>
      <c r="M199" s="11">
        <f t="shared" si="31"/>
        <v>9</v>
      </c>
    </row>
    <row r="200" spans="1:13" ht="14.65" thickBot="1" x14ac:dyDescent="0.5">
      <c r="A200">
        <v>199</v>
      </c>
      <c r="B200" s="4" t="s">
        <v>201</v>
      </c>
      <c r="C200" s="5">
        <v>2.8344999999999998</v>
      </c>
      <c r="D200" s="4">
        <v>1.6119000000000001</v>
      </c>
      <c r="E200" s="9">
        <f t="shared" si="24"/>
        <v>-0.43132827659199147</v>
      </c>
      <c r="F200" s="12">
        <f t="shared" si="25"/>
        <v>1.2225999999999997</v>
      </c>
      <c r="G200" s="12">
        <f t="shared" si="26"/>
        <v>1.2225999999999997</v>
      </c>
      <c r="H200" s="24">
        <v>0.51509999999999989</v>
      </c>
      <c r="I200" s="11">
        <f t="shared" si="27"/>
        <v>1.4947507599999992</v>
      </c>
      <c r="J200" s="11">
        <f t="shared" si="28"/>
        <v>40</v>
      </c>
      <c r="K200" s="11">
        <f t="shared" si="29"/>
        <v>83</v>
      </c>
      <c r="L200" s="11">
        <f t="shared" si="30"/>
        <v>-43</v>
      </c>
      <c r="M200" s="11">
        <f t="shared" si="31"/>
        <v>1849</v>
      </c>
    </row>
    <row r="201" spans="1:13" ht="14.65" thickBot="1" x14ac:dyDescent="0.5">
      <c r="A201">
        <v>200</v>
      </c>
      <c r="B201" s="4" t="s">
        <v>202</v>
      </c>
      <c r="C201" s="5">
        <v>1.9306000000000001</v>
      </c>
      <c r="D201" s="4">
        <v>1.6131</v>
      </c>
      <c r="E201" s="9">
        <f t="shared" si="24"/>
        <v>-0.16445664560240345</v>
      </c>
      <c r="F201" s="12">
        <f t="shared" si="25"/>
        <v>0.31750000000000012</v>
      </c>
      <c r="G201" s="12">
        <f t="shared" si="26"/>
        <v>0.31750000000000012</v>
      </c>
      <c r="H201" s="24">
        <v>0.52169999999999994</v>
      </c>
      <c r="I201" s="11">
        <f t="shared" si="27"/>
        <v>0.10080625000000007</v>
      </c>
      <c r="J201" s="11">
        <f t="shared" si="28"/>
        <v>91</v>
      </c>
      <c r="K201" s="11">
        <f t="shared" si="29"/>
        <v>82</v>
      </c>
      <c r="L201" s="11">
        <f t="shared" si="30"/>
        <v>9</v>
      </c>
      <c r="M201" s="11">
        <f t="shared" si="31"/>
        <v>81</v>
      </c>
    </row>
    <row r="202" spans="1:13" ht="14.65" thickBot="1" x14ac:dyDescent="0.5">
      <c r="A202">
        <v>201</v>
      </c>
      <c r="B202" s="4" t="s">
        <v>203</v>
      </c>
      <c r="C202" s="5">
        <v>2.5922000000000001</v>
      </c>
      <c r="D202" s="4">
        <v>1.6176999999999999</v>
      </c>
      <c r="E202" s="9">
        <f t="shared" si="24"/>
        <v>-0.37593549880410465</v>
      </c>
      <c r="F202" s="12">
        <f t="shared" si="25"/>
        <v>0.97450000000000014</v>
      </c>
      <c r="G202" s="12">
        <f t="shared" si="26"/>
        <v>0.97450000000000014</v>
      </c>
      <c r="H202" s="24">
        <v>0.52179999999999993</v>
      </c>
      <c r="I202" s="11">
        <f t="shared" si="27"/>
        <v>0.94965025000000025</v>
      </c>
      <c r="J202" s="11">
        <f t="shared" si="28"/>
        <v>48</v>
      </c>
      <c r="K202" s="11">
        <f t="shared" si="29"/>
        <v>81</v>
      </c>
      <c r="L202" s="11">
        <f t="shared" si="30"/>
        <v>-33</v>
      </c>
      <c r="M202" s="11">
        <f t="shared" si="31"/>
        <v>1089</v>
      </c>
    </row>
    <row r="203" spans="1:13" ht="14.65" thickBot="1" x14ac:dyDescent="0.5">
      <c r="A203">
        <v>202</v>
      </c>
      <c r="B203" s="4" t="s">
        <v>204</v>
      </c>
      <c r="C203" s="5">
        <v>2.0206</v>
      </c>
      <c r="D203" s="4">
        <v>1.6188</v>
      </c>
      <c r="E203" s="9">
        <f t="shared" si="24"/>
        <v>-0.1988518261902405</v>
      </c>
      <c r="F203" s="12">
        <f t="shared" si="25"/>
        <v>0.40179999999999993</v>
      </c>
      <c r="G203" s="12">
        <f t="shared" si="26"/>
        <v>0.40179999999999993</v>
      </c>
      <c r="H203" s="24">
        <v>0.52680000000000016</v>
      </c>
      <c r="I203" s="11">
        <f t="shared" si="27"/>
        <v>0.16144323999999996</v>
      </c>
      <c r="J203" s="11">
        <f t="shared" si="28"/>
        <v>82</v>
      </c>
      <c r="K203" s="11">
        <f t="shared" si="29"/>
        <v>80</v>
      </c>
      <c r="L203" s="11">
        <f t="shared" si="30"/>
        <v>2</v>
      </c>
      <c r="M203" s="11">
        <f t="shared" si="31"/>
        <v>4</v>
      </c>
    </row>
    <row r="204" spans="1:13" ht="14.65" thickBot="1" x14ac:dyDescent="0.5">
      <c r="A204">
        <v>203</v>
      </c>
      <c r="B204" s="4" t="s">
        <v>205</v>
      </c>
      <c r="C204" s="5">
        <v>1.6779999999999999</v>
      </c>
      <c r="D204" s="4">
        <v>1.6231</v>
      </c>
      <c r="E204" s="9">
        <f t="shared" si="24"/>
        <v>-3.2717520858164449E-2</v>
      </c>
      <c r="F204" s="12">
        <f t="shared" si="25"/>
        <v>5.4899999999999949E-2</v>
      </c>
      <c r="G204" s="12">
        <f t="shared" si="26"/>
        <v>5.4899999999999949E-2</v>
      </c>
      <c r="H204" s="24">
        <v>0.53880000000000017</v>
      </c>
      <c r="I204" s="11">
        <f t="shared" si="27"/>
        <v>3.0140099999999945E-3</v>
      </c>
      <c r="J204" s="11">
        <f t="shared" si="28"/>
        <v>114</v>
      </c>
      <c r="K204" s="11">
        <f t="shared" si="29"/>
        <v>79</v>
      </c>
      <c r="L204" s="11">
        <f t="shared" si="30"/>
        <v>35</v>
      </c>
      <c r="M204" s="11">
        <f t="shared" si="31"/>
        <v>1225</v>
      </c>
    </row>
    <row r="205" spans="1:13" ht="14.65" thickBot="1" x14ac:dyDescent="0.5">
      <c r="A205">
        <v>204</v>
      </c>
      <c r="B205" s="4" t="s">
        <v>206</v>
      </c>
      <c r="C205" s="5">
        <v>1.3724000000000001</v>
      </c>
      <c r="D205" s="4">
        <v>1.6454</v>
      </c>
      <c r="E205" s="9">
        <f t="shared" si="24"/>
        <v>0.19892159720198185</v>
      </c>
      <c r="F205" s="12">
        <f t="shared" si="25"/>
        <v>-0.27299999999999991</v>
      </c>
      <c r="G205" s="12">
        <f t="shared" si="26"/>
        <v>0.27299999999999991</v>
      </c>
      <c r="H205" s="24">
        <v>0.5665</v>
      </c>
      <c r="I205" s="11">
        <f t="shared" si="27"/>
        <v>7.4528999999999956E-2</v>
      </c>
      <c r="J205" s="11">
        <f t="shared" si="28"/>
        <v>153</v>
      </c>
      <c r="K205" s="11">
        <f t="shared" si="29"/>
        <v>78</v>
      </c>
      <c r="L205" s="11">
        <f t="shared" si="30"/>
        <v>75</v>
      </c>
      <c r="M205" s="11">
        <f t="shared" si="31"/>
        <v>5625</v>
      </c>
    </row>
    <row r="206" spans="1:13" ht="14.65" thickBot="1" x14ac:dyDescent="0.5">
      <c r="A206">
        <v>205</v>
      </c>
      <c r="B206" s="4" t="s">
        <v>207</v>
      </c>
      <c r="C206" s="5">
        <v>2.7502</v>
      </c>
      <c r="D206" s="4">
        <v>1.6533</v>
      </c>
      <c r="E206" s="9">
        <f t="shared" si="24"/>
        <v>-0.39884372045669408</v>
      </c>
      <c r="F206" s="12">
        <f t="shared" si="25"/>
        <v>1.0969</v>
      </c>
      <c r="G206" s="12">
        <f t="shared" si="26"/>
        <v>1.0969</v>
      </c>
      <c r="H206" s="24">
        <v>0.58000000000000007</v>
      </c>
      <c r="I206" s="11">
        <f t="shared" si="27"/>
        <v>1.2031896099999999</v>
      </c>
      <c r="J206" s="11">
        <f t="shared" si="28"/>
        <v>42</v>
      </c>
      <c r="K206" s="11">
        <f t="shared" si="29"/>
        <v>77</v>
      </c>
      <c r="L206" s="11">
        <f t="shared" si="30"/>
        <v>-35</v>
      </c>
      <c r="M206" s="11">
        <f t="shared" si="31"/>
        <v>1225</v>
      </c>
    </row>
    <row r="207" spans="1:13" ht="14.65" thickBot="1" x14ac:dyDescent="0.5">
      <c r="A207">
        <v>206</v>
      </c>
      <c r="B207" s="4" t="s">
        <v>208</v>
      </c>
      <c r="C207" s="5">
        <v>1.8641000000000001</v>
      </c>
      <c r="D207" s="4">
        <v>1.6558999999999999</v>
      </c>
      <c r="E207" s="9">
        <f t="shared" si="24"/>
        <v>-0.11168928705541556</v>
      </c>
      <c r="F207" s="12">
        <f t="shared" si="25"/>
        <v>0.20820000000000016</v>
      </c>
      <c r="G207" s="12">
        <f t="shared" si="26"/>
        <v>0.20820000000000016</v>
      </c>
      <c r="H207" s="24">
        <v>0.58199999999999985</v>
      </c>
      <c r="I207" s="11">
        <f t="shared" si="27"/>
        <v>4.3347240000000065E-2</v>
      </c>
      <c r="J207" s="11">
        <f t="shared" si="28"/>
        <v>95</v>
      </c>
      <c r="K207" s="11">
        <f t="shared" si="29"/>
        <v>76</v>
      </c>
      <c r="L207" s="11">
        <f t="shared" si="30"/>
        <v>19</v>
      </c>
      <c r="M207" s="11">
        <f t="shared" si="31"/>
        <v>361</v>
      </c>
    </row>
    <row r="208" spans="1:13" ht="14.65" thickBot="1" x14ac:dyDescent="0.5">
      <c r="A208">
        <v>207</v>
      </c>
      <c r="B208" s="4" t="s">
        <v>209</v>
      </c>
      <c r="C208" s="5">
        <v>2.1850000000000001</v>
      </c>
      <c r="D208" s="4">
        <v>1.6581999999999999</v>
      </c>
      <c r="E208" s="9">
        <f t="shared" si="24"/>
        <v>-0.24109839816933645</v>
      </c>
      <c r="F208" s="12">
        <f t="shared" si="25"/>
        <v>0.52680000000000016</v>
      </c>
      <c r="G208" s="12">
        <f t="shared" si="26"/>
        <v>0.52680000000000016</v>
      </c>
      <c r="H208" s="24">
        <v>0.58660000000000001</v>
      </c>
      <c r="I208" s="11">
        <f t="shared" si="27"/>
        <v>0.27751824000000014</v>
      </c>
      <c r="J208" s="11">
        <f t="shared" si="28"/>
        <v>73</v>
      </c>
      <c r="K208" s="11">
        <f t="shared" si="29"/>
        <v>75</v>
      </c>
      <c r="L208" s="11">
        <f t="shared" si="30"/>
        <v>-2</v>
      </c>
      <c r="M208" s="11">
        <f t="shared" si="31"/>
        <v>4</v>
      </c>
    </row>
    <row r="209" spans="1:13" ht="14.65" thickBot="1" x14ac:dyDescent="0.5">
      <c r="A209">
        <v>208</v>
      </c>
      <c r="B209" s="4" t="s">
        <v>210</v>
      </c>
      <c r="C209" s="5">
        <v>1.4484999999999999</v>
      </c>
      <c r="D209" s="4">
        <v>1.6593</v>
      </c>
      <c r="E209" s="9">
        <f t="shared" si="24"/>
        <v>0.14552985847428382</v>
      </c>
      <c r="F209" s="12">
        <f t="shared" si="25"/>
        <v>-0.2108000000000001</v>
      </c>
      <c r="G209" s="12">
        <f t="shared" si="26"/>
        <v>0.2108000000000001</v>
      </c>
      <c r="H209" s="24">
        <v>0.58850000000000002</v>
      </c>
      <c r="I209" s="11">
        <f t="shared" si="27"/>
        <v>4.4436640000000041E-2</v>
      </c>
      <c r="J209" s="11">
        <f t="shared" si="28"/>
        <v>142</v>
      </c>
      <c r="K209" s="11">
        <f t="shared" si="29"/>
        <v>74</v>
      </c>
      <c r="L209" s="11">
        <f t="shared" si="30"/>
        <v>68</v>
      </c>
      <c r="M209" s="11">
        <f t="shared" si="31"/>
        <v>4624</v>
      </c>
    </row>
    <row r="210" spans="1:13" ht="14.65" thickBot="1" x14ac:dyDescent="0.5">
      <c r="A210">
        <v>209</v>
      </c>
      <c r="B210" s="2" t="s">
        <v>211</v>
      </c>
      <c r="C210" s="3">
        <v>1.4861</v>
      </c>
      <c r="D210" s="2">
        <v>1.6597999999999999</v>
      </c>
      <c r="E210" s="9">
        <f t="shared" si="24"/>
        <v>0.11688311688311687</v>
      </c>
      <c r="F210" s="12">
        <f t="shared" si="25"/>
        <v>-0.17369999999999997</v>
      </c>
      <c r="G210" s="12">
        <f t="shared" si="26"/>
        <v>0.17369999999999997</v>
      </c>
      <c r="H210" s="24">
        <v>0.59439999999999993</v>
      </c>
      <c r="I210" s="11">
        <f t="shared" si="27"/>
        <v>3.0171689999999987E-2</v>
      </c>
      <c r="J210" s="11">
        <f t="shared" si="28"/>
        <v>134</v>
      </c>
      <c r="K210" s="11">
        <f t="shared" si="29"/>
        <v>73</v>
      </c>
      <c r="L210" s="11">
        <f t="shared" si="30"/>
        <v>61</v>
      </c>
      <c r="M210" s="11">
        <f t="shared" si="31"/>
        <v>3721</v>
      </c>
    </row>
    <row r="211" spans="1:13" ht="14.65" thickBot="1" x14ac:dyDescent="0.5">
      <c r="A211">
        <v>210</v>
      </c>
      <c r="B211" s="4" t="s">
        <v>212</v>
      </c>
      <c r="C211" s="5">
        <v>2.0059999999999998</v>
      </c>
      <c r="D211" s="4">
        <v>1.6656</v>
      </c>
      <c r="E211" s="9">
        <f t="shared" si="24"/>
        <v>-0.16969092721834489</v>
      </c>
      <c r="F211" s="12">
        <f t="shared" si="25"/>
        <v>0.34039999999999981</v>
      </c>
      <c r="G211" s="12">
        <f t="shared" si="26"/>
        <v>0.34039999999999981</v>
      </c>
      <c r="H211" s="24">
        <v>0.60129999999999995</v>
      </c>
      <c r="I211" s="11">
        <f t="shared" si="27"/>
        <v>0.11587215999999988</v>
      </c>
      <c r="J211" s="11">
        <f t="shared" si="28"/>
        <v>85</v>
      </c>
      <c r="K211" s="11">
        <f t="shared" si="29"/>
        <v>72</v>
      </c>
      <c r="L211" s="11">
        <f t="shared" si="30"/>
        <v>13</v>
      </c>
      <c r="M211" s="11">
        <f t="shared" si="31"/>
        <v>169</v>
      </c>
    </row>
    <row r="212" spans="1:13" ht="14.65" thickBot="1" x14ac:dyDescent="0.5">
      <c r="A212">
        <v>211</v>
      </c>
      <c r="B212" s="4" t="s">
        <v>213</v>
      </c>
      <c r="C212" s="5">
        <v>1.9661999999999999</v>
      </c>
      <c r="D212" s="4">
        <v>1.7059</v>
      </c>
      <c r="E212" s="9">
        <f t="shared" si="24"/>
        <v>-0.13238734614993386</v>
      </c>
      <c r="F212" s="12">
        <f t="shared" si="25"/>
        <v>0.26029999999999998</v>
      </c>
      <c r="G212" s="12">
        <f t="shared" si="26"/>
        <v>0.26029999999999998</v>
      </c>
      <c r="H212" s="24">
        <v>0.6097999999999999</v>
      </c>
      <c r="I212" s="11">
        <f t="shared" si="27"/>
        <v>6.7756089999999991E-2</v>
      </c>
      <c r="J212" s="11">
        <f t="shared" si="28"/>
        <v>88</v>
      </c>
      <c r="K212" s="11">
        <f t="shared" si="29"/>
        <v>71</v>
      </c>
      <c r="L212" s="11">
        <f t="shared" si="30"/>
        <v>17</v>
      </c>
      <c r="M212" s="11">
        <f t="shared" si="31"/>
        <v>289</v>
      </c>
    </row>
    <row r="213" spans="1:13" ht="14.65" thickBot="1" x14ac:dyDescent="0.5">
      <c r="A213">
        <v>212</v>
      </c>
      <c r="B213" s="4" t="s">
        <v>214</v>
      </c>
      <c r="C213" s="5">
        <v>2.9685000000000001</v>
      </c>
      <c r="D213" s="4">
        <v>1.7155</v>
      </c>
      <c r="E213" s="9">
        <f t="shared" si="24"/>
        <v>-0.4220987030486778</v>
      </c>
      <c r="F213" s="12">
        <f t="shared" si="25"/>
        <v>1.2530000000000001</v>
      </c>
      <c r="G213" s="12">
        <f t="shared" si="26"/>
        <v>1.2530000000000001</v>
      </c>
      <c r="H213" s="24">
        <v>0.61129999999999995</v>
      </c>
      <c r="I213" s="11">
        <f t="shared" si="27"/>
        <v>1.5700090000000002</v>
      </c>
      <c r="J213" s="11">
        <f t="shared" si="28"/>
        <v>34</v>
      </c>
      <c r="K213" s="11">
        <f t="shared" si="29"/>
        <v>70</v>
      </c>
      <c r="L213" s="11">
        <f t="shared" si="30"/>
        <v>-36</v>
      </c>
      <c r="M213" s="11">
        <f t="shared" si="31"/>
        <v>1296</v>
      </c>
    </row>
    <row r="214" spans="1:13" ht="14.65" thickBot="1" x14ac:dyDescent="0.5">
      <c r="A214">
        <v>213</v>
      </c>
      <c r="B214" s="4" t="s">
        <v>215</v>
      </c>
      <c r="C214" s="5">
        <v>1.7073</v>
      </c>
      <c r="D214" s="4">
        <v>1.7161</v>
      </c>
      <c r="E214" s="9">
        <f t="shared" si="24"/>
        <v>5.154337257658243E-3</v>
      </c>
      <c r="F214" s="12">
        <f t="shared" si="25"/>
        <v>-8.799999999999919E-3</v>
      </c>
      <c r="G214" s="12">
        <f t="shared" si="26"/>
        <v>8.799999999999919E-3</v>
      </c>
      <c r="H214" s="24">
        <v>0.61299999999999999</v>
      </c>
      <c r="I214" s="11">
        <f t="shared" si="27"/>
        <v>7.7439999999998581E-5</v>
      </c>
      <c r="J214" s="11">
        <f t="shared" si="28"/>
        <v>110</v>
      </c>
      <c r="K214" s="11">
        <f t="shared" si="29"/>
        <v>69</v>
      </c>
      <c r="L214" s="11">
        <f t="shared" si="30"/>
        <v>41</v>
      </c>
      <c r="M214" s="11">
        <f t="shared" si="31"/>
        <v>1681</v>
      </c>
    </row>
    <row r="215" spans="1:13" ht="14.65" thickBot="1" x14ac:dyDescent="0.5">
      <c r="A215">
        <v>214</v>
      </c>
      <c r="B215" s="4" t="s">
        <v>216</v>
      </c>
      <c r="C215" s="5">
        <v>2.5350000000000001</v>
      </c>
      <c r="D215" s="4">
        <v>1.7164999999999999</v>
      </c>
      <c r="E215" s="9">
        <f t="shared" si="24"/>
        <v>-0.32287968441814602</v>
      </c>
      <c r="F215" s="12">
        <f t="shared" si="25"/>
        <v>0.81850000000000023</v>
      </c>
      <c r="G215" s="12">
        <f t="shared" si="26"/>
        <v>0.81850000000000023</v>
      </c>
      <c r="H215" s="24">
        <v>0.61909999999999998</v>
      </c>
      <c r="I215" s="11">
        <f t="shared" si="27"/>
        <v>0.66994225000000041</v>
      </c>
      <c r="J215" s="11">
        <f t="shared" si="28"/>
        <v>51</v>
      </c>
      <c r="K215" s="11">
        <f t="shared" si="29"/>
        <v>68</v>
      </c>
      <c r="L215" s="11">
        <f t="shared" si="30"/>
        <v>-17</v>
      </c>
      <c r="M215" s="11">
        <f t="shared" si="31"/>
        <v>289</v>
      </c>
    </row>
    <row r="216" spans="1:13" ht="14.65" thickBot="1" x14ac:dyDescent="0.5">
      <c r="A216">
        <v>215</v>
      </c>
      <c r="B216" s="4" t="s">
        <v>217</v>
      </c>
      <c r="C216" s="5">
        <v>2.0583999999999998</v>
      </c>
      <c r="D216" s="4">
        <v>1.7168000000000001</v>
      </c>
      <c r="E216" s="9">
        <f t="shared" si="24"/>
        <v>-0.16595413913719381</v>
      </c>
      <c r="F216" s="12">
        <f t="shared" si="25"/>
        <v>0.34159999999999968</v>
      </c>
      <c r="G216" s="12">
        <f t="shared" si="26"/>
        <v>0.34159999999999968</v>
      </c>
      <c r="H216" s="24">
        <v>0.62119999999999997</v>
      </c>
      <c r="I216" s="11">
        <f t="shared" si="27"/>
        <v>0.11669055999999978</v>
      </c>
      <c r="J216" s="11">
        <f t="shared" si="28"/>
        <v>80</v>
      </c>
      <c r="K216" s="11">
        <f t="shared" si="29"/>
        <v>67</v>
      </c>
      <c r="L216" s="11">
        <f t="shared" si="30"/>
        <v>13</v>
      </c>
      <c r="M216" s="11">
        <f t="shared" si="31"/>
        <v>169</v>
      </c>
    </row>
    <row r="217" spans="1:13" ht="14.65" thickBot="1" x14ac:dyDescent="0.5">
      <c r="A217">
        <v>216</v>
      </c>
      <c r="B217" s="4" t="s">
        <v>218</v>
      </c>
      <c r="C217" s="5">
        <v>1.7334000000000001</v>
      </c>
      <c r="D217" s="4">
        <v>1.7234</v>
      </c>
      <c r="E217" s="9">
        <f t="shared" si="24"/>
        <v>-5.7690088842736863E-3</v>
      </c>
      <c r="F217" s="12">
        <f t="shared" si="25"/>
        <v>1.0000000000000009E-2</v>
      </c>
      <c r="G217" s="12">
        <f t="shared" si="26"/>
        <v>1.0000000000000009E-2</v>
      </c>
      <c r="H217" s="24">
        <v>0.62779999999999991</v>
      </c>
      <c r="I217" s="11">
        <f t="shared" si="27"/>
        <v>1.0000000000000018E-4</v>
      </c>
      <c r="J217" s="11">
        <f t="shared" si="28"/>
        <v>105</v>
      </c>
      <c r="K217" s="11">
        <f t="shared" si="29"/>
        <v>66</v>
      </c>
      <c r="L217" s="11">
        <f t="shared" si="30"/>
        <v>39</v>
      </c>
      <c r="M217" s="11">
        <f t="shared" si="31"/>
        <v>1521</v>
      </c>
    </row>
    <row r="218" spans="1:13" ht="14.65" thickBot="1" x14ac:dyDescent="0.5">
      <c r="A218">
        <v>217</v>
      </c>
      <c r="B218" s="4" t="s">
        <v>219</v>
      </c>
      <c r="C218" s="5">
        <v>2.0061</v>
      </c>
      <c r="D218" s="4">
        <v>1.7236</v>
      </c>
      <c r="E218" s="9">
        <f t="shared" si="24"/>
        <v>-0.14082049748267783</v>
      </c>
      <c r="F218" s="12">
        <f t="shared" si="25"/>
        <v>0.28249999999999997</v>
      </c>
      <c r="G218" s="12">
        <f t="shared" si="26"/>
        <v>0.28249999999999997</v>
      </c>
      <c r="H218" s="24">
        <v>0.62969999999999993</v>
      </c>
      <c r="I218" s="11">
        <f t="shared" si="27"/>
        <v>7.9806249999999981E-2</v>
      </c>
      <c r="J218" s="11">
        <f t="shared" si="28"/>
        <v>84</v>
      </c>
      <c r="K218" s="11">
        <f t="shared" si="29"/>
        <v>65</v>
      </c>
      <c r="L218" s="11">
        <f t="shared" si="30"/>
        <v>19</v>
      </c>
      <c r="M218" s="11">
        <f t="shared" si="31"/>
        <v>361</v>
      </c>
    </row>
    <row r="219" spans="1:13" ht="14.65" thickBot="1" x14ac:dyDescent="0.5">
      <c r="A219">
        <v>218</v>
      </c>
      <c r="B219" s="4" t="s">
        <v>220</v>
      </c>
      <c r="C219" s="5">
        <v>3.2966000000000002</v>
      </c>
      <c r="D219" s="4">
        <v>1.7324999999999999</v>
      </c>
      <c r="E219" s="9">
        <f t="shared" si="24"/>
        <v>-0.47445853303403512</v>
      </c>
      <c r="F219" s="12">
        <f t="shared" si="25"/>
        <v>1.5641000000000003</v>
      </c>
      <c r="G219" s="12">
        <f t="shared" si="26"/>
        <v>1.5641000000000003</v>
      </c>
      <c r="H219" s="24">
        <v>0.63339999999999996</v>
      </c>
      <c r="I219" s="11">
        <f t="shared" si="27"/>
        <v>2.4464088100000008</v>
      </c>
      <c r="J219" s="11">
        <f t="shared" si="28"/>
        <v>27</v>
      </c>
      <c r="K219" s="11">
        <f t="shared" si="29"/>
        <v>64</v>
      </c>
      <c r="L219" s="11">
        <f t="shared" si="30"/>
        <v>-37</v>
      </c>
      <c r="M219" s="11">
        <f t="shared" si="31"/>
        <v>1369</v>
      </c>
    </row>
    <row r="220" spans="1:13" ht="14.65" thickBot="1" x14ac:dyDescent="0.5">
      <c r="A220">
        <v>219</v>
      </c>
      <c r="B220" s="4" t="s">
        <v>221</v>
      </c>
      <c r="C220" s="5">
        <v>1.4986999999999999</v>
      </c>
      <c r="D220" s="4">
        <v>1.7369000000000001</v>
      </c>
      <c r="E220" s="9">
        <f t="shared" si="24"/>
        <v>0.15893774604657382</v>
      </c>
      <c r="F220" s="12">
        <f t="shared" si="25"/>
        <v>-0.23820000000000019</v>
      </c>
      <c r="G220" s="12">
        <f t="shared" si="26"/>
        <v>0.23820000000000019</v>
      </c>
      <c r="H220" s="24">
        <v>0.63430000000000009</v>
      </c>
      <c r="I220" s="11">
        <f t="shared" si="27"/>
        <v>5.6739240000000093E-2</v>
      </c>
      <c r="J220" s="11">
        <f t="shared" si="28"/>
        <v>129</v>
      </c>
      <c r="K220" s="11">
        <f t="shared" si="29"/>
        <v>63</v>
      </c>
      <c r="L220" s="11">
        <f t="shared" si="30"/>
        <v>66</v>
      </c>
      <c r="M220" s="11">
        <f t="shared" si="31"/>
        <v>4356</v>
      </c>
    </row>
    <row r="221" spans="1:13" ht="14.65" thickBot="1" x14ac:dyDescent="0.5">
      <c r="A221">
        <v>220</v>
      </c>
      <c r="B221" s="4" t="s">
        <v>222</v>
      </c>
      <c r="C221" s="5">
        <v>1.2641</v>
      </c>
      <c r="D221" s="4">
        <v>1.7491000000000001</v>
      </c>
      <c r="E221" s="9">
        <f t="shared" si="24"/>
        <v>0.38367217783403218</v>
      </c>
      <c r="F221" s="12">
        <f t="shared" si="25"/>
        <v>-0.4850000000000001</v>
      </c>
      <c r="G221" s="12">
        <f t="shared" si="26"/>
        <v>0.4850000000000001</v>
      </c>
      <c r="H221" s="24">
        <v>0.63850000000000007</v>
      </c>
      <c r="I221" s="11">
        <f t="shared" si="27"/>
        <v>0.2352250000000001</v>
      </c>
      <c r="J221" s="11">
        <f t="shared" si="28"/>
        <v>162</v>
      </c>
      <c r="K221" s="11">
        <f t="shared" si="29"/>
        <v>62</v>
      </c>
      <c r="L221" s="11">
        <f t="shared" si="30"/>
        <v>100</v>
      </c>
      <c r="M221" s="11">
        <f t="shared" si="31"/>
        <v>10000</v>
      </c>
    </row>
    <row r="222" spans="1:13" ht="14.65" thickBot="1" x14ac:dyDescent="0.5">
      <c r="A222">
        <v>221</v>
      </c>
      <c r="B222" s="4" t="s">
        <v>223</v>
      </c>
      <c r="C222" s="5">
        <v>2.3795999999999999</v>
      </c>
      <c r="D222" s="4">
        <v>1.7499</v>
      </c>
      <c r="E222" s="9">
        <f t="shared" si="24"/>
        <v>-0.26462430660615227</v>
      </c>
      <c r="F222" s="12">
        <f t="shared" si="25"/>
        <v>0.62969999999999993</v>
      </c>
      <c r="G222" s="12">
        <f t="shared" si="26"/>
        <v>0.62969999999999993</v>
      </c>
      <c r="H222" s="24">
        <v>0.65159999999999996</v>
      </c>
      <c r="I222" s="11">
        <f t="shared" si="27"/>
        <v>0.39652208999999988</v>
      </c>
      <c r="J222" s="11">
        <f t="shared" si="28"/>
        <v>60</v>
      </c>
      <c r="K222" s="11">
        <f t="shared" si="29"/>
        <v>61</v>
      </c>
      <c r="L222" s="11">
        <f t="shared" si="30"/>
        <v>-1</v>
      </c>
      <c r="M222" s="11">
        <f t="shared" si="31"/>
        <v>1</v>
      </c>
    </row>
    <row r="223" spans="1:13" ht="14.65" thickBot="1" x14ac:dyDescent="0.5">
      <c r="A223">
        <v>222</v>
      </c>
      <c r="B223" s="4" t="s">
        <v>224</v>
      </c>
      <c r="C223" s="5">
        <v>2.2313000000000001</v>
      </c>
      <c r="D223" s="4">
        <v>1.7616000000000001</v>
      </c>
      <c r="E223" s="9">
        <f t="shared" si="24"/>
        <v>-0.21050508672074575</v>
      </c>
      <c r="F223" s="12">
        <f t="shared" si="25"/>
        <v>0.46970000000000001</v>
      </c>
      <c r="G223" s="12">
        <f t="shared" si="26"/>
        <v>0.46970000000000001</v>
      </c>
      <c r="H223" s="24">
        <v>0.6624000000000001</v>
      </c>
      <c r="I223" s="11">
        <f t="shared" si="27"/>
        <v>0.22061809000000002</v>
      </c>
      <c r="J223" s="11">
        <f t="shared" si="28"/>
        <v>70</v>
      </c>
      <c r="K223" s="11">
        <f t="shared" si="29"/>
        <v>60</v>
      </c>
      <c r="L223" s="11">
        <f t="shared" si="30"/>
        <v>10</v>
      </c>
      <c r="M223" s="11">
        <f t="shared" si="31"/>
        <v>100</v>
      </c>
    </row>
    <row r="224" spans="1:13" ht="14.65" thickBot="1" x14ac:dyDescent="0.5">
      <c r="A224">
        <v>223</v>
      </c>
      <c r="B224" s="4" t="s">
        <v>225</v>
      </c>
      <c r="C224" s="5">
        <v>2.9116</v>
      </c>
      <c r="D224" s="4">
        <v>1.8085</v>
      </c>
      <c r="E224" s="9">
        <f t="shared" si="24"/>
        <v>-0.37886385492512709</v>
      </c>
      <c r="F224" s="12">
        <f t="shared" si="25"/>
        <v>1.1031</v>
      </c>
      <c r="G224" s="12">
        <f t="shared" si="26"/>
        <v>1.1031</v>
      </c>
      <c r="H224" s="24">
        <v>0.68189999999999973</v>
      </c>
      <c r="I224" s="11">
        <f t="shared" si="27"/>
        <v>1.21682961</v>
      </c>
      <c r="J224" s="11">
        <f t="shared" si="28"/>
        <v>35</v>
      </c>
      <c r="K224" s="11">
        <f t="shared" si="29"/>
        <v>59</v>
      </c>
      <c r="L224" s="11">
        <f t="shared" si="30"/>
        <v>-24</v>
      </c>
      <c r="M224" s="11">
        <f t="shared" si="31"/>
        <v>576</v>
      </c>
    </row>
    <row r="225" spans="1:13" ht="14.65" thickBot="1" x14ac:dyDescent="0.5">
      <c r="A225">
        <v>224</v>
      </c>
      <c r="B225" s="4" t="s">
        <v>226</v>
      </c>
      <c r="C225" s="5">
        <v>2.2679999999999998</v>
      </c>
      <c r="D225" s="4">
        <v>1.8373999999999999</v>
      </c>
      <c r="E225" s="9">
        <f t="shared" si="24"/>
        <v>-0.18985890652557316</v>
      </c>
      <c r="F225" s="12">
        <f t="shared" si="25"/>
        <v>0.43059999999999987</v>
      </c>
      <c r="G225" s="12">
        <f t="shared" si="26"/>
        <v>0.43059999999999987</v>
      </c>
      <c r="H225" s="24">
        <v>0.68560000000000021</v>
      </c>
      <c r="I225" s="11">
        <f t="shared" si="27"/>
        <v>0.18541635999999989</v>
      </c>
      <c r="J225" s="11">
        <f t="shared" si="28"/>
        <v>67</v>
      </c>
      <c r="K225" s="11">
        <f t="shared" si="29"/>
        <v>58</v>
      </c>
      <c r="L225" s="11">
        <f t="shared" si="30"/>
        <v>9</v>
      </c>
      <c r="M225" s="11">
        <f t="shared" si="31"/>
        <v>81</v>
      </c>
    </row>
    <row r="226" spans="1:13" ht="14.65" thickBot="1" x14ac:dyDescent="0.5">
      <c r="A226">
        <v>225</v>
      </c>
      <c r="B226" s="4" t="s">
        <v>227</v>
      </c>
      <c r="C226" s="5">
        <v>1.4648000000000001</v>
      </c>
      <c r="D226" s="4">
        <v>1.8708</v>
      </c>
      <c r="E226" s="9">
        <f t="shared" si="24"/>
        <v>0.27717094483888577</v>
      </c>
      <c r="F226" s="12">
        <f t="shared" si="25"/>
        <v>-0.40599999999999992</v>
      </c>
      <c r="G226" s="12">
        <f t="shared" si="26"/>
        <v>0.40599999999999992</v>
      </c>
      <c r="H226" s="24">
        <v>0.68659999999999988</v>
      </c>
      <c r="I226" s="11">
        <f t="shared" si="27"/>
        <v>0.16483599999999993</v>
      </c>
      <c r="J226" s="11">
        <f t="shared" si="28"/>
        <v>138</v>
      </c>
      <c r="K226" s="11">
        <f t="shared" si="29"/>
        <v>57</v>
      </c>
      <c r="L226" s="11">
        <f t="shared" si="30"/>
        <v>81</v>
      </c>
      <c r="M226" s="11">
        <f t="shared" si="31"/>
        <v>6561</v>
      </c>
    </row>
    <row r="227" spans="1:13" ht="14.65" thickBot="1" x14ac:dyDescent="0.5">
      <c r="A227">
        <v>226</v>
      </c>
      <c r="B227" s="18" t="s">
        <v>228</v>
      </c>
      <c r="C227" s="16">
        <v>3.9268000000000001</v>
      </c>
      <c r="D227" s="18">
        <v>1.8939999999999999</v>
      </c>
      <c r="E227" s="19">
        <f t="shared" si="24"/>
        <v>-0.51767342365284708</v>
      </c>
      <c r="F227" s="12">
        <f t="shared" si="25"/>
        <v>2.0327999999999999</v>
      </c>
      <c r="G227" s="12">
        <f t="shared" si="26"/>
        <v>2.0327999999999999</v>
      </c>
      <c r="H227" s="24">
        <v>0.70840000000000014</v>
      </c>
      <c r="I227" s="11">
        <f t="shared" si="27"/>
        <v>4.1322758400000001</v>
      </c>
      <c r="J227" s="11">
        <f t="shared" si="28"/>
        <v>18</v>
      </c>
      <c r="K227" s="11">
        <f t="shared" si="29"/>
        <v>56</v>
      </c>
      <c r="L227" s="11">
        <f t="shared" si="30"/>
        <v>-38</v>
      </c>
      <c r="M227" s="11">
        <f t="shared" si="31"/>
        <v>1444</v>
      </c>
    </row>
    <row r="228" spans="1:13" ht="14.65" thickBot="1" x14ac:dyDescent="0.5">
      <c r="A228">
        <v>227</v>
      </c>
      <c r="B228" s="4" t="s">
        <v>229</v>
      </c>
      <c r="C228" s="5">
        <v>2.0829</v>
      </c>
      <c r="D228" s="4">
        <v>1.8975</v>
      </c>
      <c r="E228" s="9">
        <f t="shared" si="24"/>
        <v>-8.9010514186950898E-2</v>
      </c>
      <c r="F228" s="12">
        <f t="shared" si="25"/>
        <v>0.18540000000000001</v>
      </c>
      <c r="G228" s="12">
        <f t="shared" si="26"/>
        <v>0.18540000000000001</v>
      </c>
      <c r="H228" s="24">
        <v>0.71520000000000006</v>
      </c>
      <c r="I228" s="11">
        <f t="shared" si="27"/>
        <v>3.4373160000000007E-2</v>
      </c>
      <c r="J228" s="11">
        <f t="shared" si="28"/>
        <v>77</v>
      </c>
      <c r="K228" s="11">
        <f t="shared" si="29"/>
        <v>55</v>
      </c>
      <c r="L228" s="11">
        <f t="shared" si="30"/>
        <v>22</v>
      </c>
      <c r="M228" s="11">
        <f t="shared" si="31"/>
        <v>484</v>
      </c>
    </row>
    <row r="229" spans="1:13" ht="14.65" thickBot="1" x14ac:dyDescent="0.5">
      <c r="A229">
        <v>228</v>
      </c>
      <c r="B229" s="4" t="s">
        <v>230</v>
      </c>
      <c r="C229" s="5">
        <v>2.5266999999999999</v>
      </c>
      <c r="D229" s="4">
        <v>1.9169</v>
      </c>
      <c r="E229" s="9">
        <f t="shared" si="24"/>
        <v>-0.24134246250049468</v>
      </c>
      <c r="F229" s="12">
        <f t="shared" si="25"/>
        <v>0.6097999999999999</v>
      </c>
      <c r="G229" s="12">
        <f t="shared" si="26"/>
        <v>0.6097999999999999</v>
      </c>
      <c r="H229" s="24">
        <v>0.75879999999999992</v>
      </c>
      <c r="I229" s="11">
        <f t="shared" si="27"/>
        <v>0.37185603999999989</v>
      </c>
      <c r="J229" s="11">
        <f t="shared" si="28"/>
        <v>52</v>
      </c>
      <c r="K229" s="11">
        <f t="shared" si="29"/>
        <v>54</v>
      </c>
      <c r="L229" s="11">
        <f t="shared" si="30"/>
        <v>-2</v>
      </c>
      <c r="M229" s="11">
        <f t="shared" si="31"/>
        <v>4</v>
      </c>
    </row>
    <row r="230" spans="1:13" ht="14.65" thickBot="1" x14ac:dyDescent="0.5">
      <c r="A230">
        <v>229</v>
      </c>
      <c r="B230" s="4" t="s">
        <v>231</v>
      </c>
      <c r="C230" s="5">
        <v>2.0796999999999999</v>
      </c>
      <c r="D230" s="4">
        <v>1.9182999999999999</v>
      </c>
      <c r="E230" s="9">
        <f t="shared" si="24"/>
        <v>-7.7607347213540415E-2</v>
      </c>
      <c r="F230" s="12">
        <f t="shared" si="25"/>
        <v>0.16139999999999999</v>
      </c>
      <c r="G230" s="12">
        <f t="shared" si="26"/>
        <v>0.16139999999999999</v>
      </c>
      <c r="H230" s="24">
        <v>0.75890000000000013</v>
      </c>
      <c r="I230" s="11">
        <f t="shared" si="27"/>
        <v>2.6049959999999997E-2</v>
      </c>
      <c r="J230" s="11">
        <f t="shared" si="28"/>
        <v>78</v>
      </c>
      <c r="K230" s="11">
        <f t="shared" si="29"/>
        <v>53</v>
      </c>
      <c r="L230" s="11">
        <f t="shared" si="30"/>
        <v>25</v>
      </c>
      <c r="M230" s="11">
        <f t="shared" si="31"/>
        <v>625</v>
      </c>
    </row>
    <row r="231" spans="1:13" ht="14.65" thickBot="1" x14ac:dyDescent="0.5">
      <c r="A231">
        <v>230</v>
      </c>
      <c r="B231" s="4" t="s">
        <v>232</v>
      </c>
      <c r="C231" s="5">
        <v>2.4590000000000001</v>
      </c>
      <c r="D231" s="4">
        <v>1.9201999999999999</v>
      </c>
      <c r="E231" s="9">
        <f t="shared" si="24"/>
        <v>-0.21911346075640512</v>
      </c>
      <c r="F231" s="12">
        <f t="shared" si="25"/>
        <v>0.53880000000000017</v>
      </c>
      <c r="G231" s="12">
        <f t="shared" si="26"/>
        <v>0.53880000000000017</v>
      </c>
      <c r="H231" s="24">
        <v>0.76390000000000002</v>
      </c>
      <c r="I231" s="11">
        <f t="shared" si="27"/>
        <v>0.29030544000000019</v>
      </c>
      <c r="J231" s="11">
        <f t="shared" si="28"/>
        <v>54</v>
      </c>
      <c r="K231" s="11">
        <f t="shared" si="29"/>
        <v>52</v>
      </c>
      <c r="L231" s="11">
        <f t="shared" si="30"/>
        <v>2</v>
      </c>
      <c r="M231" s="11">
        <f t="shared" si="31"/>
        <v>4</v>
      </c>
    </row>
    <row r="232" spans="1:13" ht="14.65" thickBot="1" x14ac:dyDescent="0.5">
      <c r="A232">
        <v>231</v>
      </c>
      <c r="B232" s="4" t="s">
        <v>233</v>
      </c>
      <c r="C232" s="5">
        <v>2.6160999999999999</v>
      </c>
      <c r="D232" s="4">
        <v>1.9295</v>
      </c>
      <c r="E232" s="9">
        <f t="shared" si="24"/>
        <v>-0.26245174114139364</v>
      </c>
      <c r="F232" s="12">
        <f t="shared" si="25"/>
        <v>0.68659999999999988</v>
      </c>
      <c r="G232" s="12">
        <f t="shared" si="26"/>
        <v>0.68659999999999988</v>
      </c>
      <c r="H232" s="24">
        <v>0.7722</v>
      </c>
      <c r="I232" s="11">
        <f t="shared" si="27"/>
        <v>0.47141955999999985</v>
      </c>
      <c r="J232" s="11">
        <f t="shared" si="28"/>
        <v>47</v>
      </c>
      <c r="K232" s="11">
        <f t="shared" si="29"/>
        <v>51</v>
      </c>
      <c r="L232" s="11">
        <f t="shared" si="30"/>
        <v>-4</v>
      </c>
      <c r="M232" s="11">
        <f t="shared" si="31"/>
        <v>16</v>
      </c>
    </row>
    <row r="233" spans="1:13" ht="14.65" thickBot="1" x14ac:dyDescent="0.5">
      <c r="A233">
        <v>232</v>
      </c>
      <c r="B233" s="4" t="s">
        <v>234</v>
      </c>
      <c r="C233" s="5">
        <v>3.0265</v>
      </c>
      <c r="D233" s="4">
        <v>1.9383999999999999</v>
      </c>
      <c r="E233" s="9">
        <f t="shared" si="24"/>
        <v>-0.35952420287460768</v>
      </c>
      <c r="F233" s="12">
        <f t="shared" si="25"/>
        <v>1.0881000000000001</v>
      </c>
      <c r="G233" s="12">
        <f t="shared" si="26"/>
        <v>1.0881000000000001</v>
      </c>
      <c r="H233" s="24">
        <v>0.8024</v>
      </c>
      <c r="I233" s="11">
        <f t="shared" si="27"/>
        <v>1.1839616100000001</v>
      </c>
      <c r="J233" s="11">
        <f t="shared" si="28"/>
        <v>31</v>
      </c>
      <c r="K233" s="11">
        <f t="shared" si="29"/>
        <v>50</v>
      </c>
      <c r="L233" s="11">
        <f t="shared" si="30"/>
        <v>-19</v>
      </c>
      <c r="M233" s="11">
        <f t="shared" si="31"/>
        <v>361</v>
      </c>
    </row>
    <row r="234" spans="1:13" ht="14.65" thickBot="1" x14ac:dyDescent="0.5">
      <c r="A234">
        <v>233</v>
      </c>
      <c r="B234" s="4" t="s">
        <v>235</v>
      </c>
      <c r="C234" s="5">
        <v>2.2538</v>
      </c>
      <c r="D234" s="4">
        <v>1.9469000000000001</v>
      </c>
      <c r="E234" s="9">
        <f t="shared" si="24"/>
        <v>-0.13617002395953498</v>
      </c>
      <c r="F234" s="12">
        <f t="shared" si="25"/>
        <v>0.30689999999999995</v>
      </c>
      <c r="G234" s="12">
        <f t="shared" si="26"/>
        <v>0.30689999999999995</v>
      </c>
      <c r="H234" s="24">
        <v>0.80770000000000008</v>
      </c>
      <c r="I234" s="11">
        <f t="shared" si="27"/>
        <v>9.4187609999999963E-2</v>
      </c>
      <c r="J234" s="11">
        <f t="shared" si="28"/>
        <v>69</v>
      </c>
      <c r="K234" s="11">
        <f t="shared" si="29"/>
        <v>49</v>
      </c>
      <c r="L234" s="11">
        <f t="shared" si="30"/>
        <v>20</v>
      </c>
      <c r="M234" s="11">
        <f t="shared" si="31"/>
        <v>400</v>
      </c>
    </row>
    <row r="235" spans="1:13" ht="14.65" thickBot="1" x14ac:dyDescent="0.5">
      <c r="A235">
        <v>234</v>
      </c>
      <c r="B235" s="4" t="s">
        <v>236</v>
      </c>
      <c r="C235" s="5">
        <v>1.3205</v>
      </c>
      <c r="D235" s="4">
        <v>1.9482999999999999</v>
      </c>
      <c r="E235" s="9">
        <f t="shared" si="24"/>
        <v>0.47542597500946604</v>
      </c>
      <c r="F235" s="12">
        <f t="shared" si="25"/>
        <v>-0.62779999999999991</v>
      </c>
      <c r="G235" s="12">
        <f t="shared" si="26"/>
        <v>0.62779999999999991</v>
      </c>
      <c r="H235" s="24">
        <v>0.81850000000000023</v>
      </c>
      <c r="I235" s="11">
        <f t="shared" si="27"/>
        <v>0.39413283999999987</v>
      </c>
      <c r="J235" s="11">
        <f t="shared" si="28"/>
        <v>158</v>
      </c>
      <c r="K235" s="11">
        <f t="shared" si="29"/>
        <v>48</v>
      </c>
      <c r="L235" s="11">
        <f t="shared" si="30"/>
        <v>110</v>
      </c>
      <c r="M235" s="11">
        <f t="shared" si="31"/>
        <v>12100</v>
      </c>
    </row>
    <row r="236" spans="1:13" ht="14.65" thickBot="1" x14ac:dyDescent="0.5">
      <c r="A236">
        <v>235</v>
      </c>
      <c r="B236" s="4" t="s">
        <v>237</v>
      </c>
      <c r="C236" s="5">
        <v>1.9837</v>
      </c>
      <c r="D236" s="4">
        <v>1.9550000000000001</v>
      </c>
      <c r="E236" s="9">
        <f t="shared" si="24"/>
        <v>-1.4467913494984094E-2</v>
      </c>
      <c r="F236" s="12">
        <f t="shared" si="25"/>
        <v>2.8699999999999948E-2</v>
      </c>
      <c r="G236" s="12">
        <f t="shared" si="26"/>
        <v>2.8699999999999948E-2</v>
      </c>
      <c r="H236" s="24">
        <v>0.83919999999999995</v>
      </c>
      <c r="I236" s="11">
        <f t="shared" si="27"/>
        <v>8.2368999999999704E-4</v>
      </c>
      <c r="J236" s="11">
        <f t="shared" si="28"/>
        <v>86</v>
      </c>
      <c r="K236" s="11">
        <f t="shared" si="29"/>
        <v>47</v>
      </c>
      <c r="L236" s="11">
        <f t="shared" si="30"/>
        <v>39</v>
      </c>
      <c r="M236" s="11">
        <f t="shared" si="31"/>
        <v>1521</v>
      </c>
    </row>
    <row r="237" spans="1:13" ht="14.65" thickBot="1" x14ac:dyDescent="0.5">
      <c r="A237">
        <v>236</v>
      </c>
      <c r="B237" s="18" t="s">
        <v>238</v>
      </c>
      <c r="C237" s="16">
        <v>1.2865</v>
      </c>
      <c r="D237" s="18">
        <v>2.0017</v>
      </c>
      <c r="E237" s="19">
        <f t="shared" si="24"/>
        <v>0.55592693354061418</v>
      </c>
      <c r="F237" s="12">
        <f t="shared" si="25"/>
        <v>-0.71520000000000006</v>
      </c>
      <c r="G237" s="12">
        <f t="shared" si="26"/>
        <v>0.71520000000000006</v>
      </c>
      <c r="H237" s="24">
        <v>0.83949999999999991</v>
      </c>
      <c r="I237" s="11">
        <f t="shared" si="27"/>
        <v>0.51151104000000003</v>
      </c>
      <c r="J237" s="11">
        <f t="shared" si="28"/>
        <v>159</v>
      </c>
      <c r="K237" s="11">
        <f t="shared" si="29"/>
        <v>46</v>
      </c>
      <c r="L237" s="11">
        <f t="shared" si="30"/>
        <v>113</v>
      </c>
      <c r="M237" s="11">
        <f t="shared" si="31"/>
        <v>12769</v>
      </c>
    </row>
    <row r="238" spans="1:13" ht="14.65" thickBot="1" x14ac:dyDescent="0.5">
      <c r="A238">
        <v>237</v>
      </c>
      <c r="B238" s="4" t="s">
        <v>239</v>
      </c>
      <c r="C238" s="5">
        <v>2.2686999999999999</v>
      </c>
      <c r="D238" s="4">
        <v>2.0583</v>
      </c>
      <c r="E238" s="9">
        <f t="shared" si="24"/>
        <v>-9.2740335875170776E-2</v>
      </c>
      <c r="F238" s="12">
        <f t="shared" si="25"/>
        <v>0.21039999999999992</v>
      </c>
      <c r="G238" s="12">
        <f t="shared" si="26"/>
        <v>0.21039999999999992</v>
      </c>
      <c r="H238" s="24">
        <v>0.85330000000000017</v>
      </c>
      <c r="I238" s="11">
        <f t="shared" si="27"/>
        <v>4.4268159999999966E-2</v>
      </c>
      <c r="J238" s="11">
        <f t="shared" si="28"/>
        <v>66</v>
      </c>
      <c r="K238" s="11">
        <f t="shared" si="29"/>
        <v>45</v>
      </c>
      <c r="L238" s="11">
        <f t="shared" si="30"/>
        <v>21</v>
      </c>
      <c r="M238" s="11">
        <f t="shared" si="31"/>
        <v>441</v>
      </c>
    </row>
    <row r="239" spans="1:13" ht="14.65" thickBot="1" x14ac:dyDescent="0.5">
      <c r="A239">
        <v>238</v>
      </c>
      <c r="B239" s="4" t="s">
        <v>240</v>
      </c>
      <c r="C239" s="5">
        <v>2.1288</v>
      </c>
      <c r="D239" s="4">
        <v>2.0611999999999999</v>
      </c>
      <c r="E239" s="9">
        <f t="shared" si="24"/>
        <v>-3.1754979331078591E-2</v>
      </c>
      <c r="F239" s="12">
        <f t="shared" si="25"/>
        <v>6.7600000000000104E-2</v>
      </c>
      <c r="G239" s="12">
        <f t="shared" si="26"/>
        <v>6.7600000000000104E-2</v>
      </c>
      <c r="H239" s="24">
        <v>0.91260000000000008</v>
      </c>
      <c r="I239" s="11">
        <f t="shared" si="27"/>
        <v>4.5697600000000138E-3</v>
      </c>
      <c r="J239" s="11">
        <f t="shared" si="28"/>
        <v>76</v>
      </c>
      <c r="K239" s="11">
        <f t="shared" si="29"/>
        <v>44</v>
      </c>
      <c r="L239" s="11">
        <f t="shared" si="30"/>
        <v>32</v>
      </c>
      <c r="M239" s="11">
        <f t="shared" si="31"/>
        <v>1024</v>
      </c>
    </row>
    <row r="240" spans="1:13" ht="14.65" thickBot="1" x14ac:dyDescent="0.5">
      <c r="A240">
        <v>239</v>
      </c>
      <c r="B240" s="4" t="s">
        <v>241</v>
      </c>
      <c r="C240" s="5">
        <v>1.6323000000000001</v>
      </c>
      <c r="D240" s="4">
        <v>2.0811999999999999</v>
      </c>
      <c r="E240" s="9">
        <f t="shared" si="24"/>
        <v>0.27501072106843094</v>
      </c>
      <c r="F240" s="12">
        <f t="shared" si="25"/>
        <v>-0.44889999999999985</v>
      </c>
      <c r="G240" s="12">
        <f t="shared" si="26"/>
        <v>0.44889999999999985</v>
      </c>
      <c r="H240" s="24">
        <v>0.9577</v>
      </c>
      <c r="I240" s="11">
        <f t="shared" si="27"/>
        <v>0.20151120999999986</v>
      </c>
      <c r="J240" s="11">
        <f t="shared" si="28"/>
        <v>121</v>
      </c>
      <c r="K240" s="11">
        <f t="shared" si="29"/>
        <v>43</v>
      </c>
      <c r="L240" s="11">
        <f t="shared" si="30"/>
        <v>78</v>
      </c>
      <c r="M240" s="11">
        <f t="shared" si="31"/>
        <v>6084</v>
      </c>
    </row>
    <row r="241" spans="1:13" ht="14.65" thickBot="1" x14ac:dyDescent="0.5">
      <c r="A241">
        <v>240</v>
      </c>
      <c r="B241" s="18" t="s">
        <v>242</v>
      </c>
      <c r="C241" s="16">
        <v>4.1233000000000004</v>
      </c>
      <c r="D241" s="18">
        <v>2.0948000000000002</v>
      </c>
      <c r="E241" s="19">
        <f t="shared" si="24"/>
        <v>-0.49196032304222348</v>
      </c>
      <c r="F241" s="12">
        <f t="shared" si="25"/>
        <v>2.0285000000000002</v>
      </c>
      <c r="G241" s="12">
        <f t="shared" si="26"/>
        <v>2.0285000000000002</v>
      </c>
      <c r="H241" s="24">
        <v>0.97450000000000014</v>
      </c>
      <c r="I241" s="11">
        <f t="shared" si="27"/>
        <v>4.1148122500000008</v>
      </c>
      <c r="J241" s="11">
        <f t="shared" si="28"/>
        <v>15</v>
      </c>
      <c r="K241" s="11">
        <f t="shared" si="29"/>
        <v>42</v>
      </c>
      <c r="L241" s="11">
        <f t="shared" si="30"/>
        <v>-27</v>
      </c>
      <c r="M241" s="11">
        <f t="shared" si="31"/>
        <v>729</v>
      </c>
    </row>
    <row r="242" spans="1:13" ht="14.65" thickBot="1" x14ac:dyDescent="0.5">
      <c r="A242">
        <v>241</v>
      </c>
      <c r="B242" s="4" t="s">
        <v>243</v>
      </c>
      <c r="C242" s="5">
        <v>1.6424000000000001</v>
      </c>
      <c r="D242" s="4">
        <v>2.1046</v>
      </c>
      <c r="E242" s="9">
        <f t="shared" si="24"/>
        <v>0.28141743789576223</v>
      </c>
      <c r="F242" s="12">
        <f t="shared" si="25"/>
        <v>-0.46219999999999994</v>
      </c>
      <c r="G242" s="12">
        <f t="shared" si="26"/>
        <v>0.46219999999999994</v>
      </c>
      <c r="H242" s="24">
        <v>1.0226000000000002</v>
      </c>
      <c r="I242" s="11">
        <f t="shared" si="27"/>
        <v>0.21362883999999996</v>
      </c>
      <c r="J242" s="11">
        <f t="shared" si="28"/>
        <v>118</v>
      </c>
      <c r="K242" s="11">
        <f t="shared" si="29"/>
        <v>41</v>
      </c>
      <c r="L242" s="11">
        <f t="shared" si="30"/>
        <v>77</v>
      </c>
      <c r="M242" s="11">
        <f t="shared" si="31"/>
        <v>5929</v>
      </c>
    </row>
    <row r="243" spans="1:13" ht="14.65" thickBot="1" x14ac:dyDescent="0.5">
      <c r="A243">
        <v>242</v>
      </c>
      <c r="B243" s="4" t="s">
        <v>244</v>
      </c>
      <c r="C243" s="5">
        <v>2.7425000000000002</v>
      </c>
      <c r="D243" s="4">
        <v>2.1082000000000001</v>
      </c>
      <c r="E243" s="9">
        <f t="shared" si="24"/>
        <v>-0.23128532360984505</v>
      </c>
      <c r="F243" s="12">
        <f t="shared" si="25"/>
        <v>0.63430000000000009</v>
      </c>
      <c r="G243" s="12">
        <f t="shared" si="26"/>
        <v>0.63430000000000009</v>
      </c>
      <c r="H243" s="24">
        <v>1.0266999999999999</v>
      </c>
      <c r="I243" s="11">
        <f t="shared" si="27"/>
        <v>0.4023364900000001</v>
      </c>
      <c r="J243" s="11">
        <f t="shared" si="28"/>
        <v>43</v>
      </c>
      <c r="K243" s="11">
        <f t="shared" si="29"/>
        <v>40</v>
      </c>
      <c r="L243" s="11">
        <f t="shared" si="30"/>
        <v>3</v>
      </c>
      <c r="M243" s="11">
        <f t="shared" si="31"/>
        <v>9</v>
      </c>
    </row>
    <row r="244" spans="1:13" ht="14.65" thickBot="1" x14ac:dyDescent="0.5">
      <c r="A244">
        <v>243</v>
      </c>
      <c r="B244" s="4" t="s">
        <v>245</v>
      </c>
      <c r="C244" s="5">
        <v>3.6480000000000001</v>
      </c>
      <c r="D244" s="4">
        <v>2.1113</v>
      </c>
      <c r="E244" s="9">
        <f t="shared" si="24"/>
        <v>-0.42124451754385966</v>
      </c>
      <c r="F244" s="12">
        <f t="shared" si="25"/>
        <v>1.5367000000000002</v>
      </c>
      <c r="G244" s="12">
        <f t="shared" si="26"/>
        <v>1.5367000000000002</v>
      </c>
      <c r="H244" s="24">
        <v>1.0402</v>
      </c>
      <c r="I244" s="11">
        <f t="shared" si="27"/>
        <v>2.3614468900000007</v>
      </c>
      <c r="J244" s="11">
        <f t="shared" si="28"/>
        <v>22</v>
      </c>
      <c r="K244" s="11">
        <f t="shared" si="29"/>
        <v>39</v>
      </c>
      <c r="L244" s="11">
        <f t="shared" si="30"/>
        <v>-17</v>
      </c>
      <c r="M244" s="11">
        <f t="shared" si="31"/>
        <v>289</v>
      </c>
    </row>
    <row r="245" spans="1:13" ht="14.65" thickBot="1" x14ac:dyDescent="0.5">
      <c r="A245">
        <v>244</v>
      </c>
      <c r="B245" s="4" t="s">
        <v>246</v>
      </c>
      <c r="C245" s="5">
        <v>2.4741</v>
      </c>
      <c r="D245" s="4">
        <v>2.1175000000000002</v>
      </c>
      <c r="E245" s="9">
        <f t="shared" si="24"/>
        <v>-0.14413322016086649</v>
      </c>
      <c r="F245" s="12">
        <f t="shared" si="25"/>
        <v>0.35659999999999981</v>
      </c>
      <c r="G245" s="12">
        <f t="shared" si="26"/>
        <v>0.35659999999999981</v>
      </c>
      <c r="H245" s="24">
        <v>1.0489999999999997</v>
      </c>
      <c r="I245" s="11">
        <f t="shared" si="27"/>
        <v>0.12716355999999987</v>
      </c>
      <c r="J245" s="11">
        <f t="shared" si="28"/>
        <v>53</v>
      </c>
      <c r="K245" s="11">
        <f t="shared" si="29"/>
        <v>38</v>
      </c>
      <c r="L245" s="11">
        <f t="shared" si="30"/>
        <v>15</v>
      </c>
      <c r="M245" s="11">
        <f t="shared" si="31"/>
        <v>225</v>
      </c>
    </row>
    <row r="246" spans="1:13" ht="14.65" thickBot="1" x14ac:dyDescent="0.5">
      <c r="A246">
        <v>245</v>
      </c>
      <c r="B246" s="4" t="s">
        <v>247</v>
      </c>
      <c r="C246" s="5">
        <v>2.794</v>
      </c>
      <c r="D246" s="4">
        <v>2.1606000000000001</v>
      </c>
      <c r="E246" s="9">
        <f t="shared" si="24"/>
        <v>-0.22670007158196132</v>
      </c>
      <c r="F246" s="12">
        <f t="shared" si="25"/>
        <v>0.63339999999999996</v>
      </c>
      <c r="G246" s="12">
        <f t="shared" si="26"/>
        <v>0.63339999999999996</v>
      </c>
      <c r="H246" s="24">
        <v>1.0592000000000001</v>
      </c>
      <c r="I246" s="11">
        <f t="shared" si="27"/>
        <v>0.40119555999999995</v>
      </c>
      <c r="J246" s="11">
        <f t="shared" si="28"/>
        <v>41</v>
      </c>
      <c r="K246" s="11">
        <f t="shared" si="29"/>
        <v>37</v>
      </c>
      <c r="L246" s="11">
        <f t="shared" si="30"/>
        <v>4</v>
      </c>
      <c r="M246" s="11">
        <f t="shared" si="31"/>
        <v>16</v>
      </c>
    </row>
    <row r="247" spans="1:13" ht="14.65" thickBot="1" x14ac:dyDescent="0.5">
      <c r="A247">
        <v>246</v>
      </c>
      <c r="B247" s="4" t="s">
        <v>248</v>
      </c>
      <c r="C247" s="5">
        <v>3.6356999999999999</v>
      </c>
      <c r="D247" s="4">
        <v>2.173</v>
      </c>
      <c r="E247" s="9">
        <f t="shared" si="24"/>
        <v>-0.40231592265588467</v>
      </c>
      <c r="F247" s="12">
        <f t="shared" si="25"/>
        <v>1.4626999999999999</v>
      </c>
      <c r="G247" s="12">
        <f t="shared" si="26"/>
        <v>1.4626999999999999</v>
      </c>
      <c r="H247" s="24">
        <v>1.0698999999999996</v>
      </c>
      <c r="I247" s="11">
        <f t="shared" si="27"/>
        <v>2.1394912899999996</v>
      </c>
      <c r="J247" s="11">
        <f t="shared" si="28"/>
        <v>23</v>
      </c>
      <c r="K247" s="11">
        <f t="shared" si="29"/>
        <v>36</v>
      </c>
      <c r="L247" s="11">
        <f t="shared" si="30"/>
        <v>-13</v>
      </c>
      <c r="M247" s="11">
        <f t="shared" si="31"/>
        <v>169</v>
      </c>
    </row>
    <row r="248" spans="1:13" ht="14.65" thickBot="1" x14ac:dyDescent="0.5">
      <c r="A248">
        <v>247</v>
      </c>
      <c r="B248" s="4" t="s">
        <v>249</v>
      </c>
      <c r="C248" s="5">
        <v>2.0068000000000001</v>
      </c>
      <c r="D248" s="4">
        <v>2.1738</v>
      </c>
      <c r="E248" s="9">
        <f t="shared" si="24"/>
        <v>8.3217061989236493E-2</v>
      </c>
      <c r="F248" s="12">
        <f t="shared" si="25"/>
        <v>-0.16699999999999982</v>
      </c>
      <c r="G248" s="12">
        <f t="shared" si="26"/>
        <v>0.16699999999999982</v>
      </c>
      <c r="H248" s="24">
        <v>1.0881000000000001</v>
      </c>
      <c r="I248" s="11">
        <f t="shared" si="27"/>
        <v>2.7888999999999938E-2</v>
      </c>
      <c r="J248" s="11">
        <f t="shared" si="28"/>
        <v>83</v>
      </c>
      <c r="K248" s="11">
        <f t="shared" si="29"/>
        <v>35</v>
      </c>
      <c r="L248" s="11">
        <f t="shared" si="30"/>
        <v>48</v>
      </c>
      <c r="M248" s="11">
        <f t="shared" si="31"/>
        <v>2304</v>
      </c>
    </row>
    <row r="249" spans="1:13" ht="14.65" thickBot="1" x14ac:dyDescent="0.5">
      <c r="A249">
        <v>248</v>
      </c>
      <c r="B249" s="4" t="s">
        <v>250</v>
      </c>
      <c r="C249" s="5">
        <v>3.7370000000000001</v>
      </c>
      <c r="D249" s="4">
        <v>2.1749999999999998</v>
      </c>
      <c r="E249" s="9">
        <f t="shared" si="24"/>
        <v>-0.41798233877441804</v>
      </c>
      <c r="F249" s="12">
        <f t="shared" si="25"/>
        <v>1.5620000000000003</v>
      </c>
      <c r="G249" s="12">
        <f t="shared" si="26"/>
        <v>1.5620000000000003</v>
      </c>
      <c r="H249" s="24">
        <v>1.0969</v>
      </c>
      <c r="I249" s="11">
        <f t="shared" si="27"/>
        <v>2.4398440000000008</v>
      </c>
      <c r="J249" s="11">
        <f t="shared" si="28"/>
        <v>21</v>
      </c>
      <c r="K249" s="11">
        <f t="shared" si="29"/>
        <v>34</v>
      </c>
      <c r="L249" s="11">
        <f t="shared" si="30"/>
        <v>-13</v>
      </c>
      <c r="M249" s="11">
        <f t="shared" si="31"/>
        <v>169</v>
      </c>
    </row>
    <row r="250" spans="1:13" ht="14.65" thickBot="1" x14ac:dyDescent="0.5">
      <c r="A250">
        <v>249</v>
      </c>
      <c r="B250" s="4" t="s">
        <v>251</v>
      </c>
      <c r="C250" s="5">
        <v>2.8837999999999999</v>
      </c>
      <c r="D250" s="4">
        <v>2.2019000000000002</v>
      </c>
      <c r="E250" s="9">
        <f t="shared" si="24"/>
        <v>-0.2364588390318329</v>
      </c>
      <c r="F250" s="12">
        <f t="shared" si="25"/>
        <v>0.68189999999999973</v>
      </c>
      <c r="G250" s="12">
        <f t="shared" si="26"/>
        <v>0.68189999999999973</v>
      </c>
      <c r="H250" s="24">
        <v>1.1011000000000002</v>
      </c>
      <c r="I250" s="11">
        <f t="shared" si="27"/>
        <v>0.46498760999999961</v>
      </c>
      <c r="J250" s="11">
        <f t="shared" si="28"/>
        <v>36</v>
      </c>
      <c r="K250" s="11">
        <f t="shared" si="29"/>
        <v>33</v>
      </c>
      <c r="L250" s="11">
        <f t="shared" si="30"/>
        <v>3</v>
      </c>
      <c r="M250" s="11">
        <f t="shared" si="31"/>
        <v>9</v>
      </c>
    </row>
    <row r="251" spans="1:13" ht="14.65" thickBot="1" x14ac:dyDescent="0.5">
      <c r="A251">
        <v>250</v>
      </c>
      <c r="B251" s="4" t="s">
        <v>252</v>
      </c>
      <c r="C251" s="5">
        <v>4.1623999999999999</v>
      </c>
      <c r="D251" s="4">
        <v>2.2233999999999998</v>
      </c>
      <c r="E251" s="9">
        <f t="shared" si="24"/>
        <v>-0.46583701710551606</v>
      </c>
      <c r="F251" s="12">
        <f t="shared" si="25"/>
        <v>1.9390000000000001</v>
      </c>
      <c r="G251" s="12">
        <f t="shared" si="26"/>
        <v>1.9390000000000001</v>
      </c>
      <c r="H251" s="24">
        <v>1.1031</v>
      </c>
      <c r="I251" s="11">
        <f t="shared" si="27"/>
        <v>3.7597210000000003</v>
      </c>
      <c r="J251" s="11">
        <f t="shared" si="28"/>
        <v>14</v>
      </c>
      <c r="K251" s="11">
        <f t="shared" si="29"/>
        <v>32</v>
      </c>
      <c r="L251" s="11">
        <f t="shared" si="30"/>
        <v>-18</v>
      </c>
      <c r="M251" s="11">
        <f t="shared" si="31"/>
        <v>324</v>
      </c>
    </row>
    <row r="252" spans="1:13" ht="14.65" thickBot="1" x14ac:dyDescent="0.5">
      <c r="A252">
        <v>251</v>
      </c>
      <c r="B252" s="4" t="s">
        <v>253</v>
      </c>
      <c r="C252" s="5">
        <v>3.2557</v>
      </c>
      <c r="D252" s="4">
        <v>2.2290000000000001</v>
      </c>
      <c r="E252" s="9">
        <f t="shared" si="24"/>
        <v>-0.31535460883988081</v>
      </c>
      <c r="F252" s="12">
        <f t="shared" si="25"/>
        <v>1.0266999999999999</v>
      </c>
      <c r="G252" s="12">
        <f t="shared" si="26"/>
        <v>1.0266999999999999</v>
      </c>
      <c r="H252" s="24">
        <v>1.1193</v>
      </c>
      <c r="I252" s="11">
        <f t="shared" si="27"/>
        <v>1.0541128899999999</v>
      </c>
      <c r="J252" s="11">
        <f t="shared" si="28"/>
        <v>28</v>
      </c>
      <c r="K252" s="11">
        <f t="shared" si="29"/>
        <v>31</v>
      </c>
      <c r="L252" s="11">
        <f t="shared" si="30"/>
        <v>-3</v>
      </c>
      <c r="M252" s="11">
        <f t="shared" si="31"/>
        <v>9</v>
      </c>
    </row>
    <row r="253" spans="1:13" ht="14.65" thickBot="1" x14ac:dyDescent="0.5">
      <c r="A253">
        <v>252</v>
      </c>
      <c r="B253" s="2" t="s">
        <v>254</v>
      </c>
      <c r="C253" s="20">
        <v>5.2435999999999998</v>
      </c>
      <c r="D253" s="21">
        <v>2.2309000000000001</v>
      </c>
      <c r="E253" s="19">
        <f t="shared" si="24"/>
        <v>-0.5745480204439698</v>
      </c>
      <c r="F253" s="12">
        <f t="shared" si="25"/>
        <v>3.0126999999999997</v>
      </c>
      <c r="G253" s="12">
        <f t="shared" si="26"/>
        <v>3.0126999999999997</v>
      </c>
      <c r="H253" s="24">
        <v>1.1272000000000002</v>
      </c>
      <c r="I253" s="11">
        <f t="shared" si="27"/>
        <v>9.0763612899999977</v>
      </c>
      <c r="J253" s="11">
        <f t="shared" si="28"/>
        <v>6</v>
      </c>
      <c r="K253" s="11">
        <f t="shared" si="29"/>
        <v>30</v>
      </c>
      <c r="L253" s="11">
        <f t="shared" si="30"/>
        <v>-24</v>
      </c>
      <c r="M253" s="11">
        <f t="shared" si="31"/>
        <v>576</v>
      </c>
    </row>
    <row r="254" spans="1:13" ht="14.65" thickBot="1" x14ac:dyDescent="0.5">
      <c r="A254">
        <v>253</v>
      </c>
      <c r="B254" s="18" t="s">
        <v>255</v>
      </c>
      <c r="C254" s="5">
        <v>3.3544999999999998</v>
      </c>
      <c r="D254" s="4">
        <v>2.2351999999999999</v>
      </c>
      <c r="E254" s="9">
        <f t="shared" si="24"/>
        <v>-0.33367118795647638</v>
      </c>
      <c r="F254" s="12">
        <f t="shared" si="25"/>
        <v>1.1193</v>
      </c>
      <c r="G254" s="12">
        <f t="shared" si="26"/>
        <v>1.1193</v>
      </c>
      <c r="H254" s="24">
        <v>1.2225999999999997</v>
      </c>
      <c r="I254" s="11">
        <f t="shared" si="27"/>
        <v>1.2528324899999999</v>
      </c>
      <c r="J254" s="11">
        <f t="shared" si="28"/>
        <v>26</v>
      </c>
      <c r="K254" s="11">
        <f t="shared" si="29"/>
        <v>29</v>
      </c>
      <c r="L254" s="11">
        <f t="shared" si="30"/>
        <v>-3</v>
      </c>
      <c r="M254" s="11">
        <f t="shared" si="31"/>
        <v>9</v>
      </c>
    </row>
    <row r="255" spans="1:13" ht="14.65" thickBot="1" x14ac:dyDescent="0.5">
      <c r="A255">
        <v>254</v>
      </c>
      <c r="B255" s="4" t="s">
        <v>256</v>
      </c>
      <c r="C255" s="5">
        <v>3.8643000000000001</v>
      </c>
      <c r="D255" s="4">
        <v>2.2854999999999999</v>
      </c>
      <c r="E255" s="9">
        <f t="shared" si="24"/>
        <v>-0.40856041197629589</v>
      </c>
      <c r="F255" s="12">
        <f t="shared" si="25"/>
        <v>1.5788000000000002</v>
      </c>
      <c r="G255" s="12">
        <f t="shared" si="26"/>
        <v>1.5788000000000002</v>
      </c>
      <c r="H255" s="24">
        <v>1.2442</v>
      </c>
      <c r="I255" s="11">
        <f t="shared" si="27"/>
        <v>2.4926094400000007</v>
      </c>
      <c r="J255" s="11">
        <f t="shared" si="28"/>
        <v>20</v>
      </c>
      <c r="K255" s="11">
        <f t="shared" si="29"/>
        <v>28</v>
      </c>
      <c r="L255" s="11">
        <f t="shared" si="30"/>
        <v>-8</v>
      </c>
      <c r="M255" s="11">
        <f t="shared" si="31"/>
        <v>64</v>
      </c>
    </row>
    <row r="256" spans="1:13" ht="14.65" thickBot="1" x14ac:dyDescent="0.5">
      <c r="A256">
        <v>255</v>
      </c>
      <c r="B256" s="4" t="s">
        <v>257</v>
      </c>
      <c r="C256" s="5">
        <v>3.1036999999999999</v>
      </c>
      <c r="D256" s="4">
        <v>2.2959999999999998</v>
      </c>
      <c r="E256" s="9">
        <f t="shared" si="24"/>
        <v>-0.26023778071334219</v>
      </c>
      <c r="F256" s="12">
        <f t="shared" si="25"/>
        <v>0.80770000000000008</v>
      </c>
      <c r="G256" s="12">
        <f t="shared" si="26"/>
        <v>0.80770000000000008</v>
      </c>
      <c r="H256" s="24">
        <v>1.2530000000000001</v>
      </c>
      <c r="I256" s="11">
        <f t="shared" si="27"/>
        <v>0.65237929000000017</v>
      </c>
      <c r="J256" s="11">
        <f t="shared" si="28"/>
        <v>30</v>
      </c>
      <c r="K256" s="11">
        <f t="shared" si="29"/>
        <v>27</v>
      </c>
      <c r="L256" s="11">
        <f t="shared" si="30"/>
        <v>3</v>
      </c>
      <c r="M256" s="11">
        <f t="shared" si="31"/>
        <v>9</v>
      </c>
    </row>
    <row r="257" spans="1:13" ht="14.65" thickBot="1" x14ac:dyDescent="0.5">
      <c r="A257">
        <v>256</v>
      </c>
      <c r="B257" s="18" t="s">
        <v>258</v>
      </c>
      <c r="C257" s="16">
        <v>6.0053000000000001</v>
      </c>
      <c r="D257" s="18">
        <v>2.3188</v>
      </c>
      <c r="E257" s="19">
        <f t="shared" si="24"/>
        <v>-0.61387441093700568</v>
      </c>
      <c r="F257" s="12">
        <f t="shared" si="25"/>
        <v>3.6865000000000001</v>
      </c>
      <c r="G257" s="12">
        <f t="shared" si="26"/>
        <v>3.6865000000000001</v>
      </c>
      <c r="H257" s="24">
        <v>1.3036000000000001</v>
      </c>
      <c r="I257" s="11">
        <f t="shared" si="27"/>
        <v>13.590282250000001</v>
      </c>
      <c r="J257" s="11">
        <f t="shared" si="28"/>
        <v>3</v>
      </c>
      <c r="K257" s="11">
        <f t="shared" si="29"/>
        <v>26</v>
      </c>
      <c r="L257" s="11">
        <f t="shared" si="30"/>
        <v>-23</v>
      </c>
      <c r="M257" s="11">
        <f t="shared" si="31"/>
        <v>529</v>
      </c>
    </row>
    <row r="258" spans="1:13" ht="14.65" thickBot="1" x14ac:dyDescent="0.5">
      <c r="A258">
        <v>257</v>
      </c>
      <c r="B258" s="4" t="s">
        <v>259</v>
      </c>
      <c r="C258" s="5">
        <v>2.9758</v>
      </c>
      <c r="D258" s="4">
        <v>2.3372999999999999</v>
      </c>
      <c r="E258" s="9">
        <f t="shared" si="24"/>
        <v>-0.21456415081658717</v>
      </c>
      <c r="F258" s="12">
        <f t="shared" si="25"/>
        <v>0.63850000000000007</v>
      </c>
      <c r="G258" s="12">
        <f t="shared" si="26"/>
        <v>0.63850000000000007</v>
      </c>
      <c r="H258" s="24">
        <v>1.3144</v>
      </c>
      <c r="I258" s="11">
        <f t="shared" si="27"/>
        <v>0.40768225000000008</v>
      </c>
      <c r="J258" s="11">
        <f t="shared" si="28"/>
        <v>33</v>
      </c>
      <c r="K258" s="11">
        <f t="shared" si="29"/>
        <v>25</v>
      </c>
      <c r="L258" s="11">
        <f t="shared" si="30"/>
        <v>8</v>
      </c>
      <c r="M258" s="11">
        <f t="shared" si="31"/>
        <v>64</v>
      </c>
    </row>
    <row r="259" spans="1:13" ht="14.65" thickBot="1" x14ac:dyDescent="0.5">
      <c r="A259">
        <v>258</v>
      </c>
      <c r="B259" s="18" t="s">
        <v>260</v>
      </c>
      <c r="C259" s="16">
        <v>1.6223000000000001</v>
      </c>
      <c r="D259" s="18">
        <v>2.3812000000000002</v>
      </c>
      <c r="E259" s="19">
        <f t="shared" ref="E259:E282" si="32">(D259-C259)/C259</f>
        <v>0.46779264007890037</v>
      </c>
      <c r="F259" s="12">
        <f t="shared" ref="F259:F282" si="33">C259-D259</f>
        <v>-0.75890000000000013</v>
      </c>
      <c r="G259" s="12">
        <f t="shared" ref="G259:G282" si="34">ABS(F259)</f>
        <v>0.75890000000000013</v>
      </c>
      <c r="H259" s="24">
        <v>1.3673999999999999</v>
      </c>
      <c r="I259" s="11">
        <f t="shared" ref="I259:I282" si="35">F259^2</f>
        <v>0.57592921000000019</v>
      </c>
      <c r="J259" s="11">
        <f t="shared" ref="J259:J282" si="36">_xlfn.RANK.AVG(C259,C$2:C$282,0)</f>
        <v>123</v>
      </c>
      <c r="K259" s="11">
        <f t="shared" ref="K259:K282" si="37">_xlfn.RANK.AVG(D259,D$2:D$282,0)</f>
        <v>24</v>
      </c>
      <c r="L259" s="11">
        <f t="shared" ref="L259:L282" si="38">J259-K259</f>
        <v>99</v>
      </c>
      <c r="M259" s="11">
        <f t="shared" ref="M259:M282" si="39">L259^2</f>
        <v>9801</v>
      </c>
    </row>
    <row r="260" spans="1:13" ht="14.65" thickBot="1" x14ac:dyDescent="0.5">
      <c r="A260">
        <v>259</v>
      </c>
      <c r="B260" s="4" t="s">
        <v>261</v>
      </c>
      <c r="C260" s="5">
        <v>3.9487999999999999</v>
      </c>
      <c r="D260" s="4">
        <v>2.4422999999999999</v>
      </c>
      <c r="E260" s="9">
        <f t="shared" si="32"/>
        <v>-0.3815083063209076</v>
      </c>
      <c r="F260" s="12">
        <f t="shared" si="33"/>
        <v>1.5065</v>
      </c>
      <c r="G260" s="12">
        <f t="shared" si="34"/>
        <v>1.5065</v>
      </c>
      <c r="H260" s="24">
        <v>1.4102999999999999</v>
      </c>
      <c r="I260" s="11">
        <f t="shared" si="35"/>
        <v>2.2695422499999998</v>
      </c>
      <c r="J260" s="11">
        <f t="shared" si="36"/>
        <v>17</v>
      </c>
      <c r="K260" s="11">
        <f t="shared" si="37"/>
        <v>23</v>
      </c>
      <c r="L260" s="11">
        <f t="shared" si="38"/>
        <v>-6</v>
      </c>
      <c r="M260" s="11">
        <f t="shared" si="39"/>
        <v>36</v>
      </c>
    </row>
    <row r="261" spans="1:13" ht="14.65" thickBot="1" x14ac:dyDescent="0.5">
      <c r="A261">
        <v>260</v>
      </c>
      <c r="B261" s="4" t="s">
        <v>262</v>
      </c>
      <c r="C261" s="5">
        <v>3.4043999999999999</v>
      </c>
      <c r="D261" s="4">
        <v>2.4466999999999999</v>
      </c>
      <c r="E261" s="9">
        <f t="shared" si="32"/>
        <v>-0.28131241922218309</v>
      </c>
      <c r="F261" s="12">
        <f t="shared" si="33"/>
        <v>0.9577</v>
      </c>
      <c r="G261" s="12">
        <f t="shared" si="34"/>
        <v>0.9577</v>
      </c>
      <c r="H261" s="24">
        <v>1.4371000000000005</v>
      </c>
      <c r="I261" s="11">
        <f t="shared" si="35"/>
        <v>0.91718929000000005</v>
      </c>
      <c r="J261" s="11">
        <f t="shared" si="36"/>
        <v>25</v>
      </c>
      <c r="K261" s="11">
        <f t="shared" si="37"/>
        <v>22</v>
      </c>
      <c r="L261" s="11">
        <f t="shared" si="38"/>
        <v>3</v>
      </c>
      <c r="M261" s="11">
        <f t="shared" si="39"/>
        <v>9</v>
      </c>
    </row>
    <row r="262" spans="1:13" ht="14.65" thickBot="1" x14ac:dyDescent="0.5">
      <c r="A262">
        <v>261</v>
      </c>
      <c r="B262" s="4" t="s">
        <v>263</v>
      </c>
      <c r="C262" s="5">
        <v>3.1133999999999999</v>
      </c>
      <c r="D262" s="4">
        <v>2.5314000000000001</v>
      </c>
      <c r="E262" s="9">
        <f t="shared" si="32"/>
        <v>-0.18693389863172091</v>
      </c>
      <c r="F262" s="12">
        <f t="shared" si="33"/>
        <v>0.58199999999999985</v>
      </c>
      <c r="G262" s="12">
        <f t="shared" si="34"/>
        <v>0.58199999999999985</v>
      </c>
      <c r="H262" s="24">
        <v>1.4531000000000001</v>
      </c>
      <c r="I262" s="11">
        <f t="shared" si="35"/>
        <v>0.3387239999999998</v>
      </c>
      <c r="J262" s="11">
        <f t="shared" si="36"/>
        <v>29</v>
      </c>
      <c r="K262" s="11">
        <f t="shared" si="37"/>
        <v>21</v>
      </c>
      <c r="L262" s="11">
        <f t="shared" si="38"/>
        <v>8</v>
      </c>
      <c r="M262" s="11">
        <f t="shared" si="39"/>
        <v>64</v>
      </c>
    </row>
    <row r="263" spans="1:13" ht="14.65" thickBot="1" x14ac:dyDescent="0.5">
      <c r="A263">
        <v>262</v>
      </c>
      <c r="B263" s="4" t="s">
        <v>264</v>
      </c>
      <c r="C263" s="5">
        <v>4.3639000000000001</v>
      </c>
      <c r="D263" s="4">
        <v>2.5829</v>
      </c>
      <c r="E263" s="9">
        <f t="shared" si="32"/>
        <v>-0.40812117601228259</v>
      </c>
      <c r="F263" s="12">
        <f t="shared" si="33"/>
        <v>1.7810000000000001</v>
      </c>
      <c r="G263" s="12">
        <f t="shared" si="34"/>
        <v>1.7810000000000001</v>
      </c>
      <c r="H263" s="24">
        <v>1.4534</v>
      </c>
      <c r="I263" s="11">
        <f t="shared" si="35"/>
        <v>3.1719610000000005</v>
      </c>
      <c r="J263" s="11">
        <f t="shared" si="36"/>
        <v>12</v>
      </c>
      <c r="K263" s="11">
        <f t="shared" si="37"/>
        <v>20</v>
      </c>
      <c r="L263" s="11">
        <f t="shared" si="38"/>
        <v>-8</v>
      </c>
      <c r="M263" s="11">
        <f t="shared" si="39"/>
        <v>64</v>
      </c>
    </row>
    <row r="264" spans="1:13" ht="14.65" thickBot="1" x14ac:dyDescent="0.5">
      <c r="A264">
        <v>263</v>
      </c>
      <c r="B264" s="4" t="s">
        <v>265</v>
      </c>
      <c r="C264" s="5">
        <v>2.6758999999999999</v>
      </c>
      <c r="D264" s="4">
        <v>2.6339999999999999</v>
      </c>
      <c r="E264" s="9">
        <f t="shared" si="32"/>
        <v>-1.5658283194439272E-2</v>
      </c>
      <c r="F264" s="12">
        <f t="shared" si="33"/>
        <v>4.1900000000000048E-2</v>
      </c>
      <c r="G264" s="12">
        <f t="shared" si="34"/>
        <v>4.1900000000000048E-2</v>
      </c>
      <c r="H264" s="24">
        <v>1.4626999999999999</v>
      </c>
      <c r="I264" s="11">
        <f t="shared" si="35"/>
        <v>1.755610000000004E-3</v>
      </c>
      <c r="J264" s="11">
        <f t="shared" si="36"/>
        <v>45</v>
      </c>
      <c r="K264" s="11">
        <f t="shared" si="37"/>
        <v>19</v>
      </c>
      <c r="L264" s="11">
        <f t="shared" si="38"/>
        <v>26</v>
      </c>
      <c r="M264" s="11">
        <f t="shared" si="39"/>
        <v>676</v>
      </c>
    </row>
    <row r="265" spans="1:13" ht="14.65" thickBot="1" x14ac:dyDescent="0.5">
      <c r="A265">
        <v>264</v>
      </c>
      <c r="B265" s="4" t="s">
        <v>266</v>
      </c>
      <c r="C265" s="5">
        <v>4.0818000000000003</v>
      </c>
      <c r="D265" s="4">
        <v>2.6446999999999998</v>
      </c>
      <c r="E265" s="9">
        <f t="shared" si="32"/>
        <v>-0.35207506492233825</v>
      </c>
      <c r="F265" s="12">
        <f t="shared" si="33"/>
        <v>1.4371000000000005</v>
      </c>
      <c r="G265" s="12">
        <f t="shared" si="34"/>
        <v>1.4371000000000005</v>
      </c>
      <c r="H265" s="24">
        <v>1.5065</v>
      </c>
      <c r="I265" s="11">
        <f t="shared" si="35"/>
        <v>2.0652564100000013</v>
      </c>
      <c r="J265" s="11">
        <f t="shared" si="36"/>
        <v>16</v>
      </c>
      <c r="K265" s="11">
        <f t="shared" si="37"/>
        <v>18</v>
      </c>
      <c r="L265" s="11">
        <f t="shared" si="38"/>
        <v>-2</v>
      </c>
      <c r="M265" s="11">
        <f t="shared" si="39"/>
        <v>4</v>
      </c>
    </row>
    <row r="266" spans="1:13" ht="14.65" thickBot="1" x14ac:dyDescent="0.5">
      <c r="A266">
        <v>265</v>
      </c>
      <c r="B266" s="4" t="s">
        <v>267</v>
      </c>
      <c r="C266" s="5">
        <v>2.2648000000000001</v>
      </c>
      <c r="D266" s="4">
        <v>2.6846999999999999</v>
      </c>
      <c r="E266" s="9">
        <f t="shared" si="32"/>
        <v>0.18540268456375825</v>
      </c>
      <c r="F266" s="12">
        <f t="shared" si="33"/>
        <v>-0.41989999999999972</v>
      </c>
      <c r="G266" s="12">
        <f t="shared" si="34"/>
        <v>0.41989999999999972</v>
      </c>
      <c r="H266" s="24">
        <v>1.5367000000000002</v>
      </c>
      <c r="I266" s="11">
        <f t="shared" si="35"/>
        <v>0.17631600999999977</v>
      </c>
      <c r="J266" s="11">
        <f t="shared" si="36"/>
        <v>68</v>
      </c>
      <c r="K266" s="11">
        <f t="shared" si="37"/>
        <v>17</v>
      </c>
      <c r="L266" s="11">
        <f t="shared" si="38"/>
        <v>51</v>
      </c>
      <c r="M266" s="11">
        <f t="shared" si="39"/>
        <v>2601</v>
      </c>
    </row>
    <row r="267" spans="1:13" ht="14.65" thickBot="1" x14ac:dyDescent="0.5">
      <c r="A267">
        <v>266</v>
      </c>
      <c r="B267" s="4" t="s">
        <v>268</v>
      </c>
      <c r="C267" s="5">
        <v>2.3361999999999998</v>
      </c>
      <c r="D267" s="4">
        <v>2.7160000000000002</v>
      </c>
      <c r="E267" s="9">
        <f t="shared" si="32"/>
        <v>0.16257169762862786</v>
      </c>
      <c r="F267" s="12">
        <f t="shared" si="33"/>
        <v>-0.37980000000000036</v>
      </c>
      <c r="G267" s="12">
        <f t="shared" si="34"/>
        <v>0.37980000000000036</v>
      </c>
      <c r="H267" s="24">
        <v>1.5620000000000003</v>
      </c>
      <c r="I267" s="11">
        <f t="shared" si="35"/>
        <v>0.14424804000000027</v>
      </c>
      <c r="J267" s="11">
        <f t="shared" si="36"/>
        <v>64</v>
      </c>
      <c r="K267" s="11">
        <f t="shared" si="37"/>
        <v>16</v>
      </c>
      <c r="L267" s="11">
        <f t="shared" si="38"/>
        <v>48</v>
      </c>
      <c r="M267" s="11">
        <f t="shared" si="39"/>
        <v>2304</v>
      </c>
    </row>
    <row r="268" spans="1:13" ht="14.65" thickBot="1" x14ac:dyDescent="0.5">
      <c r="A268">
        <v>267</v>
      </c>
      <c r="B268" s="4" t="s">
        <v>269</v>
      </c>
      <c r="C268" s="5">
        <v>5.0476999999999999</v>
      </c>
      <c r="D268" s="4">
        <v>2.8039000000000001</v>
      </c>
      <c r="E268" s="9">
        <f t="shared" si="32"/>
        <v>-0.44451928601145074</v>
      </c>
      <c r="F268" s="12">
        <f t="shared" si="33"/>
        <v>2.2437999999999998</v>
      </c>
      <c r="G268" s="12">
        <f t="shared" si="34"/>
        <v>2.2437999999999998</v>
      </c>
      <c r="H268" s="24">
        <v>1.5641000000000003</v>
      </c>
      <c r="I268" s="11">
        <f t="shared" si="35"/>
        <v>5.0346384399999993</v>
      </c>
      <c r="J268" s="11">
        <f t="shared" si="36"/>
        <v>7</v>
      </c>
      <c r="K268" s="11">
        <f t="shared" si="37"/>
        <v>15</v>
      </c>
      <c r="L268" s="11">
        <f t="shared" si="38"/>
        <v>-8</v>
      </c>
      <c r="M268" s="11">
        <f t="shared" si="39"/>
        <v>64</v>
      </c>
    </row>
    <row r="269" spans="1:13" ht="14.65" thickBot="1" x14ac:dyDescent="0.5">
      <c r="A269">
        <v>268</v>
      </c>
      <c r="B269" s="4" t="s">
        <v>270</v>
      </c>
      <c r="C269" s="5">
        <v>3.9054000000000002</v>
      </c>
      <c r="D269" s="4">
        <v>2.8462000000000001</v>
      </c>
      <c r="E269" s="9">
        <f t="shared" si="32"/>
        <v>-0.27121421621344804</v>
      </c>
      <c r="F269" s="12">
        <f t="shared" si="33"/>
        <v>1.0592000000000001</v>
      </c>
      <c r="G269" s="12">
        <f t="shared" si="34"/>
        <v>1.0592000000000001</v>
      </c>
      <c r="H269" s="12">
        <v>1.5788000000000002</v>
      </c>
      <c r="I269" s="11">
        <f t="shared" si="35"/>
        <v>1.1219046400000003</v>
      </c>
      <c r="J269" s="11">
        <f t="shared" si="36"/>
        <v>19</v>
      </c>
      <c r="K269" s="11">
        <f t="shared" si="37"/>
        <v>14</v>
      </c>
      <c r="L269" s="11">
        <f t="shared" si="38"/>
        <v>5</v>
      </c>
      <c r="M269" s="11">
        <f t="shared" si="39"/>
        <v>25</v>
      </c>
    </row>
    <row r="270" spans="1:13" ht="14.65" thickBot="1" x14ac:dyDescent="0.5">
      <c r="A270">
        <v>269</v>
      </c>
      <c r="B270" s="4" t="s">
        <v>271</v>
      </c>
      <c r="C270" s="5">
        <v>2.8835999999999999</v>
      </c>
      <c r="D270" s="4">
        <v>2.8620999999999999</v>
      </c>
      <c r="E270" s="9">
        <f t="shared" si="32"/>
        <v>-7.4559578304896918E-3</v>
      </c>
      <c r="F270" s="12">
        <f t="shared" si="33"/>
        <v>2.1500000000000075E-2</v>
      </c>
      <c r="G270" s="12">
        <f t="shared" si="34"/>
        <v>2.1500000000000075E-2</v>
      </c>
      <c r="H270" s="12">
        <v>1.7147000000000001</v>
      </c>
      <c r="I270" s="11">
        <f t="shared" si="35"/>
        <v>4.6225000000000319E-4</v>
      </c>
      <c r="J270" s="11">
        <f t="shared" si="36"/>
        <v>37</v>
      </c>
      <c r="K270" s="11">
        <f t="shared" si="37"/>
        <v>13</v>
      </c>
      <c r="L270" s="11">
        <f t="shared" si="38"/>
        <v>24</v>
      </c>
      <c r="M270" s="11">
        <f t="shared" si="39"/>
        <v>576</v>
      </c>
    </row>
    <row r="271" spans="1:13" ht="14.65" thickBot="1" x14ac:dyDescent="0.5">
      <c r="A271">
        <v>270</v>
      </c>
      <c r="B271" s="4" t="s">
        <v>272</v>
      </c>
      <c r="C271" s="5">
        <v>4.2370999999999999</v>
      </c>
      <c r="D271" s="4">
        <v>2.8696999999999999</v>
      </c>
      <c r="E271" s="9">
        <f t="shared" si="32"/>
        <v>-0.32272072880035874</v>
      </c>
      <c r="F271" s="12">
        <f t="shared" si="33"/>
        <v>1.3673999999999999</v>
      </c>
      <c r="G271" s="12">
        <f t="shared" si="34"/>
        <v>1.3673999999999999</v>
      </c>
      <c r="H271" s="12">
        <v>1.7435999999999998</v>
      </c>
      <c r="I271" s="11">
        <f t="shared" si="35"/>
        <v>1.8697827599999999</v>
      </c>
      <c r="J271" s="11">
        <f t="shared" si="36"/>
        <v>13</v>
      </c>
      <c r="K271" s="11">
        <f t="shared" si="37"/>
        <v>12</v>
      </c>
      <c r="L271" s="11">
        <f t="shared" si="38"/>
        <v>1</v>
      </c>
      <c r="M271" s="11">
        <f t="shared" si="39"/>
        <v>1</v>
      </c>
    </row>
    <row r="272" spans="1:13" ht="14.65" thickBot="1" x14ac:dyDescent="0.5">
      <c r="A272">
        <v>271</v>
      </c>
      <c r="B272" s="4" t="s">
        <v>273</v>
      </c>
      <c r="C272" s="5">
        <v>4.6124000000000001</v>
      </c>
      <c r="D272" s="4">
        <v>2.8976999999999999</v>
      </c>
      <c r="E272" s="9">
        <f t="shared" si="32"/>
        <v>-0.3717587373167982</v>
      </c>
      <c r="F272" s="12">
        <f t="shared" si="33"/>
        <v>1.7147000000000001</v>
      </c>
      <c r="G272" s="12">
        <f t="shared" si="34"/>
        <v>1.7147000000000001</v>
      </c>
      <c r="H272" s="12">
        <v>1.7810000000000001</v>
      </c>
      <c r="I272" s="11">
        <f t="shared" si="35"/>
        <v>2.9401960900000006</v>
      </c>
      <c r="J272" s="11">
        <f t="shared" si="36"/>
        <v>10</v>
      </c>
      <c r="K272" s="11">
        <f t="shared" si="37"/>
        <v>11</v>
      </c>
      <c r="L272" s="11">
        <f t="shared" si="38"/>
        <v>-1</v>
      </c>
      <c r="M272" s="11">
        <f t="shared" si="39"/>
        <v>1</v>
      </c>
    </row>
    <row r="273" spans="1:13" ht="14.65" thickBot="1" x14ac:dyDescent="0.5">
      <c r="A273">
        <v>272</v>
      </c>
      <c r="B273" s="18" t="s">
        <v>274</v>
      </c>
      <c r="C273" s="16">
        <v>5.2636000000000003</v>
      </c>
      <c r="D273" s="18">
        <v>2.8999000000000001</v>
      </c>
      <c r="E273" s="19">
        <f t="shared" si="32"/>
        <v>-0.4490652785166046</v>
      </c>
      <c r="F273" s="12">
        <f t="shared" si="33"/>
        <v>2.3637000000000001</v>
      </c>
      <c r="G273" s="12">
        <f t="shared" si="34"/>
        <v>2.3637000000000001</v>
      </c>
      <c r="H273" s="12">
        <v>1.9390000000000001</v>
      </c>
      <c r="I273" s="11">
        <f t="shared" si="35"/>
        <v>5.587077690000001</v>
      </c>
      <c r="J273" s="11">
        <f t="shared" si="36"/>
        <v>5</v>
      </c>
      <c r="K273" s="11">
        <f t="shared" si="37"/>
        <v>10</v>
      </c>
      <c r="L273" s="11">
        <f t="shared" si="38"/>
        <v>-5</v>
      </c>
      <c r="M273" s="11">
        <f t="shared" si="39"/>
        <v>25</v>
      </c>
    </row>
    <row r="274" spans="1:13" ht="14.65" thickBot="1" x14ac:dyDescent="0.5">
      <c r="A274">
        <v>273</v>
      </c>
      <c r="B274" s="4" t="s">
        <v>275</v>
      </c>
      <c r="C274" s="5">
        <v>4.3902999999999999</v>
      </c>
      <c r="D274" s="4">
        <v>2.9371999999999998</v>
      </c>
      <c r="E274" s="9">
        <f t="shared" si="32"/>
        <v>-0.33097965970434823</v>
      </c>
      <c r="F274" s="12">
        <f t="shared" si="33"/>
        <v>1.4531000000000001</v>
      </c>
      <c r="G274" s="12">
        <f t="shared" si="34"/>
        <v>1.4531000000000001</v>
      </c>
      <c r="H274" s="12">
        <v>1.9733999999999998</v>
      </c>
      <c r="I274" s="11">
        <f t="shared" si="35"/>
        <v>2.1114996100000001</v>
      </c>
      <c r="J274" s="11">
        <f t="shared" si="36"/>
        <v>11</v>
      </c>
      <c r="K274" s="11">
        <f t="shared" si="37"/>
        <v>9</v>
      </c>
      <c r="L274" s="11">
        <f t="shared" si="38"/>
        <v>2</v>
      </c>
      <c r="M274" s="11">
        <f t="shared" si="39"/>
        <v>4</v>
      </c>
    </row>
    <row r="275" spans="1:13" ht="14.65" thickBot="1" x14ac:dyDescent="0.5">
      <c r="A275">
        <v>274</v>
      </c>
      <c r="B275" s="4" t="s">
        <v>276</v>
      </c>
      <c r="C275" s="5">
        <v>5.0198</v>
      </c>
      <c r="D275" s="4">
        <v>3.0464000000000002</v>
      </c>
      <c r="E275" s="9">
        <f t="shared" si="32"/>
        <v>-0.39312323200127491</v>
      </c>
      <c r="F275" s="12">
        <f t="shared" si="33"/>
        <v>1.9733999999999998</v>
      </c>
      <c r="G275" s="12">
        <f t="shared" si="34"/>
        <v>1.9733999999999998</v>
      </c>
      <c r="H275" s="12">
        <v>2.0285000000000002</v>
      </c>
      <c r="I275" s="11">
        <f t="shared" si="35"/>
        <v>3.8943075599999992</v>
      </c>
      <c r="J275" s="11">
        <f t="shared" si="36"/>
        <v>8</v>
      </c>
      <c r="K275" s="11">
        <f t="shared" si="37"/>
        <v>8</v>
      </c>
      <c r="L275" s="11">
        <f t="shared" si="38"/>
        <v>0</v>
      </c>
      <c r="M275" s="11">
        <f t="shared" si="39"/>
        <v>0</v>
      </c>
    </row>
    <row r="276" spans="1:13" ht="14.65" thickBot="1" x14ac:dyDescent="0.5">
      <c r="A276">
        <v>275</v>
      </c>
      <c r="B276" s="4" t="s">
        <v>277</v>
      </c>
      <c r="C276" s="5">
        <v>3.4091999999999998</v>
      </c>
      <c r="D276" s="4">
        <v>3.0661</v>
      </c>
      <c r="E276" s="9">
        <f t="shared" si="32"/>
        <v>-0.10063944620438806</v>
      </c>
      <c r="F276" s="12">
        <f t="shared" si="33"/>
        <v>0.34309999999999974</v>
      </c>
      <c r="G276" s="12">
        <f t="shared" si="34"/>
        <v>0.34309999999999974</v>
      </c>
      <c r="H276" s="12">
        <v>2.0327999999999999</v>
      </c>
      <c r="I276" s="11">
        <f t="shared" si="35"/>
        <v>0.11771760999999982</v>
      </c>
      <c r="J276" s="11">
        <f t="shared" si="36"/>
        <v>24</v>
      </c>
      <c r="K276" s="11">
        <f t="shared" si="37"/>
        <v>7</v>
      </c>
      <c r="L276" s="11">
        <f t="shared" si="38"/>
        <v>17</v>
      </c>
      <c r="M276" s="11">
        <f t="shared" si="39"/>
        <v>289</v>
      </c>
    </row>
    <row r="277" spans="1:13" ht="14.65" thickBot="1" x14ac:dyDescent="0.5">
      <c r="A277">
        <v>276</v>
      </c>
      <c r="B277" s="4" t="s">
        <v>278</v>
      </c>
      <c r="C277" s="5">
        <v>2.9990000000000001</v>
      </c>
      <c r="D277" s="4">
        <v>3.1347999999999998</v>
      </c>
      <c r="E277" s="9">
        <f t="shared" si="32"/>
        <v>4.5281760586862188E-2</v>
      </c>
      <c r="F277" s="12">
        <f t="shared" si="33"/>
        <v>-0.1357999999999997</v>
      </c>
      <c r="G277" s="12">
        <f t="shared" si="34"/>
        <v>0.1357999999999997</v>
      </c>
      <c r="H277" s="12">
        <v>2.2178999999999998</v>
      </c>
      <c r="I277" s="11">
        <f t="shared" si="35"/>
        <v>1.8441639999999919E-2</v>
      </c>
      <c r="J277" s="11">
        <f t="shared" si="36"/>
        <v>32</v>
      </c>
      <c r="K277" s="11">
        <f t="shared" si="37"/>
        <v>6</v>
      </c>
      <c r="L277" s="11">
        <f t="shared" si="38"/>
        <v>26</v>
      </c>
      <c r="M277" s="11">
        <f t="shared" si="39"/>
        <v>676</v>
      </c>
    </row>
    <row r="278" spans="1:13" ht="14.65" thickBot="1" x14ac:dyDescent="0.5">
      <c r="A278">
        <v>277</v>
      </c>
      <c r="B278" s="4" t="s">
        <v>279</v>
      </c>
      <c r="C278" s="5">
        <v>5.4105999999999996</v>
      </c>
      <c r="D278" s="4">
        <v>3.1926999999999999</v>
      </c>
      <c r="E278" s="9">
        <f t="shared" si="32"/>
        <v>-0.40991756921598343</v>
      </c>
      <c r="F278" s="12">
        <f t="shared" si="33"/>
        <v>2.2178999999999998</v>
      </c>
      <c r="G278" s="12">
        <f t="shared" si="34"/>
        <v>2.2178999999999998</v>
      </c>
      <c r="H278" s="12">
        <v>2.2437999999999998</v>
      </c>
      <c r="I278" s="11">
        <f t="shared" si="35"/>
        <v>4.9190804099999985</v>
      </c>
      <c r="J278" s="11">
        <f t="shared" si="36"/>
        <v>4</v>
      </c>
      <c r="K278" s="11">
        <f t="shared" si="37"/>
        <v>5</v>
      </c>
      <c r="L278" s="11">
        <f t="shared" si="38"/>
        <v>-1</v>
      </c>
      <c r="M278" s="11">
        <f t="shared" si="39"/>
        <v>1</v>
      </c>
    </row>
    <row r="279" spans="1:13" ht="14.65" thickBot="1" x14ac:dyDescent="0.5">
      <c r="A279">
        <v>278</v>
      </c>
      <c r="B279" s="4" t="s">
        <v>280</v>
      </c>
      <c r="C279" s="5">
        <v>2.8429000000000002</v>
      </c>
      <c r="D279" s="4">
        <v>3.3108</v>
      </c>
      <c r="E279" s="9">
        <f t="shared" si="32"/>
        <v>0.16458545851067563</v>
      </c>
      <c r="F279" s="12">
        <f t="shared" si="33"/>
        <v>-0.46789999999999976</v>
      </c>
      <c r="G279" s="12">
        <f t="shared" si="34"/>
        <v>0.46789999999999976</v>
      </c>
      <c r="H279" s="12">
        <v>2.3637000000000001</v>
      </c>
      <c r="I279" s="11">
        <f t="shared" si="35"/>
        <v>0.21893040999999977</v>
      </c>
      <c r="J279" s="11">
        <f t="shared" si="36"/>
        <v>39</v>
      </c>
      <c r="K279" s="11">
        <f t="shared" si="37"/>
        <v>4</v>
      </c>
      <c r="L279" s="11">
        <f t="shared" si="38"/>
        <v>35</v>
      </c>
      <c r="M279" s="11">
        <f t="shared" si="39"/>
        <v>1225</v>
      </c>
    </row>
    <row r="280" spans="1:13" ht="14.65" thickBot="1" x14ac:dyDescent="0.5">
      <c r="A280">
        <v>279</v>
      </c>
      <c r="B280" s="4" t="s">
        <v>281</v>
      </c>
      <c r="C280" s="5">
        <v>4.6609999999999996</v>
      </c>
      <c r="D280" s="4">
        <v>3.5911</v>
      </c>
      <c r="E280" s="9">
        <f t="shared" si="32"/>
        <v>-0.22954301652006001</v>
      </c>
      <c r="F280" s="12">
        <f t="shared" si="33"/>
        <v>1.0698999999999996</v>
      </c>
      <c r="G280" s="12">
        <f t="shared" si="34"/>
        <v>1.0698999999999996</v>
      </c>
      <c r="H280" s="12">
        <v>3.0126999999999997</v>
      </c>
      <c r="I280" s="11">
        <f t="shared" si="35"/>
        <v>1.1446860099999991</v>
      </c>
      <c r="J280" s="11">
        <f t="shared" si="36"/>
        <v>9</v>
      </c>
      <c r="K280" s="11">
        <f t="shared" si="37"/>
        <v>3</v>
      </c>
      <c r="L280" s="11">
        <f t="shared" si="38"/>
        <v>6</v>
      </c>
      <c r="M280" s="11">
        <f t="shared" si="39"/>
        <v>36</v>
      </c>
    </row>
    <row r="281" spans="1:13" ht="14.65" thickBot="1" x14ac:dyDescent="0.5">
      <c r="A281">
        <v>280</v>
      </c>
      <c r="B281" s="4" t="s">
        <v>282</v>
      </c>
      <c r="C281" s="5">
        <v>7.41</v>
      </c>
      <c r="D281" s="4">
        <v>7.77</v>
      </c>
      <c r="E281" s="9">
        <f t="shared" si="32"/>
        <v>4.8582995951416928E-2</v>
      </c>
      <c r="F281" s="12">
        <f t="shared" si="33"/>
        <v>-0.35999999999999943</v>
      </c>
      <c r="G281" s="12">
        <f t="shared" si="34"/>
        <v>0.35999999999999943</v>
      </c>
      <c r="H281" s="12">
        <v>3.6865000000000001</v>
      </c>
      <c r="I281" s="11">
        <f t="shared" si="35"/>
        <v>0.1295999999999996</v>
      </c>
      <c r="J281" s="11">
        <f t="shared" si="36"/>
        <v>1</v>
      </c>
      <c r="K281" s="11">
        <f t="shared" si="37"/>
        <v>2</v>
      </c>
      <c r="L281" s="11">
        <f t="shared" si="38"/>
        <v>-1</v>
      </c>
      <c r="M281" s="11">
        <f t="shared" si="39"/>
        <v>1</v>
      </c>
    </row>
    <row r="282" spans="1:13" ht="14.65" thickBot="1" x14ac:dyDescent="0.5">
      <c r="A282">
        <v>281</v>
      </c>
      <c r="B282" s="18" t="s">
        <v>283</v>
      </c>
      <c r="C282" s="16">
        <v>6.11</v>
      </c>
      <c r="D282" s="18">
        <v>11.6</v>
      </c>
      <c r="E282" s="19">
        <f t="shared" si="32"/>
        <v>0.8985270049099835</v>
      </c>
      <c r="F282" s="17">
        <f t="shared" si="33"/>
        <v>-5.4899999999999993</v>
      </c>
      <c r="G282" s="12">
        <f t="shared" si="34"/>
        <v>5.4899999999999993</v>
      </c>
      <c r="H282" s="12">
        <v>5.4899999999999993</v>
      </c>
      <c r="I282" s="11">
        <f t="shared" si="35"/>
        <v>30.140099999999993</v>
      </c>
      <c r="J282" s="11">
        <f t="shared" si="36"/>
        <v>2</v>
      </c>
      <c r="K282" s="11">
        <f t="shared" si="37"/>
        <v>1</v>
      </c>
      <c r="L282" s="11">
        <f t="shared" si="38"/>
        <v>1</v>
      </c>
      <c r="M282" s="11">
        <f t="shared" si="39"/>
        <v>1</v>
      </c>
    </row>
    <row r="283" spans="1:13" x14ac:dyDescent="0.45">
      <c r="B283" s="1">
        <f>COUNTA(B2:B282)</f>
        <v>281</v>
      </c>
      <c r="E283" s="10">
        <f>AVERAGE(E2:E282)</f>
        <v>-0.11814437201748589</v>
      </c>
      <c r="F283" s="12">
        <f>AVERAGE(F2:F282)</f>
        <v>0.32762918149466186</v>
      </c>
      <c r="G283" s="12">
        <f>AVERAGE(G2:G282)</f>
        <v>0.49390676156583568</v>
      </c>
      <c r="H283" s="12"/>
      <c r="I283" s="11">
        <f>AVERAGE(I2:I282)</f>
        <v>0.61426585174377191</v>
      </c>
      <c r="J283" s="11"/>
      <c r="K283" s="11"/>
      <c r="L283" s="11"/>
      <c r="M283" s="11">
        <f>SUM(M2:M282)</f>
        <v>536383</v>
      </c>
    </row>
    <row r="284" spans="1:13" x14ac:dyDescent="0.45">
      <c r="B284" s="1"/>
      <c r="G284" s="13"/>
      <c r="H284" s="13"/>
      <c r="I284" s="14">
        <f>SQRT(I283)</f>
        <v>0.78375114146250013</v>
      </c>
      <c r="J284" s="14"/>
      <c r="K284" s="11"/>
      <c r="L284" s="11"/>
      <c r="M284" s="11"/>
    </row>
    <row r="285" spans="1:13" x14ac:dyDescent="0.45">
      <c r="B285" s="1"/>
      <c r="C285" s="1"/>
      <c r="D285" s="1"/>
      <c r="E285" s="1"/>
      <c r="F285" s="1"/>
      <c r="G285" s="1"/>
      <c r="H285" s="1"/>
      <c r="I285" s="15"/>
      <c r="J285" s="1"/>
      <c r="K285" s="1"/>
      <c r="L285" s="1"/>
      <c r="M285" s="1"/>
    </row>
    <row r="287" spans="1:13" x14ac:dyDescent="0.45">
      <c r="A287" s="25" t="s">
        <v>301</v>
      </c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</row>
    <row r="288" spans="1:13" x14ac:dyDescent="0.45">
      <c r="A288" s="25" t="s">
        <v>302</v>
      </c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</row>
    <row r="290" spans="1:1" x14ac:dyDescent="0.45">
      <c r="A290" t="s">
        <v>303</v>
      </c>
    </row>
  </sheetData>
  <sortState xmlns:xlrd2="http://schemas.microsoft.com/office/spreadsheetml/2017/richdata2" ref="H2:H282">
    <sortCondition ref="H2:H28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Beardsley</dc:creator>
  <cp:lastModifiedBy>Mike Beardsley</cp:lastModifiedBy>
  <dcterms:created xsi:type="dcterms:W3CDTF">2024-10-31T16:36:57Z</dcterms:created>
  <dcterms:modified xsi:type="dcterms:W3CDTF">2024-10-31T21:55:42Z</dcterms:modified>
</cp:coreProperties>
</file>