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240" yWindow="180" windowWidth="25360" windowHeight="14040" tabRatio="500" activeTab="2"/>
  </bookViews>
  <sheets>
    <sheet name="6c" sheetId="2" r:id="rId1"/>
    <sheet name="6b" sheetId="1" r:id="rId2"/>
    <sheet name="for bot"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3" i="3" l="1"/>
  <c r="H2" i="3"/>
  <c r="G4" i="3"/>
  <c r="F2" i="3"/>
  <c r="F4" i="3"/>
  <c r="E2" i="3"/>
  <c r="H4" i="3"/>
  <c r="H5" i="3"/>
  <c r="G6" i="3"/>
  <c r="H6" i="3"/>
  <c r="H7" i="3"/>
  <c r="G8" i="3"/>
  <c r="H8" i="3"/>
  <c r="H9" i="3"/>
  <c r="G10" i="3"/>
  <c r="H10" i="3"/>
  <c r="H11" i="3"/>
  <c r="G12" i="3"/>
  <c r="H12" i="3"/>
  <c r="H13" i="3"/>
  <c r="G14" i="3"/>
  <c r="H14" i="3"/>
  <c r="H15" i="3"/>
  <c r="G16" i="3"/>
  <c r="H16" i="3"/>
  <c r="H17" i="3"/>
  <c r="G18" i="3"/>
  <c r="H18" i="3"/>
  <c r="H19" i="3"/>
  <c r="G20" i="3"/>
  <c r="H20" i="3"/>
  <c r="H21" i="3"/>
  <c r="G22" i="3"/>
  <c r="H22" i="3"/>
  <c r="H23" i="3"/>
  <c r="G24" i="3"/>
  <c r="H24" i="3"/>
  <c r="H25" i="3"/>
  <c r="G26" i="3"/>
  <c r="H26" i="3"/>
  <c r="H27" i="3"/>
  <c r="G28" i="3"/>
  <c r="H28" i="3"/>
  <c r="H29" i="3"/>
  <c r="G30" i="3"/>
  <c r="H30" i="3"/>
  <c r="H31" i="3"/>
  <c r="G32" i="3"/>
  <c r="H32" i="3"/>
  <c r="H33" i="3"/>
  <c r="G34" i="3"/>
  <c r="H34" i="3"/>
  <c r="H35" i="3"/>
  <c r="G36" i="3"/>
  <c r="H36" i="3"/>
  <c r="H37" i="3"/>
  <c r="G38" i="3"/>
  <c r="H38" i="3"/>
  <c r="H39" i="3"/>
  <c r="G40" i="3"/>
  <c r="H40" i="3"/>
  <c r="H41" i="3"/>
  <c r="G42" i="3"/>
  <c r="H42" i="3"/>
  <c r="H43" i="3"/>
  <c r="G44" i="3"/>
  <c r="H44" i="3"/>
  <c r="H45" i="3"/>
  <c r="G46" i="3"/>
  <c r="H46" i="3"/>
  <c r="H47" i="3"/>
  <c r="G48" i="3"/>
  <c r="H48" i="3"/>
  <c r="H49" i="3"/>
  <c r="G50" i="3"/>
  <c r="H50" i="3"/>
  <c r="H51" i="3"/>
  <c r="G52" i="3"/>
  <c r="H52" i="3"/>
  <c r="H53" i="3"/>
  <c r="G54" i="3"/>
  <c r="H54" i="3"/>
  <c r="H55" i="3"/>
  <c r="G56" i="3"/>
  <c r="H56" i="3"/>
  <c r="H57" i="3"/>
  <c r="G58" i="3"/>
  <c r="H58" i="3"/>
  <c r="H59" i="3"/>
  <c r="G60" i="3"/>
  <c r="H60" i="3"/>
  <c r="H61" i="3"/>
  <c r="G62" i="3"/>
  <c r="H62" i="3"/>
  <c r="H63" i="3"/>
  <c r="G64" i="3"/>
  <c r="H64" i="3"/>
  <c r="H65" i="3"/>
  <c r="G66" i="3"/>
  <c r="H66" i="3"/>
  <c r="H67" i="3"/>
  <c r="G68" i="3"/>
  <c r="H68" i="3"/>
  <c r="H69" i="3"/>
  <c r="G70" i="3"/>
  <c r="H70" i="3"/>
  <c r="H71" i="3"/>
  <c r="G72" i="3"/>
  <c r="H72" i="3"/>
  <c r="H73" i="3"/>
  <c r="G74" i="3"/>
  <c r="H74" i="3"/>
  <c r="H75" i="3"/>
  <c r="G76" i="3"/>
  <c r="H76" i="3"/>
  <c r="H77" i="3"/>
  <c r="G78" i="3"/>
  <c r="H78" i="3"/>
  <c r="H79" i="3"/>
  <c r="G80" i="3"/>
  <c r="H80" i="3"/>
  <c r="H81" i="3"/>
  <c r="G82" i="3"/>
  <c r="H82" i="3"/>
  <c r="H83" i="3"/>
  <c r="G84" i="3"/>
  <c r="H84" i="3"/>
  <c r="H85" i="3"/>
  <c r="G86" i="3"/>
  <c r="H86" i="3"/>
  <c r="H87" i="3"/>
  <c r="G88" i="3"/>
  <c r="H88" i="3"/>
  <c r="H89" i="3"/>
  <c r="G90" i="3"/>
  <c r="H90" i="3"/>
  <c r="H91" i="3"/>
  <c r="G92" i="3"/>
  <c r="H92" i="3"/>
  <c r="H93" i="3"/>
  <c r="G94" i="3"/>
  <c r="H94" i="3"/>
  <c r="H95" i="3"/>
  <c r="G96" i="3"/>
  <c r="H96" i="3"/>
  <c r="H97" i="3"/>
  <c r="G98" i="3"/>
  <c r="H98" i="3"/>
  <c r="H99" i="3"/>
  <c r="G100" i="3"/>
  <c r="H100" i="3"/>
  <c r="H101" i="3"/>
  <c r="G102" i="3"/>
  <c r="H102" i="3"/>
  <c r="H103" i="3"/>
  <c r="G104" i="3"/>
  <c r="H104" i="3"/>
  <c r="H105" i="3"/>
  <c r="G106" i="3"/>
  <c r="H106" i="3"/>
  <c r="H107" i="3"/>
  <c r="G108" i="3"/>
  <c r="H108" i="3"/>
  <c r="H109" i="3"/>
  <c r="G110" i="3"/>
  <c r="H110" i="3"/>
  <c r="H111" i="3"/>
  <c r="G112" i="3"/>
  <c r="H112" i="3"/>
  <c r="H113" i="3"/>
  <c r="G114" i="3"/>
  <c r="H114" i="3"/>
  <c r="H115" i="3"/>
  <c r="G116" i="3"/>
  <c r="H116" i="3"/>
  <c r="H117" i="3"/>
  <c r="G118" i="3"/>
  <c r="H118" i="3"/>
  <c r="H119" i="3"/>
  <c r="G120" i="3"/>
  <c r="H120" i="3"/>
  <c r="H121" i="3"/>
  <c r="G122" i="3"/>
  <c r="H122" i="3"/>
  <c r="H123" i="3"/>
  <c r="G124" i="3"/>
  <c r="H124" i="3"/>
  <c r="H125" i="3"/>
  <c r="G126" i="3"/>
  <c r="H126" i="3"/>
  <c r="H127" i="3"/>
  <c r="G128" i="3"/>
  <c r="H128" i="3"/>
  <c r="H129" i="3"/>
  <c r="G130" i="3"/>
  <c r="H130" i="3"/>
  <c r="H131" i="3"/>
  <c r="G132" i="3"/>
  <c r="H132" i="3"/>
  <c r="H133" i="3"/>
  <c r="G134" i="3"/>
  <c r="H134" i="3"/>
  <c r="H135" i="3"/>
  <c r="G136" i="3"/>
  <c r="H136" i="3"/>
  <c r="H137" i="3"/>
  <c r="G138" i="3"/>
  <c r="H138" i="3"/>
  <c r="H139" i="3"/>
  <c r="G140" i="3"/>
  <c r="H140" i="3"/>
  <c r="H141" i="3"/>
  <c r="G142" i="3"/>
  <c r="H142" i="3"/>
  <c r="H143" i="3"/>
  <c r="G144" i="3"/>
  <c r="H144" i="3"/>
  <c r="H145" i="3"/>
  <c r="G146" i="3"/>
  <c r="H146" i="3"/>
  <c r="H147" i="3"/>
  <c r="G148" i="3"/>
  <c r="H148" i="3"/>
  <c r="H149" i="3"/>
  <c r="G150" i="3"/>
  <c r="H150" i="3"/>
  <c r="H151" i="3"/>
  <c r="G152" i="3"/>
  <c r="H152" i="3"/>
  <c r="H153" i="3"/>
  <c r="G154" i="3"/>
  <c r="H154" i="3"/>
  <c r="H155" i="3"/>
  <c r="G156" i="3"/>
  <c r="H156" i="3"/>
  <c r="H157" i="3"/>
  <c r="G158" i="3"/>
  <c r="H158" i="3"/>
  <c r="H159" i="3"/>
  <c r="G160" i="3"/>
  <c r="H160" i="3"/>
  <c r="H161" i="3"/>
  <c r="G162" i="3"/>
  <c r="H162" i="3"/>
  <c r="H163" i="3"/>
  <c r="G164" i="3"/>
  <c r="H164" i="3"/>
  <c r="H165" i="3"/>
  <c r="G166" i="3"/>
  <c r="H166" i="3"/>
  <c r="H167" i="3"/>
  <c r="G168" i="3"/>
  <c r="H168" i="3"/>
  <c r="H169" i="3"/>
  <c r="G170" i="3"/>
  <c r="H170" i="3"/>
  <c r="H171" i="3"/>
  <c r="G172" i="3"/>
  <c r="H172" i="3"/>
  <c r="H173" i="3"/>
  <c r="G174" i="3"/>
  <c r="H174" i="3"/>
  <c r="H175" i="3"/>
  <c r="G176" i="3"/>
  <c r="H176" i="3"/>
  <c r="H177" i="3"/>
  <c r="G178" i="3"/>
  <c r="H178" i="3"/>
  <c r="H179" i="3"/>
  <c r="G180" i="3"/>
  <c r="H180" i="3"/>
  <c r="H181" i="3"/>
  <c r="G182" i="3"/>
  <c r="H182" i="3"/>
  <c r="H183" i="3"/>
  <c r="G184" i="3"/>
  <c r="H184" i="3"/>
  <c r="H185" i="3"/>
  <c r="G186" i="3"/>
  <c r="H186" i="3"/>
  <c r="H187" i="3"/>
  <c r="G188" i="3"/>
  <c r="H188" i="3"/>
  <c r="H189" i="3"/>
  <c r="G190" i="3"/>
  <c r="H190" i="3"/>
  <c r="H191" i="3"/>
  <c r="G192" i="3"/>
  <c r="H192" i="3"/>
  <c r="H193" i="3"/>
  <c r="G194" i="3"/>
  <c r="H194" i="3"/>
  <c r="H195" i="3"/>
  <c r="G196" i="3"/>
  <c r="H196" i="3"/>
  <c r="H197" i="3"/>
  <c r="G198" i="3"/>
  <c r="H198" i="3"/>
  <c r="H199" i="3"/>
  <c r="G200" i="3"/>
  <c r="H200" i="3"/>
  <c r="H201" i="3"/>
  <c r="G202" i="3"/>
  <c r="H202" i="3"/>
  <c r="H203" i="3"/>
  <c r="G204" i="3"/>
  <c r="H204" i="3"/>
  <c r="H205" i="3"/>
  <c r="G206" i="3"/>
  <c r="H206" i="3"/>
  <c r="H207" i="3"/>
  <c r="G208" i="3"/>
  <c r="H208" i="3"/>
  <c r="H209" i="3"/>
  <c r="G210" i="3"/>
  <c r="H210" i="3"/>
  <c r="H211" i="3"/>
  <c r="G212" i="3"/>
  <c r="H212" i="3"/>
  <c r="H213" i="3"/>
  <c r="G214" i="3"/>
  <c r="H214" i="3"/>
  <c r="H215" i="3"/>
  <c r="G216" i="3"/>
  <c r="H216" i="3"/>
  <c r="H217" i="3"/>
  <c r="G218" i="3"/>
  <c r="H218" i="3"/>
  <c r="H219" i="3"/>
  <c r="G220" i="3"/>
  <c r="H220" i="3"/>
  <c r="H221" i="3"/>
  <c r="G222" i="3"/>
  <c r="H222" i="3"/>
  <c r="H223" i="3"/>
  <c r="G224" i="3"/>
  <c r="H224" i="3"/>
  <c r="H225" i="3"/>
  <c r="G226" i="3"/>
  <c r="H226" i="3"/>
  <c r="H227" i="3"/>
  <c r="G228" i="3"/>
  <c r="H228" i="3"/>
  <c r="H229" i="3"/>
  <c r="G230" i="3"/>
  <c r="H230" i="3"/>
  <c r="H231" i="3"/>
  <c r="G232" i="3"/>
  <c r="H232" i="3"/>
  <c r="H233" i="3"/>
  <c r="G234" i="3"/>
  <c r="H234" i="3"/>
  <c r="H235" i="3"/>
  <c r="G236" i="3"/>
  <c r="H236" i="3"/>
  <c r="H237" i="3"/>
  <c r="G238" i="3"/>
  <c r="H238" i="3"/>
  <c r="H239" i="3"/>
  <c r="G240" i="3"/>
  <c r="H240" i="3"/>
  <c r="H241" i="3"/>
  <c r="G242" i="3"/>
  <c r="H242" i="3"/>
  <c r="H243" i="3"/>
  <c r="G244" i="3"/>
  <c r="H244" i="3"/>
  <c r="H245" i="3"/>
  <c r="G246" i="3"/>
  <c r="H246" i="3"/>
  <c r="H247" i="3"/>
  <c r="G248" i="3"/>
  <c r="H248" i="3"/>
  <c r="H249" i="3"/>
  <c r="G250" i="3"/>
  <c r="H250" i="3"/>
  <c r="H251" i="3"/>
  <c r="G252" i="3"/>
  <c r="H252" i="3"/>
  <c r="H253" i="3"/>
  <c r="G254" i="3"/>
  <c r="H254" i="3"/>
  <c r="H255" i="3"/>
  <c r="G256" i="3"/>
  <c r="H256" i="3"/>
  <c r="H257" i="3"/>
  <c r="G258" i="3"/>
  <c r="H258" i="3"/>
  <c r="H259" i="3"/>
  <c r="G260" i="3"/>
  <c r="H260" i="3"/>
  <c r="H261" i="3"/>
  <c r="G262" i="3"/>
  <c r="H262" i="3"/>
  <c r="H263" i="3"/>
  <c r="G264" i="3"/>
  <c r="H264" i="3"/>
  <c r="H265" i="3"/>
  <c r="G266" i="3"/>
  <c r="H266" i="3"/>
  <c r="H267" i="3"/>
  <c r="G268" i="3"/>
  <c r="H268" i="3"/>
  <c r="H269" i="3"/>
  <c r="G270" i="3"/>
  <c r="H270" i="3"/>
  <c r="H271" i="3"/>
  <c r="G272" i="3"/>
  <c r="H272" i="3"/>
  <c r="H273" i="3"/>
  <c r="G274" i="3"/>
  <c r="H274" i="3"/>
  <c r="H275" i="3"/>
  <c r="G276" i="3"/>
  <c r="H276" i="3"/>
  <c r="H277" i="3"/>
  <c r="G278" i="3"/>
  <c r="H278" i="3"/>
  <c r="H279" i="3"/>
  <c r="G280" i="3"/>
  <c r="H280" i="3"/>
  <c r="H281" i="3"/>
  <c r="G282" i="3"/>
  <c r="H282" i="3"/>
  <c r="H283" i="3"/>
  <c r="G284" i="3"/>
  <c r="H284" i="3"/>
  <c r="H285" i="3"/>
  <c r="G286" i="3"/>
  <c r="H286" i="3"/>
  <c r="H287" i="3"/>
  <c r="G288" i="3"/>
  <c r="H288" i="3"/>
  <c r="H289" i="3"/>
  <c r="G290" i="3"/>
  <c r="H290" i="3"/>
  <c r="H291" i="3"/>
  <c r="G292" i="3"/>
  <c r="H292" i="3"/>
  <c r="H293" i="3"/>
  <c r="G294" i="3"/>
  <c r="H294" i="3"/>
  <c r="H295" i="3"/>
  <c r="G296" i="3"/>
  <c r="H296" i="3"/>
  <c r="H297" i="3"/>
  <c r="G298" i="3"/>
  <c r="H298" i="3"/>
  <c r="H299" i="3"/>
  <c r="G300" i="3"/>
  <c r="H300" i="3"/>
  <c r="H301" i="3"/>
  <c r="G302" i="3"/>
  <c r="H302" i="3"/>
  <c r="H303" i="3"/>
  <c r="G304" i="3"/>
  <c r="H304" i="3"/>
  <c r="H305" i="3"/>
  <c r="G306" i="3"/>
  <c r="H306" i="3"/>
  <c r="H307" i="3"/>
  <c r="G308" i="3"/>
  <c r="H308" i="3"/>
  <c r="H309" i="3"/>
  <c r="G310" i="3"/>
  <c r="H310" i="3"/>
  <c r="H311" i="3"/>
  <c r="G312" i="3"/>
  <c r="H312" i="3"/>
  <c r="H313" i="3"/>
  <c r="G314" i="3"/>
  <c r="H314" i="3"/>
  <c r="H315" i="3"/>
  <c r="G316" i="3"/>
  <c r="H316" i="3"/>
  <c r="H317" i="3"/>
  <c r="G318" i="3"/>
  <c r="H318" i="3"/>
  <c r="H319" i="3"/>
  <c r="G320" i="3"/>
  <c r="H320" i="3"/>
  <c r="H321" i="3"/>
  <c r="G322" i="3"/>
  <c r="H322" i="3"/>
  <c r="H323" i="3"/>
  <c r="G324" i="3"/>
  <c r="H324" i="3"/>
  <c r="H325" i="3"/>
  <c r="G326" i="3"/>
  <c r="H326" i="3"/>
  <c r="H327" i="3"/>
  <c r="G328" i="3"/>
  <c r="H328" i="3"/>
  <c r="H329" i="3"/>
  <c r="G330" i="3"/>
  <c r="H330" i="3"/>
  <c r="H331" i="3"/>
  <c r="G332" i="3"/>
  <c r="H332" i="3"/>
  <c r="H333" i="3"/>
  <c r="G334" i="3"/>
  <c r="H334" i="3"/>
  <c r="H335" i="3"/>
  <c r="G336" i="3"/>
  <c r="H336" i="3"/>
  <c r="H337" i="3"/>
  <c r="G338" i="3"/>
  <c r="H338" i="3"/>
  <c r="H339" i="3"/>
  <c r="G340" i="3"/>
  <c r="H340" i="3"/>
  <c r="H341" i="3"/>
  <c r="G342" i="3"/>
  <c r="H342" i="3"/>
  <c r="H343" i="3"/>
  <c r="G344" i="3"/>
  <c r="H344" i="3"/>
  <c r="H345" i="3"/>
  <c r="G346" i="3"/>
  <c r="H346" i="3"/>
  <c r="H347" i="3"/>
  <c r="G348" i="3"/>
  <c r="H348" i="3"/>
  <c r="H349" i="3"/>
  <c r="G350" i="3"/>
  <c r="H350" i="3"/>
  <c r="H351" i="3"/>
  <c r="G352" i="3"/>
  <c r="H352" i="3"/>
  <c r="H353" i="3"/>
  <c r="G354" i="3"/>
  <c r="H354" i="3"/>
  <c r="H355" i="3"/>
  <c r="G356" i="3"/>
  <c r="H356" i="3"/>
  <c r="H357" i="3"/>
  <c r="G358" i="3"/>
  <c r="H358" i="3"/>
  <c r="H359" i="3"/>
  <c r="G360" i="3"/>
  <c r="H360" i="3"/>
  <c r="H361" i="3"/>
  <c r="G362" i="3"/>
  <c r="H362" i="3"/>
  <c r="H363" i="3"/>
  <c r="G364" i="3"/>
  <c r="H364" i="3"/>
  <c r="H365" i="3"/>
  <c r="G366" i="3"/>
  <c r="H366" i="3"/>
  <c r="H367" i="3"/>
  <c r="G368" i="3"/>
  <c r="H368" i="3"/>
  <c r="H369" i="3"/>
  <c r="G370" i="3"/>
  <c r="H370" i="3"/>
  <c r="H371" i="3"/>
  <c r="G372" i="3"/>
  <c r="H372" i="3"/>
  <c r="H373" i="3"/>
  <c r="G374" i="3"/>
  <c r="H374" i="3"/>
  <c r="H375" i="3"/>
  <c r="G376" i="3"/>
  <c r="H376" i="3"/>
  <c r="H377" i="3"/>
  <c r="G378" i="3"/>
  <c r="H378" i="3"/>
  <c r="H379" i="3"/>
  <c r="G380" i="3"/>
  <c r="H380" i="3"/>
  <c r="H381" i="3"/>
  <c r="G382" i="3"/>
  <c r="H382" i="3"/>
  <c r="H383" i="3"/>
  <c r="G384" i="3"/>
  <c r="H384" i="3"/>
  <c r="H385" i="3"/>
  <c r="G386" i="3"/>
  <c r="H386" i="3"/>
  <c r="H387" i="3"/>
  <c r="G388" i="3"/>
  <c r="H388" i="3"/>
  <c r="H389" i="3"/>
  <c r="G390" i="3"/>
  <c r="H390" i="3"/>
  <c r="H391" i="3"/>
  <c r="G392" i="3"/>
  <c r="H392" i="3"/>
  <c r="H393" i="3"/>
  <c r="G394" i="3"/>
  <c r="H394" i="3"/>
  <c r="H395" i="3"/>
  <c r="G396" i="3"/>
  <c r="H396" i="3"/>
  <c r="H397" i="3"/>
  <c r="G398" i="3"/>
  <c r="H398" i="3"/>
  <c r="H399" i="3"/>
  <c r="G400" i="3"/>
  <c r="H400" i="3"/>
  <c r="H401" i="3"/>
  <c r="G402" i="3"/>
  <c r="H402" i="3"/>
  <c r="H403" i="3"/>
  <c r="G404" i="3"/>
  <c r="H404" i="3"/>
  <c r="H405" i="3"/>
  <c r="G406" i="3"/>
  <c r="H406" i="3"/>
  <c r="H407" i="3"/>
  <c r="G408" i="3"/>
  <c r="H408" i="3"/>
  <c r="H409" i="3"/>
  <c r="G410" i="3"/>
  <c r="H410" i="3"/>
  <c r="H411" i="3"/>
  <c r="G412" i="3"/>
  <c r="H412" i="3"/>
  <c r="H413" i="3"/>
  <c r="G414" i="3"/>
  <c r="H414" i="3"/>
  <c r="H415" i="3"/>
  <c r="G416" i="3"/>
  <c r="H416" i="3"/>
  <c r="H417" i="3"/>
  <c r="G418" i="3"/>
  <c r="H418" i="3"/>
  <c r="H419" i="3"/>
  <c r="G420" i="3"/>
  <c r="H420" i="3"/>
  <c r="H421" i="3"/>
  <c r="G422" i="3"/>
  <c r="H422" i="3"/>
  <c r="H423" i="3"/>
  <c r="G424" i="3"/>
  <c r="H424" i="3"/>
  <c r="H425" i="3"/>
  <c r="G426" i="3"/>
  <c r="H426" i="3"/>
  <c r="H427" i="3"/>
  <c r="G428" i="3"/>
  <c r="H428" i="3"/>
  <c r="H429" i="3"/>
  <c r="G430" i="3"/>
  <c r="H430" i="3"/>
  <c r="H431" i="3"/>
  <c r="G432" i="3"/>
  <c r="H432" i="3"/>
  <c r="H433" i="3"/>
  <c r="G434" i="3"/>
  <c r="H434" i="3"/>
  <c r="H435" i="3"/>
  <c r="G436" i="3"/>
  <c r="H436" i="3"/>
  <c r="H437" i="3"/>
  <c r="G438" i="3"/>
  <c r="H438" i="3"/>
  <c r="H439" i="3"/>
  <c r="G440" i="3"/>
  <c r="H440" i="3"/>
  <c r="H441" i="3"/>
  <c r="G442" i="3"/>
  <c r="H442" i="3"/>
  <c r="H443" i="3"/>
  <c r="G444" i="3"/>
  <c r="H444" i="3"/>
  <c r="H445" i="3"/>
  <c r="G446" i="3"/>
  <c r="H446" i="3"/>
  <c r="H447" i="3"/>
  <c r="G448" i="3"/>
  <c r="H448" i="3"/>
  <c r="H449" i="3"/>
  <c r="G450" i="3"/>
  <c r="H450" i="3"/>
  <c r="H451" i="3"/>
  <c r="G452" i="3"/>
  <c r="H452" i="3"/>
  <c r="H453" i="3"/>
  <c r="G454" i="3"/>
  <c r="H454" i="3"/>
  <c r="H455" i="3"/>
  <c r="G456" i="3"/>
  <c r="H456" i="3"/>
  <c r="H457" i="3"/>
  <c r="G458" i="3"/>
  <c r="H458" i="3"/>
  <c r="H459" i="3"/>
  <c r="G460" i="3"/>
  <c r="H460" i="3"/>
  <c r="H461" i="3"/>
  <c r="G462" i="3"/>
  <c r="H462" i="3"/>
  <c r="H463" i="3"/>
  <c r="G464" i="3"/>
  <c r="H464" i="3"/>
  <c r="H465" i="3"/>
  <c r="G466" i="3"/>
  <c r="H466" i="3"/>
  <c r="H467" i="3"/>
  <c r="G468" i="3"/>
  <c r="H468" i="3"/>
  <c r="H469" i="3"/>
  <c r="G470" i="3"/>
  <c r="H470" i="3"/>
  <c r="H471" i="3"/>
  <c r="G472" i="3"/>
  <c r="H472" i="3"/>
  <c r="H473" i="3"/>
  <c r="G474" i="3"/>
  <c r="H474" i="3"/>
  <c r="H475" i="3"/>
  <c r="G476" i="3"/>
  <c r="H476" i="3"/>
  <c r="H477" i="3"/>
  <c r="G478" i="3"/>
  <c r="H478" i="3"/>
  <c r="H479" i="3"/>
  <c r="G480" i="3"/>
  <c r="H480" i="3"/>
  <c r="H481" i="3"/>
  <c r="G482" i="3"/>
  <c r="H482" i="3"/>
  <c r="H483" i="3"/>
  <c r="G484" i="3"/>
  <c r="H484" i="3"/>
  <c r="H485" i="3"/>
  <c r="G486" i="3"/>
  <c r="H486" i="3"/>
  <c r="H487" i="3"/>
  <c r="G488" i="3"/>
  <c r="H488" i="3"/>
  <c r="H489" i="3"/>
  <c r="G490" i="3"/>
  <c r="H490" i="3"/>
  <c r="H491" i="3"/>
  <c r="G492" i="3"/>
  <c r="H492" i="3"/>
  <c r="H493" i="3"/>
  <c r="G494" i="3"/>
  <c r="H494" i="3"/>
  <c r="H495" i="3"/>
  <c r="G496" i="3"/>
  <c r="H496" i="3"/>
  <c r="H497" i="3"/>
  <c r="G498" i="3"/>
  <c r="H498" i="3"/>
  <c r="H499" i="3"/>
  <c r="G500" i="3"/>
  <c r="H500" i="3"/>
  <c r="H501" i="3"/>
  <c r="G502" i="3"/>
  <c r="H502" i="3"/>
  <c r="H503" i="3"/>
  <c r="G504" i="3"/>
  <c r="H504" i="3"/>
  <c r="H505" i="3"/>
  <c r="G506" i="3"/>
  <c r="H506" i="3"/>
  <c r="H507" i="3"/>
  <c r="G508" i="3"/>
  <c r="H508" i="3"/>
  <c r="H509" i="3"/>
  <c r="G510" i="3"/>
  <c r="H510" i="3"/>
  <c r="H511" i="3"/>
  <c r="G512" i="3"/>
  <c r="H512" i="3"/>
  <c r="H513" i="3"/>
  <c r="G514" i="3"/>
  <c r="H514" i="3"/>
  <c r="H515" i="3"/>
  <c r="G516" i="3"/>
  <c r="H516" i="3"/>
  <c r="H517" i="3"/>
  <c r="G518" i="3"/>
  <c r="H518" i="3"/>
  <c r="H519" i="3"/>
  <c r="G520" i="3"/>
  <c r="H520" i="3"/>
  <c r="H521" i="3"/>
  <c r="G522" i="3"/>
  <c r="H522" i="3"/>
  <c r="H523" i="3"/>
  <c r="G524" i="3"/>
  <c r="H524" i="3"/>
  <c r="H525" i="3"/>
  <c r="G526" i="3"/>
  <c r="H526" i="3"/>
  <c r="H527" i="3"/>
  <c r="G528" i="3"/>
  <c r="H528" i="3"/>
  <c r="H529" i="3"/>
  <c r="G530" i="3"/>
  <c r="H530" i="3"/>
  <c r="H531" i="3"/>
  <c r="G532" i="3"/>
  <c r="H532" i="3"/>
  <c r="H533" i="3"/>
  <c r="G534" i="3"/>
  <c r="H534" i="3"/>
  <c r="H535" i="3"/>
  <c r="G536" i="3"/>
  <c r="H536" i="3"/>
  <c r="H537" i="3"/>
  <c r="G538" i="3"/>
  <c r="H538" i="3"/>
  <c r="H539" i="3"/>
  <c r="G540" i="3"/>
  <c r="H540" i="3"/>
  <c r="H541" i="3"/>
  <c r="G542" i="3"/>
  <c r="H542" i="3"/>
  <c r="H543" i="3"/>
  <c r="G544" i="3"/>
  <c r="H544" i="3"/>
  <c r="H545" i="3"/>
  <c r="G546" i="3"/>
  <c r="H546" i="3"/>
  <c r="H547" i="3"/>
  <c r="G548" i="3"/>
  <c r="H548" i="3"/>
  <c r="H549" i="3"/>
  <c r="G550" i="3"/>
  <c r="H550" i="3"/>
  <c r="H551" i="3"/>
  <c r="G552" i="3"/>
  <c r="H552" i="3"/>
  <c r="H553" i="3"/>
  <c r="G554" i="3"/>
  <c r="H554" i="3"/>
  <c r="H555" i="3"/>
  <c r="G556" i="3"/>
  <c r="H556" i="3"/>
  <c r="H557" i="3"/>
  <c r="G558" i="3"/>
  <c r="H558" i="3"/>
  <c r="H559" i="3"/>
  <c r="G560" i="3"/>
  <c r="H560" i="3"/>
  <c r="H561" i="3"/>
  <c r="G562" i="3"/>
  <c r="H562" i="3"/>
  <c r="H563" i="3"/>
  <c r="G564" i="3"/>
  <c r="H564" i="3"/>
  <c r="H565" i="3"/>
  <c r="G566" i="3"/>
  <c r="H566" i="3"/>
  <c r="H567" i="3"/>
  <c r="G568" i="3"/>
  <c r="H568" i="3"/>
  <c r="H569" i="3"/>
  <c r="G570" i="3"/>
  <c r="H570" i="3"/>
  <c r="H571" i="3"/>
  <c r="G572" i="3"/>
  <c r="H572" i="3"/>
  <c r="H573" i="3"/>
  <c r="G574" i="3"/>
  <c r="H574" i="3"/>
  <c r="H575" i="3"/>
  <c r="G576" i="3"/>
  <c r="H576" i="3"/>
  <c r="H577" i="3"/>
  <c r="G578" i="3"/>
  <c r="H578" i="3"/>
  <c r="H579" i="3"/>
  <c r="G580" i="3"/>
  <c r="H580" i="3"/>
  <c r="H581" i="3"/>
  <c r="G582" i="3"/>
  <c r="H582" i="3"/>
  <c r="H583" i="3"/>
  <c r="G584" i="3"/>
  <c r="H584" i="3"/>
  <c r="H585" i="3"/>
  <c r="G586" i="3"/>
  <c r="H586" i="3"/>
  <c r="H587" i="3"/>
  <c r="G588" i="3"/>
  <c r="H588" i="3"/>
  <c r="H589" i="3"/>
  <c r="G590" i="3"/>
  <c r="H590" i="3"/>
  <c r="H591" i="3"/>
  <c r="G592" i="3"/>
  <c r="H592" i="3"/>
  <c r="H593" i="3"/>
  <c r="G594" i="3"/>
  <c r="H594" i="3"/>
  <c r="H595" i="3"/>
  <c r="G596" i="3"/>
  <c r="H596" i="3"/>
  <c r="H597" i="3"/>
  <c r="G598" i="3"/>
  <c r="H598" i="3"/>
  <c r="H599" i="3"/>
  <c r="G600" i="3"/>
  <c r="H600" i="3"/>
  <c r="H601" i="3"/>
  <c r="G602" i="3"/>
  <c r="H602" i="3"/>
  <c r="H603" i="3"/>
  <c r="G604" i="3"/>
  <c r="H604" i="3"/>
  <c r="H605" i="3"/>
  <c r="G606" i="3"/>
  <c r="H606" i="3"/>
  <c r="H607" i="3"/>
  <c r="G608" i="3"/>
  <c r="H608" i="3"/>
  <c r="H609" i="3"/>
  <c r="G610" i="3"/>
  <c r="H610" i="3"/>
  <c r="H611" i="3"/>
  <c r="G612" i="3"/>
  <c r="H612" i="3"/>
  <c r="H613" i="3"/>
  <c r="G614" i="3"/>
  <c r="H614" i="3"/>
  <c r="H615" i="3"/>
  <c r="G616" i="3"/>
  <c r="H616" i="3"/>
  <c r="H617" i="3"/>
  <c r="G618" i="3"/>
  <c r="H618" i="3"/>
  <c r="H619" i="3"/>
  <c r="G620" i="3"/>
  <c r="H620" i="3"/>
  <c r="H621" i="3"/>
  <c r="G622" i="3"/>
  <c r="H622" i="3"/>
  <c r="H623" i="3"/>
  <c r="G624" i="3"/>
  <c r="H624" i="3"/>
  <c r="H625" i="3"/>
  <c r="G626" i="3"/>
  <c r="H626" i="3"/>
  <c r="H627" i="3"/>
  <c r="G628" i="3"/>
  <c r="H628" i="3"/>
  <c r="H629" i="3"/>
  <c r="G630" i="3"/>
  <c r="H630" i="3"/>
  <c r="H631" i="3"/>
  <c r="G632" i="3"/>
  <c r="H632" i="3"/>
  <c r="H633" i="3"/>
  <c r="G634" i="3"/>
  <c r="H634" i="3"/>
  <c r="H635" i="3"/>
  <c r="G636" i="3"/>
  <c r="H636" i="3"/>
  <c r="H637" i="3"/>
  <c r="G638" i="3"/>
  <c r="H638" i="3"/>
  <c r="H639" i="3"/>
  <c r="G640" i="3"/>
  <c r="H640" i="3"/>
  <c r="H641" i="3"/>
  <c r="G642" i="3"/>
  <c r="H642" i="3"/>
  <c r="H643" i="3"/>
  <c r="G644" i="3"/>
  <c r="H644" i="3"/>
  <c r="H645" i="3"/>
  <c r="G646" i="3"/>
  <c r="H646" i="3"/>
  <c r="H647" i="3"/>
  <c r="G648" i="3"/>
  <c r="H648" i="3"/>
  <c r="H649" i="3"/>
  <c r="G650" i="3"/>
  <c r="H650" i="3"/>
  <c r="H651" i="3"/>
  <c r="G652" i="3"/>
  <c r="H652" i="3"/>
  <c r="H653" i="3"/>
  <c r="G654" i="3"/>
  <c r="H654" i="3"/>
  <c r="H655" i="3"/>
  <c r="G656" i="3"/>
  <c r="H656" i="3"/>
  <c r="H657" i="3"/>
  <c r="G658" i="3"/>
  <c r="H658" i="3"/>
  <c r="H659" i="3"/>
  <c r="G660" i="3"/>
  <c r="H660" i="3"/>
  <c r="H661" i="3"/>
  <c r="G662" i="3"/>
  <c r="H662" i="3"/>
  <c r="H663" i="3"/>
  <c r="G664" i="3"/>
  <c r="H664" i="3"/>
  <c r="H665" i="3"/>
  <c r="G666" i="3"/>
  <c r="H666" i="3"/>
  <c r="H667" i="3"/>
  <c r="G668" i="3"/>
  <c r="H668" i="3"/>
  <c r="H669" i="3"/>
  <c r="G670" i="3"/>
  <c r="H670" i="3"/>
  <c r="H671" i="3"/>
  <c r="G672" i="3"/>
  <c r="H672" i="3"/>
  <c r="H673" i="3"/>
  <c r="G674" i="3"/>
  <c r="H674" i="3"/>
  <c r="H675" i="3"/>
  <c r="G676" i="3"/>
  <c r="H676" i="3"/>
  <c r="H677" i="3"/>
  <c r="G678" i="3"/>
  <c r="H678" i="3"/>
  <c r="H679" i="3"/>
  <c r="G680" i="3"/>
  <c r="H680" i="3"/>
  <c r="H681" i="3"/>
  <c r="G682" i="3"/>
  <c r="H682" i="3"/>
  <c r="H683" i="3"/>
  <c r="G684" i="3"/>
  <c r="H684" i="3"/>
  <c r="H685" i="3"/>
  <c r="G686" i="3"/>
  <c r="H686" i="3"/>
  <c r="H687" i="3"/>
  <c r="G688" i="3"/>
  <c r="H688" i="3"/>
  <c r="H689" i="3"/>
  <c r="G690" i="3"/>
  <c r="H690" i="3"/>
  <c r="H691" i="3"/>
  <c r="G692" i="3"/>
  <c r="H692" i="3"/>
  <c r="H693" i="3"/>
  <c r="G694" i="3"/>
  <c r="H694" i="3"/>
  <c r="H695" i="3"/>
  <c r="G696" i="3"/>
  <c r="H696" i="3"/>
  <c r="H697"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2" i="3"/>
  <c r="G351" i="3"/>
  <c r="G353" i="3"/>
  <c r="G355" i="3"/>
  <c r="G357" i="3"/>
  <c r="G359" i="3"/>
  <c r="G361" i="3"/>
  <c r="G363" i="3"/>
  <c r="G365" i="3"/>
  <c r="G367" i="3"/>
  <c r="G369" i="3"/>
  <c r="G371" i="3"/>
  <c r="G373" i="3"/>
  <c r="G375" i="3"/>
  <c r="G377" i="3"/>
  <c r="G379" i="3"/>
  <c r="G381" i="3"/>
  <c r="G383" i="3"/>
  <c r="G385" i="3"/>
  <c r="G387" i="3"/>
  <c r="G389" i="3"/>
  <c r="G391" i="3"/>
  <c r="G393" i="3"/>
  <c r="G395" i="3"/>
  <c r="G397" i="3"/>
  <c r="G399" i="3"/>
  <c r="G401" i="3"/>
  <c r="G403" i="3"/>
  <c r="G405" i="3"/>
  <c r="G407" i="3"/>
  <c r="G409" i="3"/>
  <c r="G411" i="3"/>
  <c r="G413" i="3"/>
  <c r="G415" i="3"/>
  <c r="G417" i="3"/>
  <c r="G419" i="3"/>
  <c r="G421" i="3"/>
  <c r="G423" i="3"/>
  <c r="G425" i="3"/>
  <c r="G427" i="3"/>
  <c r="G429" i="3"/>
  <c r="G431" i="3"/>
  <c r="G433" i="3"/>
  <c r="G435" i="3"/>
  <c r="G437" i="3"/>
  <c r="G439" i="3"/>
  <c r="G441" i="3"/>
  <c r="G443" i="3"/>
  <c r="G445" i="3"/>
  <c r="G447" i="3"/>
  <c r="G449" i="3"/>
  <c r="G451" i="3"/>
  <c r="G453" i="3"/>
  <c r="G455" i="3"/>
  <c r="G457" i="3"/>
  <c r="G459" i="3"/>
  <c r="G461" i="3"/>
  <c r="G463" i="3"/>
  <c r="G465" i="3"/>
  <c r="G467" i="3"/>
  <c r="G469" i="3"/>
  <c r="G471" i="3"/>
  <c r="G473" i="3"/>
  <c r="G475" i="3"/>
  <c r="G477" i="3"/>
  <c r="G479" i="3"/>
  <c r="G481" i="3"/>
  <c r="G483" i="3"/>
  <c r="G485" i="3"/>
  <c r="G487" i="3"/>
  <c r="G489" i="3"/>
  <c r="G491" i="3"/>
  <c r="G493" i="3"/>
  <c r="G495" i="3"/>
  <c r="G497" i="3"/>
  <c r="G499" i="3"/>
  <c r="G501" i="3"/>
  <c r="G503" i="3"/>
  <c r="G505" i="3"/>
  <c r="G507" i="3"/>
  <c r="G509" i="3"/>
  <c r="G511" i="3"/>
  <c r="G513" i="3"/>
  <c r="G515" i="3"/>
  <c r="G517" i="3"/>
  <c r="G519" i="3"/>
  <c r="G521" i="3"/>
  <c r="G523" i="3"/>
  <c r="G525" i="3"/>
  <c r="G527" i="3"/>
  <c r="G529" i="3"/>
  <c r="G531" i="3"/>
  <c r="G533" i="3"/>
  <c r="G535" i="3"/>
  <c r="G537" i="3"/>
  <c r="G539" i="3"/>
  <c r="G541" i="3"/>
  <c r="G543" i="3"/>
  <c r="G545" i="3"/>
  <c r="G547" i="3"/>
  <c r="G549" i="3"/>
  <c r="G551" i="3"/>
  <c r="G553" i="3"/>
  <c r="G555" i="3"/>
  <c r="G557" i="3"/>
  <c r="G559" i="3"/>
  <c r="G561" i="3"/>
  <c r="G563" i="3"/>
  <c r="G565" i="3"/>
  <c r="G567" i="3"/>
  <c r="G569" i="3"/>
  <c r="G571" i="3"/>
  <c r="G573" i="3"/>
  <c r="G575" i="3"/>
  <c r="G577" i="3"/>
  <c r="G579" i="3"/>
  <c r="G581" i="3"/>
  <c r="G583" i="3"/>
  <c r="G585" i="3"/>
  <c r="G587" i="3"/>
  <c r="G589" i="3"/>
  <c r="G591" i="3"/>
  <c r="G593" i="3"/>
  <c r="G595" i="3"/>
  <c r="G597" i="3"/>
  <c r="G599" i="3"/>
  <c r="G601" i="3"/>
  <c r="G603" i="3"/>
  <c r="G605" i="3"/>
  <c r="G607" i="3"/>
  <c r="G609" i="3"/>
  <c r="G611" i="3"/>
  <c r="G613" i="3"/>
  <c r="G615" i="3"/>
  <c r="G617" i="3"/>
  <c r="G619" i="3"/>
  <c r="G621" i="3"/>
  <c r="G623" i="3"/>
  <c r="G625" i="3"/>
  <c r="G627" i="3"/>
  <c r="G629" i="3"/>
  <c r="G631" i="3"/>
  <c r="G633" i="3"/>
  <c r="G635" i="3"/>
  <c r="G637" i="3"/>
  <c r="G639" i="3"/>
  <c r="G641" i="3"/>
  <c r="G643" i="3"/>
  <c r="G645" i="3"/>
  <c r="G647" i="3"/>
  <c r="G649" i="3"/>
  <c r="G651" i="3"/>
  <c r="G653" i="3"/>
  <c r="G655" i="3"/>
  <c r="G657" i="3"/>
  <c r="G659" i="3"/>
  <c r="G661" i="3"/>
  <c r="G663" i="3"/>
  <c r="G665" i="3"/>
  <c r="G667" i="3"/>
  <c r="G669" i="3"/>
  <c r="G671" i="3"/>
  <c r="G673" i="3"/>
  <c r="G675" i="3"/>
  <c r="G677" i="3"/>
  <c r="G679" i="3"/>
  <c r="G681" i="3"/>
  <c r="G683" i="3"/>
  <c r="G685" i="3"/>
  <c r="G687" i="3"/>
  <c r="G689" i="3"/>
  <c r="G691" i="3"/>
  <c r="G693" i="3"/>
  <c r="G695" i="3"/>
  <c r="G697" i="3"/>
  <c r="G5" i="3"/>
  <c r="G7" i="3"/>
  <c r="G9" i="3"/>
  <c r="G11" i="3"/>
  <c r="G13" i="3"/>
  <c r="G15" i="3"/>
  <c r="G17" i="3"/>
  <c r="G19" i="3"/>
  <c r="G21" i="3"/>
  <c r="G23" i="3"/>
  <c r="G25" i="3"/>
  <c r="G27" i="3"/>
  <c r="G29" i="3"/>
  <c r="G31" i="3"/>
  <c r="G33" i="3"/>
  <c r="G35" i="3"/>
  <c r="G37" i="3"/>
  <c r="G39" i="3"/>
  <c r="G41" i="3"/>
  <c r="G43" i="3"/>
  <c r="G45" i="3"/>
  <c r="G47" i="3"/>
  <c r="G49" i="3"/>
  <c r="G51" i="3"/>
  <c r="G53" i="3"/>
  <c r="G55" i="3"/>
  <c r="G57" i="3"/>
  <c r="G59" i="3"/>
  <c r="G61" i="3"/>
  <c r="G63" i="3"/>
  <c r="G65" i="3"/>
  <c r="G67" i="3"/>
  <c r="G69" i="3"/>
  <c r="G71" i="3"/>
  <c r="G73" i="3"/>
  <c r="G75" i="3"/>
  <c r="G77" i="3"/>
  <c r="G79" i="3"/>
  <c r="G81" i="3"/>
  <c r="G83" i="3"/>
  <c r="G85" i="3"/>
  <c r="G87" i="3"/>
  <c r="G89" i="3"/>
  <c r="G91" i="3"/>
  <c r="G93" i="3"/>
  <c r="G95" i="3"/>
  <c r="G97" i="3"/>
  <c r="G99" i="3"/>
  <c r="G101" i="3"/>
  <c r="G103" i="3"/>
  <c r="G105" i="3"/>
  <c r="G107" i="3"/>
  <c r="G109" i="3"/>
  <c r="G111" i="3"/>
  <c r="G113" i="3"/>
  <c r="G115" i="3"/>
  <c r="G117" i="3"/>
  <c r="G119" i="3"/>
  <c r="G121" i="3"/>
  <c r="G123" i="3"/>
  <c r="G125" i="3"/>
  <c r="G127" i="3"/>
  <c r="G129" i="3"/>
  <c r="G131" i="3"/>
  <c r="G133" i="3"/>
  <c r="G135" i="3"/>
  <c r="G137" i="3"/>
  <c r="G139" i="3"/>
  <c r="G141" i="3"/>
  <c r="G143" i="3"/>
  <c r="G145" i="3"/>
  <c r="G147" i="3"/>
  <c r="G149" i="3"/>
  <c r="G151" i="3"/>
  <c r="G153" i="3"/>
  <c r="G155" i="3"/>
  <c r="G157" i="3"/>
  <c r="G159" i="3"/>
  <c r="G161" i="3"/>
  <c r="G163" i="3"/>
  <c r="G165" i="3"/>
  <c r="G167" i="3"/>
  <c r="G169" i="3"/>
  <c r="G171" i="3"/>
  <c r="G173" i="3"/>
  <c r="G175" i="3"/>
  <c r="G177" i="3"/>
  <c r="G179" i="3"/>
  <c r="G181" i="3"/>
  <c r="G183" i="3"/>
  <c r="G185" i="3"/>
  <c r="G187" i="3"/>
  <c r="G189" i="3"/>
  <c r="G191" i="3"/>
  <c r="G193" i="3"/>
  <c r="G195" i="3"/>
  <c r="G197" i="3"/>
  <c r="G199" i="3"/>
  <c r="G201" i="3"/>
  <c r="G203" i="3"/>
  <c r="G205" i="3"/>
  <c r="G207" i="3"/>
  <c r="G209" i="3"/>
  <c r="G211" i="3"/>
  <c r="G213" i="3"/>
  <c r="G215" i="3"/>
  <c r="G217" i="3"/>
  <c r="G219" i="3"/>
  <c r="G221" i="3"/>
  <c r="G223" i="3"/>
  <c r="G225" i="3"/>
  <c r="G227" i="3"/>
  <c r="G229" i="3"/>
  <c r="G231" i="3"/>
  <c r="G233" i="3"/>
  <c r="G235" i="3"/>
  <c r="G237" i="3"/>
  <c r="G239" i="3"/>
  <c r="G241" i="3"/>
  <c r="G243" i="3"/>
  <c r="G245" i="3"/>
  <c r="G247" i="3"/>
  <c r="G249" i="3"/>
  <c r="G251" i="3"/>
  <c r="G253" i="3"/>
  <c r="G255" i="3"/>
  <c r="G257" i="3"/>
  <c r="G259" i="3"/>
  <c r="G261" i="3"/>
  <c r="G263" i="3"/>
  <c r="G265" i="3"/>
  <c r="G267" i="3"/>
  <c r="G269" i="3"/>
  <c r="G271" i="3"/>
  <c r="G273" i="3"/>
  <c r="G275" i="3"/>
  <c r="G277" i="3"/>
  <c r="G279" i="3"/>
  <c r="G281" i="3"/>
  <c r="G283" i="3"/>
  <c r="G285" i="3"/>
  <c r="G287" i="3"/>
  <c r="G289" i="3"/>
  <c r="G291" i="3"/>
  <c r="G293" i="3"/>
  <c r="G295" i="3"/>
  <c r="G297" i="3"/>
  <c r="G299" i="3"/>
  <c r="G301" i="3"/>
  <c r="G303" i="3"/>
  <c r="G305" i="3"/>
  <c r="G307" i="3"/>
  <c r="G309" i="3"/>
  <c r="G311" i="3"/>
  <c r="G313" i="3"/>
  <c r="G315" i="3"/>
  <c r="G317" i="3"/>
  <c r="G319" i="3"/>
  <c r="G321" i="3"/>
  <c r="G323" i="3"/>
  <c r="G325" i="3"/>
  <c r="G327" i="3"/>
  <c r="G329" i="3"/>
  <c r="G331" i="3"/>
  <c r="G333" i="3"/>
  <c r="G335" i="3"/>
  <c r="G337" i="3"/>
  <c r="G339" i="3"/>
  <c r="G341" i="3"/>
  <c r="G343" i="3"/>
  <c r="G345" i="3"/>
  <c r="G347" i="3"/>
  <c r="G349"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2" i="3"/>
  <c r="F3"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alcChain>
</file>

<file path=xl/sharedStrings.xml><?xml version="1.0" encoding="utf-8"?>
<sst xmlns="http://schemas.openxmlformats.org/spreadsheetml/2006/main" count="3392" uniqueCount="742">
  <si>
    <t>Contents</t>
  </si>
  <si>
    <t>Table 6b</t>
  </si>
  <si>
    <t>Lower quartile gross annual (where available) workplace-based earnings by local authority district, England and Wales, 1997 to 2016 (£)</t>
  </si>
  <si>
    <t>Region code</t>
  </si>
  <si>
    <t xml:space="preserve">Region name </t>
  </si>
  <si>
    <t>Code</t>
  </si>
  <si>
    <t>Name</t>
  </si>
  <si>
    <t>E12000001</t>
  </si>
  <si>
    <t>North East</t>
  </si>
  <si>
    <t>E06000047</t>
  </si>
  <si>
    <t>County Durham</t>
  </si>
  <si>
    <t>:</t>
  </si>
  <si>
    <t>E06000005</t>
  </si>
  <si>
    <t>Darlington</t>
  </si>
  <si>
    <t>E06000001</t>
  </si>
  <si>
    <t>Hartlepool</t>
  </si>
  <si>
    <t>E06000002</t>
  </si>
  <si>
    <t>Middlesbrough</t>
  </si>
  <si>
    <t>E06000057</t>
  </si>
  <si>
    <t>Northumberland</t>
  </si>
  <si>
    <t>E06000003</t>
  </si>
  <si>
    <t>Redcar and Cleveland</t>
  </si>
  <si>
    <t>E06000004</t>
  </si>
  <si>
    <t>Stockton-on-Tees</t>
  </si>
  <si>
    <t>E08000037</t>
  </si>
  <si>
    <t>Gateshead</t>
  </si>
  <si>
    <t>E08000021</t>
  </si>
  <si>
    <t>Newcastle upon Tyne</t>
  </si>
  <si>
    <t>E08000022</t>
  </si>
  <si>
    <t>North Tyneside</t>
  </si>
  <si>
    <t>E08000023</t>
  </si>
  <si>
    <t>South Tyneside</t>
  </si>
  <si>
    <t>E08000024</t>
  </si>
  <si>
    <t>Sunderland</t>
  </si>
  <si>
    <t>E12000002</t>
  </si>
  <si>
    <t>North West</t>
  </si>
  <si>
    <t>E06000008</t>
  </si>
  <si>
    <t>Blackburn with Darwen</t>
  </si>
  <si>
    <t>E06000009</t>
  </si>
  <si>
    <t>Blackpool</t>
  </si>
  <si>
    <t>E06000049</t>
  </si>
  <si>
    <t>Cheshire East</t>
  </si>
  <si>
    <t>E06000050</t>
  </si>
  <si>
    <t>Cheshire West and Chester</t>
  </si>
  <si>
    <t>E06000006</t>
  </si>
  <si>
    <t>Halton</t>
  </si>
  <si>
    <t>E06000007</t>
  </si>
  <si>
    <t>Warrington</t>
  </si>
  <si>
    <t>E07000026</t>
  </si>
  <si>
    <t>Allerdale</t>
  </si>
  <si>
    <t>E07000027</t>
  </si>
  <si>
    <t>Barrow-in-Furness</t>
  </si>
  <si>
    <t>E07000028</t>
  </si>
  <si>
    <t>Carlisle</t>
  </si>
  <si>
    <t>E07000029</t>
  </si>
  <si>
    <t>Copeland</t>
  </si>
  <si>
    <t>E07000030</t>
  </si>
  <si>
    <t>Eden</t>
  </si>
  <si>
    <t>E07000031</t>
  </si>
  <si>
    <t>South Lakeland</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</si>
  <si>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</si>
  <si>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</si>
  <si>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</si>
  <si>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</si>
  <si>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</si>
  <si>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</si>
  <si>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</si>
  <si>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</si>
  <si>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</si>
  <si>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</si>
  <si>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</si>
  <si>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</si>
  <si>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</si>
  <si>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</si>
  <si>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</si>
  <si>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</si>
  <si>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</si>
  <si>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</si>
  <si>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</si>
  <si>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</si>
  <si>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</si>
  <si>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</si>
  <si>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</si>
  <si>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</si>
  <si>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</si>
  <si>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</si>
  <si>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</si>
  <si>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</si>
  <si>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</si>
  <si>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</si>
  <si>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</si>
  <si>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</si>
  <si>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</si>
  <si>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</si>
  <si>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</si>
  <si>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</si>
  <si>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</si>
  <si>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</si>
  <si>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</si>
  <si>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</si>
  <si>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</si>
  <si>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</si>
  <si>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</si>
  <si>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</si>
  <si>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E08000011</t>
  </si>
  <si>
    <t>Knowsley</t>
  </si>
  <si>
    <t>E08000012</t>
  </si>
  <si>
    <t>Liverpool</t>
  </si>
  <si>
    <t>E08000014</t>
  </si>
  <si>
    <t>Sefton</t>
  </si>
  <si>
    <t>E08000013</t>
  </si>
  <si>
    <t>St. Helens</t>
  </si>
  <si>
    <t>E08000015</t>
  </si>
  <si>
    <t>Wirral</t>
  </si>
  <si>
    <t>E12000003</t>
  </si>
  <si>
    <t>Yorkshire and The Humber</t>
  </si>
  <si>
    <t>E06000011</t>
  </si>
  <si>
    <t>East Riding of Yorkshire</t>
  </si>
  <si>
    <t>E06000010</t>
  </si>
  <si>
    <t>Kingston upon Hull, City of</t>
  </si>
  <si>
    <t>E06000012</t>
  </si>
  <si>
    <t>North East Lincolnshire</t>
  </si>
  <si>
    <t>E06000013</t>
  </si>
  <si>
    <t>North Lincolnshire</t>
  </si>
  <si>
    <t>E06000014</t>
  </si>
  <si>
    <t>York</t>
  </si>
  <si>
    <t>E07000163</t>
  </si>
  <si>
    <t>Craven</t>
  </si>
  <si>
    <t>E07000164</t>
  </si>
  <si>
    <t>Hambleton</t>
  </si>
  <si>
    <t>E07000165</t>
  </si>
  <si>
    <t>Harrogate</t>
  </si>
  <si>
    <t>E07000166</t>
  </si>
  <si>
    <t>Richmondshire</t>
  </si>
  <si>
    <t>E07000167</t>
  </si>
  <si>
    <t>Ryedale</t>
  </si>
  <si>
    <t>E07000168</t>
  </si>
  <si>
    <t>Scarborough</t>
  </si>
  <si>
    <t>E07000169</t>
  </si>
  <si>
    <t>Selby</t>
  </si>
  <si>
    <t>E08000016</t>
  </si>
  <si>
    <t>Barnsley</t>
  </si>
  <si>
    <t>E08000017</t>
  </si>
  <si>
    <t>Doncaster</t>
  </si>
  <si>
    <t>E08000018</t>
  </si>
  <si>
    <t>Rotherham</t>
  </si>
  <si>
    <t>E08000019</t>
  </si>
  <si>
    <t>Sheffield</t>
  </si>
  <si>
    <t>E08000032</t>
  </si>
  <si>
    <t>Bradford</t>
  </si>
  <si>
    <t>E08000033</t>
  </si>
  <si>
    <t>Calderdale</t>
  </si>
  <si>
    <t>E08000034</t>
  </si>
  <si>
    <t>Kirklees</t>
  </si>
  <si>
    <t>E08000035</t>
  </si>
  <si>
    <t>Leeds</t>
  </si>
  <si>
    <t>E08000036</t>
  </si>
  <si>
    <t>Wakefield</t>
  </si>
  <si>
    <t>E12000004</t>
  </si>
  <si>
    <t>East Midlands</t>
  </si>
  <si>
    <t>E06000015</t>
  </si>
  <si>
    <t>Derby</t>
  </si>
  <si>
    <t>E06000016</t>
  </si>
  <si>
    <t>Leicester</t>
  </si>
  <si>
    <t>E06000018</t>
  </si>
  <si>
    <t>Nottingham</t>
  </si>
  <si>
    <t>E06000017</t>
  </si>
  <si>
    <t>Rutland</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</si>
  <si>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</si>
  <si>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</si>
  <si>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</si>
  <si>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</si>
  <si>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</si>
  <si>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</si>
  <si>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</si>
  <si>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</si>
  <si>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</si>
  <si>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</si>
  <si>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</si>
  <si>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</si>
  <si>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</si>
  <si>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</si>
  <si>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</si>
  <si>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</si>
  <si>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</si>
  <si>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</si>
  <si>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</si>
  <si>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</si>
  <si>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</si>
  <si>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</si>
  <si>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</si>
  <si>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</si>
  <si>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</si>
  <si>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</si>
  <si>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</si>
  <si>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</si>
  <si>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</si>
  <si>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</si>
  <si>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</si>
  <si>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</si>
  <si>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</si>
  <si>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</si>
  <si>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</si>
  <si>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</si>
  <si>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</si>
  <si>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</si>
  <si>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</si>
  <si>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</si>
  <si>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</si>
  <si>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</si>
  <si>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</si>
  <si>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</si>
  <si>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</si>
  <si>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</si>
  <si>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</si>
  <si>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</si>
  <si>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</si>
  <si>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</si>
  <si>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</si>
  <si>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</si>
  <si>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</si>
  <si>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</si>
  <si>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</si>
  <si>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</si>
  <si>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</si>
  <si>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</si>
  <si>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E07000170</t>
  </si>
  <si>
    <t>Ashfield</t>
  </si>
  <si>
    <t>E07000171</t>
  </si>
  <si>
    <t>Bassetlaw</t>
  </si>
  <si>
    <t>E07000172</t>
  </si>
  <si>
    <t>Broxtowe</t>
  </si>
  <si>
    <t>E07000173</t>
  </si>
  <si>
    <t>Gedling</t>
  </si>
  <si>
    <t>E07000174</t>
  </si>
  <si>
    <t>Mansfield</t>
  </si>
  <si>
    <t>E07000175</t>
  </si>
  <si>
    <t>Newark and Sherwood</t>
  </si>
  <si>
    <t>E07000176</t>
  </si>
  <si>
    <t>Rushcliffe</t>
  </si>
  <si>
    <t>E12000005</t>
  </si>
  <si>
    <t>West Midlands</t>
  </si>
  <si>
    <t>E06000019</t>
  </si>
  <si>
    <t>Herefordshire, County of</t>
  </si>
  <si>
    <t>E06000051</t>
  </si>
  <si>
    <t>Shropshire</t>
  </si>
  <si>
    <t>E06000021</t>
  </si>
  <si>
    <t>Stoke-on-Trent</t>
  </si>
  <si>
    <t>E06000020</t>
  </si>
  <si>
    <t>Telford and Wrekin</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</si>
  <si>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</si>
  <si>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</si>
  <si>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</si>
  <si>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</si>
  <si>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</si>
  <si>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</si>
  <si>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</si>
  <si>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</si>
  <si>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</si>
  <si>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</si>
  <si>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</si>
  <si>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</si>
  <si>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</si>
  <si>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</si>
  <si>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</si>
  <si>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</si>
  <si>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E07000218</t>
  </si>
  <si>
    <t>North Warwickshire</t>
  </si>
  <si>
    <t>E07000219</t>
  </si>
  <si>
    <t>Nuneaton and Bedworth</t>
  </si>
  <si>
    <t>E07000220</t>
  </si>
  <si>
    <t>Rugby</t>
  </si>
  <si>
    <t>E07000221</t>
  </si>
  <si>
    <t>Stratford-on-Avon</t>
  </si>
  <si>
    <t>E07000222</t>
  </si>
  <si>
    <t>Warwick</t>
  </si>
  <si>
    <t>E08000025</t>
  </si>
  <si>
    <t>Birmingham</t>
  </si>
  <si>
    <t>E08000026</t>
  </si>
  <si>
    <t>Coventry</t>
  </si>
  <si>
    <t>E08000027</t>
  </si>
  <si>
    <t>Dudley</t>
  </si>
  <si>
    <t>E08000028</t>
  </si>
  <si>
    <t>Sandwell</t>
  </si>
  <si>
    <t>E08000029</t>
  </si>
  <si>
    <t>Solihull</t>
  </si>
  <si>
    <t>E08000030</t>
  </si>
  <si>
    <t>Walsall</t>
  </si>
  <si>
    <t>E08000031</t>
  </si>
  <si>
    <t>Wolverhampton</t>
  </si>
  <si>
    <t>E07000234</t>
  </si>
  <si>
    <t>Bromsgrove</t>
  </si>
  <si>
    <t>E07000235</t>
  </si>
  <si>
    <t>Malvern Hills</t>
  </si>
  <si>
    <t>E07000236</t>
  </si>
  <si>
    <t>Redditch</t>
  </si>
  <si>
    <t>E07000237</t>
  </si>
  <si>
    <t>Worcester</t>
  </si>
  <si>
    <t>E07000238</t>
  </si>
  <si>
    <t>Wychavon</t>
  </si>
  <si>
    <t>E07000239</t>
  </si>
  <si>
    <t>Wyre Forest</t>
  </si>
  <si>
    <t>E12000006</t>
  </si>
  <si>
    <t>East of England</t>
  </si>
  <si>
    <t>E06000055</t>
  </si>
  <si>
    <t>Bedford</t>
  </si>
  <si>
    <t>E06000056</t>
  </si>
  <si>
    <t>Central Bedfordshire</t>
  </si>
  <si>
    <t>E06000032</t>
  </si>
  <si>
    <t>Luton</t>
  </si>
  <si>
    <t>E06000031</t>
  </si>
  <si>
    <t>Peterborough</t>
  </si>
  <si>
    <t>E06000033</t>
  </si>
  <si>
    <t>Southend-on-Sea</t>
  </si>
  <si>
    <t>E06000034</t>
  </si>
  <si>
    <t>Thurrock</t>
  </si>
  <si>
    <t>E07000008</t>
  </si>
  <si>
    <t>Cambridge</t>
  </si>
  <si>
    <t>E07000009</t>
  </si>
  <si>
    <t>East Cambridgeshire</t>
  </si>
  <si>
    <t>E07000010</t>
  </si>
  <si>
    <t>Fenland</t>
  </si>
  <si>
    <t>E07000011</t>
  </si>
  <si>
    <t>Huntingdonshire</t>
  </si>
  <si>
    <t>E07000012</t>
  </si>
  <si>
    <t>South Cambridgeshire</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</si>
  <si>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</si>
  <si>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</si>
  <si>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</si>
  <si>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</si>
  <si>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</si>
  <si>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</si>
  <si>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</si>
  <si>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</si>
  <si>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</si>
  <si>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</si>
  <si>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</si>
  <si>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</si>
  <si>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</si>
  <si>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</si>
  <si>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</si>
  <si>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</si>
  <si>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</si>
  <si>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</si>
  <si>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</si>
  <si>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</si>
  <si>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</si>
  <si>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</si>
  <si>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</si>
  <si>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</si>
  <si>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</si>
  <si>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</si>
  <si>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</si>
  <si>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</si>
  <si>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</si>
  <si>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</si>
  <si>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</si>
  <si>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</si>
  <si>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</si>
  <si>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</si>
  <si>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</si>
  <si>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</si>
  <si>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</si>
  <si>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</si>
  <si>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</si>
  <si>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</si>
  <si>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</si>
  <si>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</si>
  <si>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</si>
  <si>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</si>
  <si>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</si>
  <si>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</si>
  <si>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</si>
  <si>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</si>
  <si>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</si>
  <si>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</si>
  <si>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</si>
  <si>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</si>
  <si>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</si>
  <si>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</si>
  <si>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</si>
  <si>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</si>
  <si>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</si>
  <si>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</si>
  <si>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E07000200</t>
  </si>
  <si>
    <t>Babergh</t>
  </si>
  <si>
    <t>E07000201</t>
  </si>
  <si>
    <t>Forest Heath</t>
  </si>
  <si>
    <t>E07000202</t>
  </si>
  <si>
    <t>Ipswich</t>
  </si>
  <si>
    <t>E07000203</t>
  </si>
  <si>
    <t>Mid Suffolk</t>
  </si>
  <si>
    <t>E07000204</t>
  </si>
  <si>
    <t>St Edmundsbury</t>
  </si>
  <si>
    <t>E07000205</t>
  </si>
  <si>
    <t>Suffolk Coastal</t>
  </si>
  <si>
    <t>E07000206</t>
  </si>
  <si>
    <t>Waveney</t>
  </si>
  <si>
    <t>E12000007</t>
  </si>
  <si>
    <t>London</t>
  </si>
  <si>
    <t>E09000007</t>
  </si>
  <si>
    <t>Camden</t>
  </si>
  <si>
    <t>E09000001</t>
  </si>
  <si>
    <t>City of London</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</si>
  <si>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</si>
  <si>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</si>
  <si>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</si>
  <si>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</si>
  <si>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</si>
  <si>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</si>
  <si>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</si>
  <si>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</si>
  <si>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</si>
  <si>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</si>
  <si>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</si>
  <si>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</si>
  <si>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</si>
  <si>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</si>
  <si>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</si>
  <si>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</si>
  <si>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</si>
  <si>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</si>
  <si>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</si>
  <si>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</si>
  <si>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</si>
  <si>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</si>
  <si>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</si>
  <si>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</si>
  <si>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</si>
  <si>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</si>
  <si>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</si>
  <si>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</si>
  <si>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</si>
  <si>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</si>
  <si>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</si>
  <si>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</si>
  <si>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</si>
  <si>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</si>
  <si>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</si>
  <si>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</si>
  <si>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</si>
  <si>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</si>
  <si>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</si>
  <si>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</si>
  <si>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</si>
  <si>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</si>
  <si>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</si>
  <si>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</si>
  <si>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</si>
  <si>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</si>
  <si>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</si>
  <si>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</si>
  <si>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</si>
  <si>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</si>
  <si>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</si>
  <si>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</si>
  <si>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</si>
  <si>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</si>
  <si>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</si>
  <si>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</si>
  <si>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</si>
  <si>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</si>
  <si>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</si>
  <si>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</si>
  <si>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</si>
  <si>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</si>
  <si>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E12000008</t>
  </si>
  <si>
    <t>South East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</si>
  <si>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</si>
  <si>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</si>
  <si>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</si>
  <si>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</si>
  <si>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</si>
  <si>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</si>
  <si>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</si>
  <si>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</si>
  <si>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</si>
  <si>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</si>
  <si>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</si>
  <si>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</si>
  <si>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</si>
  <si>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</si>
  <si>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</si>
  <si>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</si>
  <si>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</si>
  <si>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</si>
  <si>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</si>
  <si>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</si>
  <si>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</si>
  <si>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</si>
  <si>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</si>
  <si>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</si>
  <si>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E07000004</t>
  </si>
  <si>
    <t>Aylesbury Vale</t>
  </si>
  <si>
    <t>E07000005</t>
  </si>
  <si>
    <t>Chiltern</t>
  </si>
  <si>
    <t>E07000006</t>
  </si>
  <si>
    <t>South Bucks</t>
  </si>
  <si>
    <t>E07000007</t>
  </si>
  <si>
    <t>Wycombe</t>
  </si>
  <si>
    <t>E07000061</t>
  </si>
  <si>
    <t>Eastbourne</t>
  </si>
  <si>
    <t>E07000062</t>
  </si>
  <si>
    <t>Hastings</t>
  </si>
  <si>
    <t>E07000063</t>
  </si>
  <si>
    <t>Lewes</t>
  </si>
  <si>
    <t>E07000064</t>
  </si>
  <si>
    <t>Rother</t>
  </si>
  <si>
    <t>E07000065</t>
  </si>
  <si>
    <t>Wealden</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</si>
  <si>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</si>
  <si>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</si>
  <si>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</si>
  <si>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</si>
  <si>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</si>
  <si>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</si>
  <si>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</si>
  <si>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</si>
  <si>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</si>
  <si>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</si>
  <si>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</si>
  <si>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</si>
  <si>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</si>
  <si>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</si>
  <si>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</si>
  <si>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</si>
  <si>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</si>
  <si>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</si>
  <si>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</si>
  <si>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</si>
  <si>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</si>
  <si>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</si>
  <si>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E07000105</t>
  </si>
  <si>
    <t>Ashford</t>
  </si>
  <si>
    <t>E07000106</t>
  </si>
  <si>
    <t>Canterbury</t>
  </si>
  <si>
    <t>E07000107</t>
  </si>
  <si>
    <t>Dartford</t>
  </si>
  <si>
    <t>E07000108</t>
  </si>
  <si>
    <t>Dover</t>
  </si>
  <si>
    <t>E07000109</t>
  </si>
  <si>
    <t>Gravesham</t>
  </si>
  <si>
    <t>E07000110</t>
  </si>
  <si>
    <t>Maidstone</t>
  </si>
  <si>
    <t>E07000111</t>
  </si>
  <si>
    <t>Sevenoaks</t>
  </si>
  <si>
    <t>E07000112</t>
  </si>
  <si>
    <t>Shepway</t>
  </si>
  <si>
    <t>E07000113</t>
  </si>
  <si>
    <t>Swale</t>
  </si>
  <si>
    <t>E07000114</t>
  </si>
  <si>
    <t>Thanet</t>
  </si>
  <si>
    <t>E07000115</t>
  </si>
  <si>
    <t>Tonbridge and Malling</t>
  </si>
  <si>
    <t>E07000116</t>
  </si>
  <si>
    <t>Tunbridge Wells</t>
  </si>
  <si>
    <t>E07000177</t>
  </si>
  <si>
    <t>Cherwell</t>
  </si>
  <si>
    <t>E07000178</t>
  </si>
  <si>
    <t>Oxford</t>
  </si>
  <si>
    <t>E07000179</t>
  </si>
  <si>
    <t>South Oxfordshire</t>
  </si>
  <si>
    <t>E07000180</t>
  </si>
  <si>
    <t>Vale of White Horse</t>
  </si>
  <si>
    <t>E07000181</t>
  </si>
  <si>
    <t>West Oxfordshire</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</si>
  <si>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</si>
  <si>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</si>
  <si>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</si>
  <si>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</si>
  <si>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</si>
  <si>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</si>
  <si>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</si>
  <si>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</si>
  <si>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</si>
  <si>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</si>
  <si>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</si>
  <si>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</si>
  <si>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</si>
  <si>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</si>
  <si>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</si>
  <si>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</si>
  <si>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</si>
  <si>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</si>
  <si>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</si>
  <si>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</si>
  <si>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</si>
  <si>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</si>
  <si>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E07000223</t>
  </si>
  <si>
    <t>Adur</t>
  </si>
  <si>
    <t>E07000224</t>
  </si>
  <si>
    <t>Arun</t>
  </si>
  <si>
    <t>E07000225</t>
  </si>
  <si>
    <t>Chichester</t>
  </si>
  <si>
    <t>E07000226</t>
  </si>
  <si>
    <t>Crawley</t>
  </si>
  <si>
    <t>E07000227</t>
  </si>
  <si>
    <t>Horsham</t>
  </si>
  <si>
    <t>E07000228</t>
  </si>
  <si>
    <t>Mid Sussex</t>
  </si>
  <si>
    <t>E07000229</t>
  </si>
  <si>
    <t>Worthing</t>
  </si>
  <si>
    <t>E12000009</t>
  </si>
  <si>
    <t>South West</t>
  </si>
  <si>
    <t>E06000022</t>
  </si>
  <si>
    <t>Bath and North East Somerset</t>
  </si>
  <si>
    <t>E06000028</t>
  </si>
  <si>
    <t>Bournemouth</t>
  </si>
  <si>
    <t>E06000023</t>
  </si>
  <si>
    <t>Bristol, City of</t>
  </si>
  <si>
    <t>E06000052</t>
  </si>
  <si>
    <t>Cornwall</t>
  </si>
  <si>
    <t>E06000053</t>
  </si>
  <si>
    <t>Isles of Scilly</t>
  </si>
  <si>
    <t>E06000024</t>
  </si>
  <si>
    <t>North Somerset</t>
  </si>
  <si>
    <t>E06000026</t>
  </si>
  <si>
    <t>Plymouth</t>
  </si>
  <si>
    <t>E06000029</t>
  </si>
  <si>
    <t>Poole</t>
  </si>
  <si>
    <t>E06000025</t>
  </si>
  <si>
    <t>South Gloucestershire</t>
  </si>
  <si>
    <t>E06000030</t>
  </si>
  <si>
    <t>Swindon</t>
  </si>
  <si>
    <t>E06000027</t>
  </si>
  <si>
    <t>Torbay</t>
  </si>
  <si>
    <t>E06000054</t>
  </si>
  <si>
    <t>Wiltshire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</si>
  <si>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</si>
  <si>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</si>
  <si>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</si>
  <si>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</si>
  <si>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</si>
  <si>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</si>
  <si>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</si>
  <si>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</si>
  <si>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</si>
  <si>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</si>
  <si>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</si>
  <si>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</si>
  <si>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</si>
  <si>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</si>
  <si>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</si>
  <si>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</si>
  <si>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E07000048</t>
  </si>
  <si>
    <t>Christchurch</t>
  </si>
  <si>
    <t>E07000049</t>
  </si>
  <si>
    <t>East Dorset</t>
  </si>
  <si>
    <t>E07000050</t>
  </si>
  <si>
    <t>North Dorset</t>
  </si>
  <si>
    <t>E07000051</t>
  </si>
  <si>
    <t>Purbeck</t>
  </si>
  <si>
    <t>E07000052</t>
  </si>
  <si>
    <t>West Dorset</t>
  </si>
  <si>
    <t>E07000053</t>
  </si>
  <si>
    <t>Weymouth and Portland</t>
  </si>
  <si>
    <t>E07000078</t>
  </si>
  <si>
    <t>Cheltenham</t>
  </si>
  <si>
    <t>E07000079</t>
  </si>
  <si>
    <t>Cotswold</t>
  </si>
  <si>
    <t>E07000080</t>
  </si>
  <si>
    <t>Forest of Dean</t>
  </si>
  <si>
    <t>E07000081</t>
  </si>
  <si>
    <t>Gloucester</t>
  </si>
  <si>
    <t>E07000082</t>
  </si>
  <si>
    <t>Stroud</t>
  </si>
  <si>
    <t>E07000083</t>
  </si>
  <si>
    <t>Tewkesbury</t>
  </si>
  <si>
    <t>E07000187</t>
  </si>
  <si>
    <t>Mendip</t>
  </si>
  <si>
    <t>E07000188</t>
  </si>
  <si>
    <t>Sedgemoor</t>
  </si>
  <si>
    <t>E07000189</t>
  </si>
  <si>
    <t>South Somerset</t>
  </si>
  <si>
    <t>E07000190</t>
  </si>
  <si>
    <t>Taunton Deane</t>
  </si>
  <si>
    <t>E07000191</t>
  </si>
  <si>
    <t>West Somerset</t>
  </si>
  <si>
    <t>W92000004</t>
  </si>
  <si>
    <t>Wales</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</si>
  <si>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</si>
  <si>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</si>
  <si>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</si>
  <si>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</si>
  <si>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</si>
  <si>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</si>
  <si>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</si>
  <si>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</si>
  <si>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</si>
  <si>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</si>
  <si>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</si>
  <si>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</si>
  <si>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</si>
  <si>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</si>
  <si>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</si>
  <si>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</si>
  <si>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</si>
  <si>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</si>
  <si>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</si>
  <si>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</si>
  <si>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</si>
  <si>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</si>
  <si>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</si>
  <si>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</si>
  <si>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</si>
  <si>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</si>
  <si>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</si>
  <si>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</si>
  <si>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</si>
  <si>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</si>
  <si>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</si>
  <si>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</si>
  <si>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</si>
  <si>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</si>
  <si>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</si>
  <si>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</si>
  <si>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</si>
  <si>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</si>
  <si>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</si>
  <si>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</si>
  <si>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</si>
  <si>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</si>
  <si>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</si>
  <si>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</si>
  <si>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Source: Office for National Statistics - Annual Survey of Hours and Earnings</t>
  </si>
  <si>
    <t>Notes:</t>
  </si>
  <si>
    <t>1. Earnings are taken from the Annual Survey of Hours and Earnings and are based on full-time workplace-based earnings. For more information, see the metadata section of this workbook or the full quality and methodology information from this release.</t>
  </si>
  <si>
    <r>
      <t>2. Data for annual earnings are not available before 1999 and for some areas since 1999. For these areas annualised weekly earnings are used and are recorded in</t>
    </r>
    <r>
      <rPr>
        <b/>
        <i/>
        <sz val="11"/>
        <color indexed="23"/>
        <rFont val="Calibri"/>
        <family val="2"/>
      </rPr>
      <t xml:space="preserve"> bold grey italics</t>
    </r>
    <r>
      <rPr>
        <sz val="11"/>
        <rFont val="Calibri"/>
        <family val="2"/>
      </rPr>
      <t>.</t>
    </r>
  </si>
  <si>
    <t>Annualised weekly earnings are not produced on an identical basis to annual earnings and are therefore not directly comparable.</t>
  </si>
  <si>
    <t>3. Annual estimates of earnings are based on the tax year that ended on 5th April in the reference year and relate to employees on adult rates of pay who have been in the same job for more than a year.</t>
  </si>
  <si>
    <t>Table 6c</t>
  </si>
  <si>
    <t>Ratio of lower quartile house price to lower quartile gross annual (where available) workplace-based earnings by local authority district, England and Wales, 1997 to 2016</t>
  </si>
  <si>
    <t>Source: Office for National Statistics</t>
  </si>
  <si>
    <t>1. House price data are taken from ONS House Price Statistics for Small Areas for the year ending September (Q3).</t>
  </si>
  <si>
    <t>2. Earnings data are taken from the Annual Survey of Hours and Earnings. These figures are estimates of gross workplace-based individual full-time annual earnings where available.</t>
  </si>
  <si>
    <r>
      <t>3. Data for annual earnings are not available before 1999 and for some areas since 1999. For these areas the ratio of house prices to earnings has been calculated using annualised weekly earnings. These are recorded in</t>
    </r>
    <r>
      <rPr>
        <b/>
        <i/>
        <sz val="11"/>
        <color indexed="23"/>
        <rFont val="Calibri"/>
        <family val="2"/>
      </rPr>
      <t xml:space="preserve"> </t>
    </r>
    <r>
      <rPr>
        <b/>
        <i/>
        <sz val="11"/>
        <color indexed="23"/>
        <rFont val="Calibri"/>
        <family val="2"/>
      </rPr>
      <t>bold grey italics</t>
    </r>
    <r>
      <rPr>
        <sz val="11"/>
        <rFont val="Calibri"/>
        <family val="2"/>
      </rPr>
      <t>.</t>
    </r>
  </si>
  <si>
    <t>Trigger</t>
  </si>
  <si>
    <t>Response</t>
  </si>
  <si>
    <t>Ratio</t>
  </si>
  <si>
    <t>Index</t>
  </si>
  <si>
    <t>For code</t>
  </si>
  <si>
    <t>Cleaned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</si>
</sst>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_);_(* \(#,##0.00\);_(* &quot;-&quot;??_);_(@_)"/>
  </numFmts>
  <fonts count="17" x14ac:knownFonts="1">
    <font>
      <sz val="11"/>
      <color theme="1"/>
      <name val="Calibri"/>
      <family val="2"/>
      <scheme val="minor"/>
    </font>
    <font>
      <u/>
      <sz val="10"/>
      <color indexed="12"/>
      <name val="Arial"/>
      <family val="2"/>
    </font>
    <font>
      <sz val="11"/>
      <color theme="1"/>
      <name val="Calibri"/>
      <family val="2"/>
      <scheme val="minor"/>
    </font>
    <font>
      <b/>
      <sz val="9"/>
      <color theme="1"/>
      <name val="Arial"/>
      <family val="2"/>
    </font>
    <font>
      <sz val="9"/>
      <color theme="1"/>
      <name val="Arial"/>
      <family val="2"/>
    </font>
    <font>
      <b/>
      <sz val="11"/>
      <color theme="1"/>
      <name val="Calibri"/>
      <family val="2"/>
      <scheme val="minor"/>
    </font>
    <font>
      <sz val="11"/>
      <name val="Calibri"/>
      <family val="2"/>
      <scheme val="minor"/>
    </font>
    <font>
      <b/>
      <i/>
      <sz val="11"/>
      <color theme="0" tint="-0.499984740745262"/>
      <name val="Calibri"/>
      <family val="2"/>
      <scheme val="minor"/>
    </font>
    <font>
      <sz val="11"/>
      <color indexed="8"/>
      <name val="Calibri"/>
      <family val="2"/>
      <scheme val="minor"/>
    </font>
    <font>
      <sz val="10"/>
      <name val="Arial"/>
      <family val="2"/>
    </font>
    <font>
      <b/>
      <i/>
      <sz val="11"/>
      <color indexed="23"/>
      <name val="Calibri"/>
      <family val="2"/>
    </font>
    <font>
      <sz val="11"/>
      <name val="Calibri"/>
      <family val="2"/>
    </font>
    <font>
      <sz val="12"/>
      <color theme="1"/>
      <name val="Arial"/>
      <family val="2"/>
    </font>
    <font>
      <u/>
      <sz val="11"/>
      <color theme="10"/>
      <name val="Calibri"/>
      <family val="2"/>
    </font>
    <font>
      <sz val="10"/>
      <name val="MS Sans Serif"/>
      <family val="2"/>
    </font>
    <font>
      <sz val="11"/>
      <color rgb="FF000000"/>
      <name val="Calibri"/>
      <family val="2"/>
    </font>
    <font>
      <u/>
      <sz val="11"/>
      <color theme="1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style="medium">
        <color auto="1"/>
      </top>
      <bottom style="thin">
        <color auto="1"/>
      </bottom>
      <diagonal/>
    </border>
    <border>
      <left/>
      <right/>
      <top/>
      <bottom style="thin">
        <color auto="1"/>
      </bottom>
      <diagonal/>
    </border>
    <border>
      <left/>
      <right/>
      <top style="thin">
        <color auto="1"/>
      </top>
      <bottom/>
      <diagonal/>
    </border>
  </borders>
  <cellStyleXfs count="48">
    <xf numFmtId="0" fontId="0" fillId="0" borderId="0"/>
    <xf numFmtId="0" fontId="1" fillId="0" borderId="0" applyNumberFormat="0" applyFill="0" applyBorder="0" applyAlignment="0" applyProtection="0">
      <alignment vertical="top"/>
      <protection locked="0"/>
    </xf>
    <xf numFmtId="0" fontId="9" fillId="0" borderId="0" applyNumberFormat="0" applyFill="0" applyBorder="0" applyAlignment="0" applyProtection="0"/>
    <xf numFmtId="0" fontId="9" fillId="0" borderId="0" applyNumberFormat="0" applyFill="0" applyBorder="0" applyAlignment="0" applyProtection="0"/>
    <xf numFmtId="3" fontId="9" fillId="0" borderId="0" applyFont="0" applyFill="0" applyBorder="0" applyAlignment="0" applyProtection="0"/>
    <xf numFmtId="164" fontId="12" fillId="0" borderId="0" applyFont="0" applyFill="0" applyBorder="0" applyAlignment="0" applyProtection="0"/>
    <xf numFmtId="164"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9" fillId="0" borderId="0"/>
    <xf numFmtId="0" fontId="9" fillId="0" borderId="0"/>
    <xf numFmtId="0" fontId="9" fillId="0" borderId="0"/>
    <xf numFmtId="0" fontId="2" fillId="0" borderId="0"/>
    <xf numFmtId="0" fontId="8" fillId="0" borderId="0"/>
    <xf numFmtId="0" fontId="9" fillId="0" borderId="0"/>
    <xf numFmtId="0" fontId="9" fillId="0" borderId="0" applyNumberFormat="0" applyFill="0" applyBorder="0" applyAlignment="0" applyProtection="0"/>
    <xf numFmtId="0" fontId="8" fillId="0" borderId="0"/>
    <xf numFmtId="0" fontId="9" fillId="0" borderId="0"/>
    <xf numFmtId="0" fontId="14" fillId="0" borderId="0"/>
    <xf numFmtId="0" fontId="8" fillId="0" borderId="0"/>
    <xf numFmtId="0" fontId="9" fillId="0" borderId="0"/>
    <xf numFmtId="0" fontId="15" fillId="0" borderId="0"/>
    <xf numFmtId="0" fontId="15" fillId="0" borderId="0"/>
    <xf numFmtId="0" fontId="12" fillId="0" borderId="0"/>
    <xf numFmtId="0" fontId="8" fillId="0" borderId="0"/>
    <xf numFmtId="0" fontId="9"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34">
    <xf numFmtId="0" fontId="0" fillId="0" borderId="0" xfId="0"/>
    <xf numFmtId="0" fontId="1" fillId="2" borderId="0" xfId="1" applyFill="1" applyAlignment="1" applyProtection="1"/>
    <xf numFmtId="0" fontId="0" fillId="2" borderId="0" xfId="0" applyFill="1"/>
    <xf numFmtId="0" fontId="3" fillId="2" borderId="0" xfId="0" applyFont="1" applyFill="1" applyAlignment="1">
      <alignment wrapText="1"/>
    </xf>
    <xf numFmtId="0" fontId="4" fillId="2" borderId="0" xfId="0" applyFont="1" applyFill="1" applyAlignment="1">
      <alignment horizontal="left" vertical="top" wrapText="1"/>
    </xf>
    <xf numFmtId="0" fontId="0" fillId="0" borderId="0" xfId="0" applyAlignment="1"/>
    <xf numFmtId="0" fontId="5" fillId="2" borderId="1" xfId="0" applyFont="1" applyFill="1" applyBorder="1"/>
    <xf numFmtId="0" fontId="0" fillId="2" borderId="0" xfId="0" applyFont="1" applyFill="1" applyBorder="1"/>
    <xf numFmtId="0" fontId="0" fillId="2" borderId="0" xfId="0" applyFont="1" applyFill="1"/>
    <xf numFmtId="1" fontId="6" fillId="2" borderId="0" xfId="0" applyNumberFormat="1" applyFont="1" applyFill="1" applyBorder="1"/>
    <xf numFmtId="1" fontId="6" fillId="2" borderId="0" xfId="0" applyNumberFormat="1" applyFont="1" applyFill="1"/>
    <xf numFmtId="3" fontId="7" fillId="2" borderId="0" xfId="0" applyNumberFormat="1" applyFont="1" applyFill="1" applyAlignment="1">
      <alignment horizontal="right"/>
    </xf>
    <xf numFmtId="3" fontId="0" fillId="2" borderId="0" xfId="0" applyNumberFormat="1" applyFill="1" applyAlignment="1">
      <alignment horizontal="right"/>
    </xf>
    <xf numFmtId="0" fontId="7" fillId="2" borderId="0" xfId="0" applyFont="1" applyFill="1"/>
    <xf numFmtId="0" fontId="7" fillId="2" borderId="0" xfId="0" applyFont="1" applyFill="1" applyAlignment="1">
      <alignment horizontal="right"/>
    </xf>
    <xf numFmtId="0" fontId="0" fillId="2" borderId="2" xfId="0" applyFont="1" applyFill="1" applyBorder="1"/>
    <xf numFmtId="1" fontId="6" fillId="2" borderId="2" xfId="0" applyNumberFormat="1" applyFont="1" applyFill="1" applyBorder="1"/>
    <xf numFmtId="3" fontId="7" fillId="2" borderId="2" xfId="0" applyNumberFormat="1" applyFont="1" applyFill="1" applyBorder="1" applyAlignment="1">
      <alignment horizontal="right"/>
    </xf>
    <xf numFmtId="3" fontId="0" fillId="2" borderId="2" xfId="0" applyNumberFormat="1" applyFill="1" applyBorder="1" applyAlignment="1">
      <alignment horizontal="right"/>
    </xf>
    <xf numFmtId="0" fontId="5" fillId="2" borderId="0" xfId="0" applyFont="1" applyFill="1"/>
    <xf numFmtId="0" fontId="8" fillId="2" borderId="0" xfId="0" applyFont="1" applyFill="1" applyBorder="1"/>
    <xf numFmtId="0" fontId="6" fillId="2" borderId="0" xfId="2" applyFont="1" applyFill="1" applyBorder="1" applyAlignment="1">
      <alignment horizontal="left"/>
    </xf>
    <xf numFmtId="2" fontId="7" fillId="2" borderId="3" xfId="0" applyNumberFormat="1" applyFont="1" applyFill="1" applyBorder="1" applyAlignment="1">
      <alignment horizontal="right"/>
    </xf>
    <xf numFmtId="2" fontId="6" fillId="2" borderId="3" xfId="0" applyNumberFormat="1" applyFont="1" applyFill="1" applyBorder="1" applyAlignment="1">
      <alignment horizontal="right"/>
    </xf>
    <xf numFmtId="2" fontId="0" fillId="2" borderId="3" xfId="0" applyNumberFormat="1" applyFill="1" applyBorder="1" applyAlignment="1">
      <alignment horizontal="right"/>
    </xf>
    <xf numFmtId="2" fontId="7" fillId="2" borderId="0" xfId="0" applyNumberFormat="1" applyFont="1" applyFill="1" applyBorder="1" applyAlignment="1">
      <alignment horizontal="right"/>
    </xf>
    <xf numFmtId="2" fontId="6" fillId="2" borderId="0" xfId="0" applyNumberFormat="1" applyFont="1" applyFill="1" applyBorder="1" applyAlignment="1">
      <alignment horizontal="right"/>
    </xf>
    <xf numFmtId="2" fontId="0" fillId="2" borderId="0" xfId="0" applyNumberFormat="1" applyFill="1" applyBorder="1" applyAlignment="1">
      <alignment horizontal="right"/>
    </xf>
    <xf numFmtId="0" fontId="0" fillId="2" borderId="0" xfId="0" applyFill="1" applyBorder="1"/>
    <xf numFmtId="0" fontId="0" fillId="2" borderId="2" xfId="0" applyFill="1" applyBorder="1"/>
    <xf numFmtId="2" fontId="7" fillId="2" borderId="2" xfId="0" applyNumberFormat="1" applyFont="1" applyFill="1" applyBorder="1" applyAlignment="1">
      <alignment horizontal="right"/>
    </xf>
    <xf numFmtId="2" fontId="6" fillId="2" borderId="2" xfId="0" applyNumberFormat="1" applyFont="1" applyFill="1" applyBorder="1" applyAlignment="1">
      <alignment horizontal="right"/>
    </xf>
    <xf numFmtId="2" fontId="0" fillId="2" borderId="2" xfId="0" applyNumberFormat="1" applyFill="1" applyBorder="1" applyAlignment="1">
      <alignment horizontal="right"/>
    </xf>
    <xf numFmtId="0" fontId="5" fillId="2" borderId="0" xfId="0" applyFont="1" applyFill="1" applyBorder="1"/>
  </cellXfs>
  <cellStyles count="48">
    <cellStyle name="ANCLAS,REZONES Y SUS PARTES,DE FUNDICION,DE HIERRO O DE ACERO" xfId="3"/>
    <cellStyle name="Comma 2" xfId="4"/>
    <cellStyle name="Comma 2 2" xfId="5"/>
    <cellStyle name="Comma 2 3" xfId="6"/>
    <cellStyle name="Comma 2 3 2" xfId="7"/>
    <cellStyle name="Comma 2 4" xfId="8"/>
    <cellStyle name="Comma 3" xfId="9"/>
    <cellStyle name="Comma 3 2" xfId="10"/>
    <cellStyle name="Comma 3 3" xfId="1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Hyperlink" xfId="1" builtinId="8"/>
    <cellStyle name="Hyperlink 2" xfId="12"/>
    <cellStyle name="Hyperlink 2 2" xfId="13"/>
    <cellStyle name="Hyperlink 3" xfId="14"/>
    <cellStyle name="Hyperlink 4" xfId="15"/>
    <cellStyle name="Hyperlink 5" xfId="16"/>
    <cellStyle name="Normal" xfId="0" builtinId="0"/>
    <cellStyle name="Normal 2" xfId="17"/>
    <cellStyle name="Normal 2 2" xfId="18"/>
    <cellStyle name="Normal 2 3" xfId="19"/>
    <cellStyle name="Normal 2 4" xfId="20"/>
    <cellStyle name="Normal 2 5" xfId="21"/>
    <cellStyle name="Normal 2 6" xfId="22"/>
    <cellStyle name="Normal 2 7" xfId="2"/>
    <cellStyle name="Normal 2 8" xfId="23"/>
    <cellStyle name="Normal 3" xfId="24"/>
    <cellStyle name="Normal 3 2" xfId="25"/>
    <cellStyle name="Normal 3 3" xfId="26"/>
    <cellStyle name="Normal 3 4" xfId="27"/>
    <cellStyle name="Normal 4" xfId="28"/>
    <cellStyle name="Normal 5" xfId="29"/>
    <cellStyle name="Normal 6" xfId="30"/>
    <cellStyle name="Normal 7" xfId="31"/>
    <cellStyle name="Normal 8" xfId="32"/>
    <cellStyle name="Row_Headings" xfId="3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82"/>
  <sheetViews>
    <sheetView workbookViewId="0">
      <pane xSplit="4" ySplit="7" topLeftCell="N329" activePane="bottomRight" state="frozen"/>
      <selection pane="topRight" activeCell="E1" sqref="E1"/>
      <selection pane="bottomLeft" activeCell="A8" sqref="A8"/>
      <selection pane="bottomRight" activeCell="A3" sqref="A3:C5"/>
    </sheetView>
  </sheetViews>
  <sheetFormatPr baseColWidth="10" defaultColWidth="0" defaultRowHeight="14" customHeight="1" zeroHeight="1" x14ac:dyDescent="0"/>
  <cols>
    <col min="1" max="1" width="15.6640625" style="2" customWidth="1"/>
    <col min="2" max="2" width="25.6640625" style="2" customWidth="1"/>
    <col min="3" max="3" width="18.6640625" style="2" customWidth="1"/>
    <col min="4" max="4" width="35.6640625" style="2" customWidth="1"/>
    <col min="5" max="31" width="8.83203125" style="2" customWidth="1"/>
    <col min="32" max="16384" width="8.83203125" style="2" hidden="1"/>
  </cols>
  <sheetData>
    <row r="1" spans="1:25">
      <c r="A1" s="1" t="s">
        <v>0</v>
      </c>
    </row>
    <row r="2" spans="1:25">
      <c r="A2" s="3" t="s">
        <v>730</v>
      </c>
    </row>
    <row r="3" spans="1:25">
      <c r="A3" s="4" t="s">
        <v>731</v>
      </c>
      <c r="B3" s="4"/>
      <c r="C3" s="5"/>
    </row>
    <row r="4" spans="1:25">
      <c r="A4" s="4"/>
      <c r="B4" s="4"/>
      <c r="C4" s="5"/>
    </row>
    <row r="5" spans="1:25">
      <c r="A5" s="4"/>
      <c r="B5" s="4"/>
      <c r="C5" s="5"/>
    </row>
    <row r="6" spans="1:25" ht="15" thickBot="1"/>
    <row r="7" spans="1:25">
      <c r="A7" s="6" t="s">
        <v>3</v>
      </c>
      <c r="B7" s="6" t="s">
        <v>4</v>
      </c>
      <c r="C7" s="6" t="s">
        <v>5</v>
      </c>
      <c r="D7" s="6" t="s">
        <v>6</v>
      </c>
      <c r="E7" s="6">
        <v>1997</v>
      </c>
      <c r="F7" s="6">
        <v>1998</v>
      </c>
      <c r="G7" s="6"/>
      <c r="H7" s="6">
        <v>1999</v>
      </c>
      <c r="I7" s="6">
        <v>2000</v>
      </c>
      <c r="J7" s="6">
        <v>2001</v>
      </c>
      <c r="K7" s="6">
        <v>2002</v>
      </c>
      <c r="L7" s="6">
        <v>2003</v>
      </c>
      <c r="M7" s="6">
        <v>2004</v>
      </c>
      <c r="N7" s="6">
        <v>2005</v>
      </c>
      <c r="O7" s="6">
        <v>2006</v>
      </c>
      <c r="P7" s="6">
        <v>2007</v>
      </c>
      <c r="Q7" s="6">
        <v>2008</v>
      </c>
      <c r="R7" s="6">
        <v>2009</v>
      </c>
      <c r="S7" s="6">
        <v>2010</v>
      </c>
      <c r="T7" s="6">
        <v>2011</v>
      </c>
      <c r="U7" s="6">
        <v>2012</v>
      </c>
      <c r="V7" s="6">
        <v>2013</v>
      </c>
      <c r="W7" s="6">
        <v>2014</v>
      </c>
      <c r="X7" s="6">
        <v>2015</v>
      </c>
      <c r="Y7" s="6">
        <v>2016</v>
      </c>
    </row>
    <row r="8" spans="1:25">
      <c r="A8" s="7" t="s">
        <v>7</v>
      </c>
      <c r="B8" s="2" t="s">
        <v>8</v>
      </c>
      <c r="C8" s="9" t="s">
        <v>9</v>
      </c>
      <c r="D8" s="10" t="s">
        <v>10</v>
      </c>
      <c r="E8" s="22" t="s">
        <v>11</v>
      </c>
      <c r="F8" s="22" t="s">
        <v>11</v>
      </c>
      <c r="G8" s="22"/>
      <c r="H8" s="23" t="s">
        <v>11</v>
      </c>
      <c r="I8" s="24" t="s">
        <v>11</v>
      </c>
      <c r="J8" s="23" t="s">
        <v>11</v>
      </c>
      <c r="K8" s="24" t="s">
        <v>11</v>
      </c>
      <c r="L8" s="24" t="s">
        <v>11</v>
      </c>
      <c r="M8" s="24" t="s">
        <v>11</v>
      </c>
      <c r="N8" s="24" t="s">
        <v>11</v>
      </c>
      <c r="O8" s="24" t="s">
        <v>11</v>
      </c>
      <c r="P8" s="24" t="s">
        <v>11</v>
      </c>
      <c r="Q8" s="24">
        <v>5.26</v>
      </c>
      <c r="R8" s="24">
        <v>4.58</v>
      </c>
      <c r="S8" s="24">
        <v>4.5999999999999996</v>
      </c>
      <c r="T8" s="24">
        <v>4.4000000000000004</v>
      </c>
      <c r="U8" s="24">
        <v>4.0199999999999996</v>
      </c>
      <c r="V8" s="24">
        <v>3.71</v>
      </c>
      <c r="W8" s="24">
        <v>3.86</v>
      </c>
      <c r="X8" s="24">
        <v>3.7</v>
      </c>
      <c r="Y8" s="24">
        <v>3.78</v>
      </c>
    </row>
    <row r="9" spans="1:25">
      <c r="A9" s="7" t="s">
        <v>7</v>
      </c>
      <c r="B9" s="2" t="s">
        <v>8</v>
      </c>
      <c r="C9" s="10" t="s">
        <v>12</v>
      </c>
      <c r="D9" s="10" t="s">
        <v>13</v>
      </c>
      <c r="E9" s="25">
        <v>3.14</v>
      </c>
      <c r="F9" s="25">
        <v>3.17</v>
      </c>
      <c r="G9" s="25"/>
      <c r="H9" s="26">
        <v>2.77</v>
      </c>
      <c r="I9" s="27">
        <v>2.97</v>
      </c>
      <c r="J9" s="26">
        <v>2.97</v>
      </c>
      <c r="K9" s="27">
        <v>2.86</v>
      </c>
      <c r="L9" s="27">
        <v>3.46</v>
      </c>
      <c r="M9" s="27">
        <v>4.8099999999999996</v>
      </c>
      <c r="N9" s="27">
        <v>5.43</v>
      </c>
      <c r="O9" s="27">
        <v>5.85</v>
      </c>
      <c r="P9" s="27">
        <v>5.49</v>
      </c>
      <c r="Q9" s="27">
        <v>5.53</v>
      </c>
      <c r="R9" s="27">
        <v>5.0999999999999996</v>
      </c>
      <c r="S9" s="27">
        <v>5.39</v>
      </c>
      <c r="T9" s="27">
        <v>4.5999999999999996</v>
      </c>
      <c r="U9" s="27">
        <v>4.5</v>
      </c>
      <c r="V9" s="25">
        <v>5.39</v>
      </c>
      <c r="W9" s="27">
        <v>4.62</v>
      </c>
      <c r="X9" s="27">
        <v>4.58</v>
      </c>
      <c r="Y9" s="27">
        <v>4.26</v>
      </c>
    </row>
    <row r="10" spans="1:25">
      <c r="A10" s="7" t="s">
        <v>7</v>
      </c>
      <c r="B10" s="2" t="s">
        <v>8</v>
      </c>
      <c r="C10" s="10" t="s">
        <v>14</v>
      </c>
      <c r="D10" s="10" t="s">
        <v>15</v>
      </c>
      <c r="E10" s="25">
        <v>2.25</v>
      </c>
      <c r="F10" s="25">
        <v>2.65</v>
      </c>
      <c r="G10" s="25"/>
      <c r="H10" s="26">
        <v>2.4</v>
      </c>
      <c r="I10" s="27">
        <v>2.62</v>
      </c>
      <c r="J10" s="26">
        <v>2.23</v>
      </c>
      <c r="K10" s="27">
        <v>2.39</v>
      </c>
      <c r="L10" s="27">
        <v>2.3199999999999998</v>
      </c>
      <c r="M10" s="27">
        <v>2.41</v>
      </c>
      <c r="N10" s="27">
        <v>2.78</v>
      </c>
      <c r="O10" s="27">
        <v>3.85</v>
      </c>
      <c r="P10" s="27">
        <v>5.0199999999999996</v>
      </c>
      <c r="Q10" s="27">
        <v>5.0199999999999996</v>
      </c>
      <c r="R10" s="27">
        <v>4.68</v>
      </c>
      <c r="S10" s="27">
        <v>4.68</v>
      </c>
      <c r="T10" s="27">
        <v>4.2699999999999996</v>
      </c>
      <c r="U10" s="27">
        <v>3.79</v>
      </c>
      <c r="V10" s="27">
        <v>4.1500000000000004</v>
      </c>
      <c r="W10" s="27">
        <v>3.98</v>
      </c>
      <c r="X10" s="27">
        <v>4.0199999999999996</v>
      </c>
      <c r="Y10" s="27">
        <v>3.46</v>
      </c>
    </row>
    <row r="11" spans="1:25">
      <c r="A11" s="7" t="s">
        <v>7</v>
      </c>
      <c r="B11" s="2" t="s">
        <v>8</v>
      </c>
      <c r="C11" s="10" t="s">
        <v>16</v>
      </c>
      <c r="D11" s="10" t="s">
        <v>17</v>
      </c>
      <c r="E11" s="25">
        <v>2.5</v>
      </c>
      <c r="F11" s="25">
        <v>2.37</v>
      </c>
      <c r="G11" s="25"/>
      <c r="H11" s="26">
        <v>2.4500000000000002</v>
      </c>
      <c r="I11" s="27">
        <v>2.2599999999999998</v>
      </c>
      <c r="J11" s="26">
        <v>1.86</v>
      </c>
      <c r="K11" s="27">
        <v>1.94</v>
      </c>
      <c r="L11" s="27">
        <v>1.79</v>
      </c>
      <c r="M11" s="27">
        <v>2.79</v>
      </c>
      <c r="N11" s="27">
        <v>3.71</v>
      </c>
      <c r="O11" s="27">
        <v>4.4800000000000004</v>
      </c>
      <c r="P11" s="27">
        <v>5.04</v>
      </c>
      <c r="Q11" s="27">
        <v>4.71</v>
      </c>
      <c r="R11" s="27">
        <v>4.55</v>
      </c>
      <c r="S11" s="27">
        <v>4.3099999999999996</v>
      </c>
      <c r="T11" s="27">
        <v>4.05</v>
      </c>
      <c r="U11" s="27">
        <v>3.93</v>
      </c>
      <c r="V11" s="27">
        <v>3.91</v>
      </c>
      <c r="W11" s="27">
        <v>4.22</v>
      </c>
      <c r="X11" s="27">
        <v>4.47</v>
      </c>
      <c r="Y11" s="27">
        <v>4.33</v>
      </c>
    </row>
    <row r="12" spans="1:25">
      <c r="A12" s="7" t="s">
        <v>7</v>
      </c>
      <c r="B12" s="2" t="s">
        <v>8</v>
      </c>
      <c r="C12" s="10" t="s">
        <v>18</v>
      </c>
      <c r="D12" s="10" t="s">
        <v>19</v>
      </c>
      <c r="E12" s="25" t="s">
        <v>11</v>
      </c>
      <c r="F12" s="25" t="s">
        <v>11</v>
      </c>
      <c r="G12" s="25"/>
      <c r="H12" s="26" t="s">
        <v>11</v>
      </c>
      <c r="I12" s="27" t="s">
        <v>11</v>
      </c>
      <c r="J12" s="26" t="s">
        <v>11</v>
      </c>
      <c r="K12" s="27" t="s">
        <v>11</v>
      </c>
      <c r="L12" s="27" t="s">
        <v>11</v>
      </c>
      <c r="M12" s="27" t="s">
        <v>11</v>
      </c>
      <c r="N12" s="27" t="s">
        <v>11</v>
      </c>
      <c r="O12" s="27" t="s">
        <v>11</v>
      </c>
      <c r="P12" s="27" t="s">
        <v>11</v>
      </c>
      <c r="Q12" s="27">
        <v>6.24</v>
      </c>
      <c r="R12" s="27">
        <v>5.5</v>
      </c>
      <c r="S12" s="27">
        <v>5.85</v>
      </c>
      <c r="T12" s="27">
        <v>5.44</v>
      </c>
      <c r="U12" s="27">
        <v>5.24</v>
      </c>
      <c r="V12" s="27">
        <v>5.45</v>
      </c>
      <c r="W12" s="27">
        <v>5.62</v>
      </c>
      <c r="X12" s="27">
        <v>5.81</v>
      </c>
      <c r="Y12" s="27">
        <v>5.64</v>
      </c>
    </row>
    <row r="13" spans="1:25">
      <c r="A13" s="7" t="s">
        <v>7</v>
      </c>
      <c r="B13" s="2" t="s">
        <v>8</v>
      </c>
      <c r="C13" s="10" t="s">
        <v>20</v>
      </c>
      <c r="D13" s="10" t="s">
        <v>21</v>
      </c>
      <c r="E13" s="25">
        <v>2.54</v>
      </c>
      <c r="F13" s="25">
        <v>2.8</v>
      </c>
      <c r="G13" s="25"/>
      <c r="H13" s="26">
        <v>2.36</v>
      </c>
      <c r="I13" s="27">
        <v>2.38</v>
      </c>
      <c r="J13" s="26">
        <v>2.6</v>
      </c>
      <c r="K13" s="27">
        <v>2.56</v>
      </c>
      <c r="L13" s="27">
        <v>3.01</v>
      </c>
      <c r="M13" s="27">
        <v>3.63</v>
      </c>
      <c r="N13" s="27">
        <v>4.05</v>
      </c>
      <c r="O13" s="27">
        <v>5.37</v>
      </c>
      <c r="P13" s="27">
        <v>5.86</v>
      </c>
      <c r="Q13" s="25">
        <v>4.8600000000000003</v>
      </c>
      <c r="R13" s="27">
        <v>4.37</v>
      </c>
      <c r="S13" s="27">
        <v>5.08</v>
      </c>
      <c r="T13" s="27">
        <v>4.54</v>
      </c>
      <c r="U13" s="27">
        <v>4.8600000000000003</v>
      </c>
      <c r="V13" s="25">
        <v>4.75</v>
      </c>
      <c r="W13" s="27">
        <v>5.32</v>
      </c>
      <c r="X13" s="27">
        <v>5.46</v>
      </c>
      <c r="Y13" s="27">
        <v>5.4</v>
      </c>
    </row>
    <row r="14" spans="1:25">
      <c r="A14" s="7" t="s">
        <v>7</v>
      </c>
      <c r="B14" s="2" t="s">
        <v>8</v>
      </c>
      <c r="C14" s="10" t="s">
        <v>22</v>
      </c>
      <c r="D14" s="10" t="s">
        <v>23</v>
      </c>
      <c r="E14" s="25">
        <v>3.07</v>
      </c>
      <c r="F14" s="25">
        <v>3.26</v>
      </c>
      <c r="G14" s="25"/>
      <c r="H14" s="26">
        <v>3.18</v>
      </c>
      <c r="I14" s="27">
        <v>2.98</v>
      </c>
      <c r="J14" s="26">
        <v>2.8</v>
      </c>
      <c r="K14" s="27">
        <v>3.22</v>
      </c>
      <c r="L14" s="27">
        <v>3.47</v>
      </c>
      <c r="M14" s="27">
        <v>4.3</v>
      </c>
      <c r="N14" s="27">
        <v>4.75</v>
      </c>
      <c r="O14" s="27">
        <v>5.88</v>
      </c>
      <c r="P14" s="27">
        <v>6.2</v>
      </c>
      <c r="Q14" s="27">
        <v>6.32</v>
      </c>
      <c r="R14" s="27">
        <v>5.59</v>
      </c>
      <c r="S14" s="27">
        <v>5.57</v>
      </c>
      <c r="T14" s="27">
        <v>4.96</v>
      </c>
      <c r="U14" s="27">
        <v>5.23</v>
      </c>
      <c r="V14" s="27">
        <v>5.09</v>
      </c>
      <c r="W14" s="27">
        <v>5.35</v>
      </c>
      <c r="X14" s="27">
        <v>5.44</v>
      </c>
      <c r="Y14" s="27">
        <v>5.03</v>
      </c>
    </row>
    <row r="15" spans="1:25">
      <c r="A15" s="7" t="s">
        <v>7</v>
      </c>
      <c r="B15" s="2" t="s">
        <v>8</v>
      </c>
      <c r="C15" s="10" t="s">
        <v>24</v>
      </c>
      <c r="D15" s="10" t="s">
        <v>25</v>
      </c>
      <c r="E15" s="25">
        <v>2.7</v>
      </c>
      <c r="F15" s="25">
        <v>2.63</v>
      </c>
      <c r="G15" s="25"/>
      <c r="H15" s="26">
        <v>2.56</v>
      </c>
      <c r="I15" s="27">
        <v>2.5</v>
      </c>
      <c r="J15" s="26">
        <v>2.65</v>
      </c>
      <c r="K15" s="27">
        <v>3</v>
      </c>
      <c r="L15" s="27">
        <v>3.5</v>
      </c>
      <c r="M15" s="27">
        <v>4.8499999999999996</v>
      </c>
      <c r="N15" s="27">
        <v>5</v>
      </c>
      <c r="O15" s="27">
        <v>5.48</v>
      </c>
      <c r="P15" s="27">
        <v>5.66</v>
      </c>
      <c r="Q15" s="25">
        <v>5.49</v>
      </c>
      <c r="R15" s="27">
        <v>5.31</v>
      </c>
      <c r="S15" s="27">
        <v>5.05</v>
      </c>
      <c r="T15" s="27">
        <v>4.6399999999999997</v>
      </c>
      <c r="U15" s="27">
        <v>4.3899999999999997</v>
      </c>
      <c r="V15" s="27">
        <v>4.8</v>
      </c>
      <c r="W15" s="27">
        <v>4.75</v>
      </c>
      <c r="X15" s="27">
        <v>4.91</v>
      </c>
      <c r="Y15" s="27">
        <v>4.96</v>
      </c>
    </row>
    <row r="16" spans="1:25">
      <c r="A16" s="7" t="s">
        <v>7</v>
      </c>
      <c r="B16" s="2" t="s">
        <v>8</v>
      </c>
      <c r="C16" s="10" t="s">
        <v>26</v>
      </c>
      <c r="D16" s="10" t="s">
        <v>27</v>
      </c>
      <c r="E16" s="25">
        <v>3.09</v>
      </c>
      <c r="F16" s="25">
        <v>3.08</v>
      </c>
      <c r="G16" s="25"/>
      <c r="H16" s="26">
        <v>3.14</v>
      </c>
      <c r="I16" s="27">
        <v>2.82</v>
      </c>
      <c r="J16" s="26">
        <v>2.93</v>
      </c>
      <c r="K16" s="27">
        <v>3.31</v>
      </c>
      <c r="L16" s="27">
        <v>4.2300000000000004</v>
      </c>
      <c r="M16" s="27">
        <v>5.27</v>
      </c>
      <c r="N16" s="27">
        <v>5.43</v>
      </c>
      <c r="O16" s="27">
        <v>6.33</v>
      </c>
      <c r="P16" s="27">
        <v>6.95</v>
      </c>
      <c r="Q16" s="27">
        <v>6.18</v>
      </c>
      <c r="R16" s="27">
        <v>5.17</v>
      </c>
      <c r="S16" s="27">
        <v>5.58</v>
      </c>
      <c r="T16" s="27">
        <v>5.64</v>
      </c>
      <c r="U16" s="27">
        <v>5.32</v>
      </c>
      <c r="V16" s="27">
        <v>5.54</v>
      </c>
      <c r="W16" s="27">
        <v>5.48</v>
      </c>
      <c r="X16" s="27">
        <v>5.53</v>
      </c>
      <c r="Y16" s="27">
        <v>5.76</v>
      </c>
    </row>
    <row r="17" spans="1:25">
      <c r="A17" s="7" t="s">
        <v>7</v>
      </c>
      <c r="B17" s="2" t="s">
        <v>8</v>
      </c>
      <c r="C17" s="10" t="s">
        <v>28</v>
      </c>
      <c r="D17" s="10" t="s">
        <v>29</v>
      </c>
      <c r="E17" s="25">
        <v>3.21</v>
      </c>
      <c r="F17" s="25">
        <v>3.28</v>
      </c>
      <c r="G17" s="25"/>
      <c r="H17" s="26">
        <v>3.14</v>
      </c>
      <c r="I17" s="27">
        <v>3.05</v>
      </c>
      <c r="J17" s="26">
        <v>2.85</v>
      </c>
      <c r="K17" s="27">
        <v>3</v>
      </c>
      <c r="L17" s="27">
        <v>3.89</v>
      </c>
      <c r="M17" s="27">
        <v>5.21</v>
      </c>
      <c r="N17" s="27">
        <v>6.06</v>
      </c>
      <c r="O17" s="27">
        <v>6.66</v>
      </c>
      <c r="P17" s="27">
        <v>6.76</v>
      </c>
      <c r="Q17" s="27">
        <v>6.05</v>
      </c>
      <c r="R17" s="27">
        <v>5.63</v>
      </c>
      <c r="S17" s="27">
        <v>5.38</v>
      </c>
      <c r="T17" s="27">
        <v>5.15</v>
      </c>
      <c r="U17" s="27">
        <v>5.12</v>
      </c>
      <c r="V17" s="27">
        <v>5.1100000000000003</v>
      </c>
      <c r="W17" s="27">
        <v>5.6</v>
      </c>
      <c r="X17" s="27">
        <v>5.69</v>
      </c>
      <c r="Y17" s="27">
        <v>5.66</v>
      </c>
    </row>
    <row r="18" spans="1:25">
      <c r="A18" s="7" t="s">
        <v>7</v>
      </c>
      <c r="B18" s="2" t="s">
        <v>8</v>
      </c>
      <c r="C18" s="10" t="s">
        <v>30</v>
      </c>
      <c r="D18" s="10" t="s">
        <v>31</v>
      </c>
      <c r="E18" s="25">
        <v>2.79</v>
      </c>
      <c r="F18" s="25">
        <v>2.58</v>
      </c>
      <c r="G18" s="25"/>
      <c r="H18" s="26">
        <v>2.5499999999999998</v>
      </c>
      <c r="I18" s="27">
        <v>2.57</v>
      </c>
      <c r="J18" s="26">
        <v>2.4700000000000002</v>
      </c>
      <c r="K18" s="27">
        <v>2.7</v>
      </c>
      <c r="L18" s="27">
        <v>3.15</v>
      </c>
      <c r="M18" s="27">
        <v>4.79</v>
      </c>
      <c r="N18" s="27">
        <v>5.27</v>
      </c>
      <c r="O18" s="27">
        <v>5.56</v>
      </c>
      <c r="P18" s="27">
        <v>5.83</v>
      </c>
      <c r="Q18" s="25">
        <v>5.5</v>
      </c>
      <c r="R18" s="27">
        <v>5.15</v>
      </c>
      <c r="S18" s="27">
        <v>5.27</v>
      </c>
      <c r="T18" s="25">
        <v>4.47</v>
      </c>
      <c r="U18" s="27">
        <v>4.63</v>
      </c>
      <c r="V18" s="27">
        <v>4.6100000000000003</v>
      </c>
      <c r="W18" s="27">
        <v>4.76</v>
      </c>
      <c r="X18" s="27">
        <v>4.88</v>
      </c>
      <c r="Y18" s="25">
        <v>4.66</v>
      </c>
    </row>
    <row r="19" spans="1:25">
      <c r="A19" s="7" t="s">
        <v>7</v>
      </c>
      <c r="B19" s="2" t="s">
        <v>8</v>
      </c>
      <c r="C19" s="10" t="s">
        <v>32</v>
      </c>
      <c r="D19" s="10" t="s">
        <v>33</v>
      </c>
      <c r="E19" s="25">
        <v>2.78</v>
      </c>
      <c r="F19" s="25">
        <v>2.7</v>
      </c>
      <c r="G19" s="25"/>
      <c r="H19" s="26">
        <v>2.66</v>
      </c>
      <c r="I19" s="27">
        <v>2.54</v>
      </c>
      <c r="J19" s="26">
        <v>2.56</v>
      </c>
      <c r="K19" s="27">
        <v>2.68</v>
      </c>
      <c r="L19" s="27">
        <v>3.31</v>
      </c>
      <c r="M19" s="27">
        <v>4.24</v>
      </c>
      <c r="N19" s="27">
        <v>4.87</v>
      </c>
      <c r="O19" s="27">
        <v>5.2</v>
      </c>
      <c r="P19" s="27">
        <v>5.26</v>
      </c>
      <c r="Q19" s="27">
        <v>5.13</v>
      </c>
      <c r="R19" s="27">
        <v>4.5999999999999996</v>
      </c>
      <c r="S19" s="27">
        <v>4.6100000000000003</v>
      </c>
      <c r="T19" s="27">
        <v>4.28</v>
      </c>
      <c r="U19" s="27">
        <v>4.0199999999999996</v>
      </c>
      <c r="V19" s="27">
        <v>4.1399999999999997</v>
      </c>
      <c r="W19" s="27">
        <v>4.16</v>
      </c>
      <c r="X19" s="27">
        <v>4.37</v>
      </c>
      <c r="Y19" s="27">
        <v>4.22</v>
      </c>
    </row>
    <row r="20" spans="1:25">
      <c r="A20" s="28" t="s">
        <v>34</v>
      </c>
      <c r="B20" s="2" t="s">
        <v>35</v>
      </c>
      <c r="C20" s="10" t="s">
        <v>36</v>
      </c>
      <c r="D20" s="10" t="s">
        <v>37</v>
      </c>
      <c r="E20" s="25">
        <v>2.04</v>
      </c>
      <c r="F20" s="25">
        <v>2.09</v>
      </c>
      <c r="G20" s="25"/>
      <c r="H20" s="26">
        <v>2.17</v>
      </c>
      <c r="I20" s="27">
        <v>2.16</v>
      </c>
      <c r="J20" s="26">
        <v>1.79</v>
      </c>
      <c r="K20" s="27">
        <v>2.1800000000000002</v>
      </c>
      <c r="L20" s="27">
        <v>2.27</v>
      </c>
      <c r="M20" s="27">
        <v>2.77</v>
      </c>
      <c r="N20" s="27">
        <v>3.68</v>
      </c>
      <c r="O20" s="27">
        <v>4.3899999999999997</v>
      </c>
      <c r="P20" s="27">
        <v>4.91</v>
      </c>
      <c r="Q20" s="25">
        <v>4.41</v>
      </c>
      <c r="R20" s="27">
        <v>3.95</v>
      </c>
      <c r="S20" s="27">
        <v>4.2300000000000004</v>
      </c>
      <c r="T20" s="27">
        <v>4.3</v>
      </c>
      <c r="U20" s="27">
        <v>4.1100000000000003</v>
      </c>
      <c r="V20" s="27">
        <v>4.04</v>
      </c>
      <c r="W20" s="27">
        <v>4.1900000000000004</v>
      </c>
      <c r="X20" s="27">
        <v>4.24</v>
      </c>
      <c r="Y20" s="27">
        <v>4.04</v>
      </c>
    </row>
    <row r="21" spans="1:25">
      <c r="A21" s="28" t="s">
        <v>34</v>
      </c>
      <c r="B21" s="2" t="s">
        <v>35</v>
      </c>
      <c r="C21" s="10" t="s">
        <v>38</v>
      </c>
      <c r="D21" s="10" t="s">
        <v>39</v>
      </c>
      <c r="E21" s="25">
        <v>3.22</v>
      </c>
      <c r="F21" s="25">
        <v>3.36</v>
      </c>
      <c r="G21" s="25"/>
      <c r="H21" s="26">
        <v>3.24</v>
      </c>
      <c r="I21" s="27">
        <v>3.29</v>
      </c>
      <c r="J21" s="26">
        <v>3.26</v>
      </c>
      <c r="K21" s="27">
        <v>3.32</v>
      </c>
      <c r="L21" s="27">
        <v>3.83</v>
      </c>
      <c r="M21" s="27">
        <v>5.47</v>
      </c>
      <c r="N21" s="27">
        <v>5.72</v>
      </c>
      <c r="O21" s="27">
        <v>6.6</v>
      </c>
      <c r="P21" s="25">
        <v>6.8</v>
      </c>
      <c r="Q21" s="25">
        <v>6.48</v>
      </c>
      <c r="R21" s="25">
        <v>5.39</v>
      </c>
      <c r="S21" s="27">
        <v>5.67</v>
      </c>
      <c r="T21" s="27">
        <v>4.93</v>
      </c>
      <c r="U21" s="27">
        <v>4.75</v>
      </c>
      <c r="V21" s="27">
        <v>4.5599999999999996</v>
      </c>
      <c r="W21" s="27">
        <v>5.03</v>
      </c>
      <c r="X21" s="27">
        <v>5.17</v>
      </c>
      <c r="Y21" s="27">
        <v>4.92</v>
      </c>
    </row>
    <row r="22" spans="1:25">
      <c r="A22" s="28" t="s">
        <v>34</v>
      </c>
      <c r="B22" s="2" t="s">
        <v>35</v>
      </c>
      <c r="C22" s="10" t="s">
        <v>40</v>
      </c>
      <c r="D22" s="10" t="s">
        <v>41</v>
      </c>
      <c r="E22" s="25" t="s">
        <v>11</v>
      </c>
      <c r="F22" s="25" t="s">
        <v>11</v>
      </c>
      <c r="G22" s="25"/>
      <c r="H22" s="26" t="s">
        <v>11</v>
      </c>
      <c r="I22" s="27" t="s">
        <v>11</v>
      </c>
      <c r="J22" s="26" t="s">
        <v>11</v>
      </c>
      <c r="K22" s="27" t="s">
        <v>11</v>
      </c>
      <c r="L22" s="27" t="s">
        <v>11</v>
      </c>
      <c r="M22" s="27" t="s">
        <v>11</v>
      </c>
      <c r="N22" s="27" t="s">
        <v>11</v>
      </c>
      <c r="O22" s="27" t="s">
        <v>11</v>
      </c>
      <c r="P22" s="27" t="s">
        <v>11</v>
      </c>
      <c r="Q22" s="27">
        <v>7.06</v>
      </c>
      <c r="R22" s="27">
        <v>6.78</v>
      </c>
      <c r="S22" s="27">
        <v>7.31</v>
      </c>
      <c r="T22" s="27">
        <v>6.79</v>
      </c>
      <c r="U22" s="27">
        <v>6.85</v>
      </c>
      <c r="V22" s="27">
        <v>6.67</v>
      </c>
      <c r="W22" s="27">
        <v>6.86</v>
      </c>
      <c r="X22" s="27">
        <v>6.84</v>
      </c>
      <c r="Y22" s="27">
        <v>7.01</v>
      </c>
    </row>
    <row r="23" spans="1:25">
      <c r="A23" s="28" t="s">
        <v>34</v>
      </c>
      <c r="B23" s="2" t="s">
        <v>35</v>
      </c>
      <c r="C23" s="10" t="s">
        <v>42</v>
      </c>
      <c r="D23" s="10" t="s">
        <v>43</v>
      </c>
      <c r="E23" s="25" t="s">
        <v>11</v>
      </c>
      <c r="F23" s="25" t="s">
        <v>11</v>
      </c>
      <c r="G23" s="25"/>
      <c r="H23" s="26" t="s">
        <v>11</v>
      </c>
      <c r="I23" s="27" t="s">
        <v>11</v>
      </c>
      <c r="J23" s="26" t="s">
        <v>11</v>
      </c>
      <c r="K23" s="27" t="s">
        <v>11</v>
      </c>
      <c r="L23" s="27" t="s">
        <v>11</v>
      </c>
      <c r="M23" s="27" t="s">
        <v>11</v>
      </c>
      <c r="N23" s="27" t="s">
        <v>11</v>
      </c>
      <c r="O23" s="27" t="s">
        <v>11</v>
      </c>
      <c r="P23" s="27" t="s">
        <v>11</v>
      </c>
      <c r="Q23" s="27">
        <v>7.39</v>
      </c>
      <c r="R23" s="27">
        <v>6.73</v>
      </c>
      <c r="S23" s="27">
        <v>6.87</v>
      </c>
      <c r="T23" s="27">
        <v>6.81</v>
      </c>
      <c r="U23" s="27">
        <v>6.61</v>
      </c>
      <c r="V23" s="27">
        <v>6.59</v>
      </c>
      <c r="W23" s="27">
        <v>6.9</v>
      </c>
      <c r="X23" s="27">
        <v>7.24</v>
      </c>
      <c r="Y23" s="27">
        <v>7.12</v>
      </c>
    </row>
    <row r="24" spans="1:25">
      <c r="A24" s="28" t="s">
        <v>34</v>
      </c>
      <c r="B24" s="2" t="s">
        <v>35</v>
      </c>
      <c r="C24" s="10" t="s">
        <v>44</v>
      </c>
      <c r="D24" s="10" t="s">
        <v>45</v>
      </c>
      <c r="E24" s="25">
        <v>2.9</v>
      </c>
      <c r="F24" s="25">
        <v>2.5</v>
      </c>
      <c r="G24" s="25"/>
      <c r="H24" s="26">
        <v>2.5499999999999998</v>
      </c>
      <c r="I24" s="27">
        <v>2.59</v>
      </c>
      <c r="J24" s="26">
        <v>2.41</v>
      </c>
      <c r="K24" s="27">
        <v>2.63</v>
      </c>
      <c r="L24" s="27">
        <v>3.3</v>
      </c>
      <c r="M24" s="27">
        <v>4.08</v>
      </c>
      <c r="N24" s="27">
        <v>4.75</v>
      </c>
      <c r="O24" s="27">
        <v>5.09</v>
      </c>
      <c r="P24" s="27">
        <v>5.0599999999999996</v>
      </c>
      <c r="Q24" s="27">
        <v>5.14</v>
      </c>
      <c r="R24" s="27">
        <v>4.54</v>
      </c>
      <c r="S24" s="27">
        <v>4.4400000000000004</v>
      </c>
      <c r="T24" s="27">
        <v>4.37</v>
      </c>
      <c r="U24" s="27">
        <v>4.25</v>
      </c>
      <c r="V24" s="27">
        <v>4.25</v>
      </c>
      <c r="W24" s="27">
        <v>4.3099999999999996</v>
      </c>
      <c r="X24" s="27">
        <v>4.76</v>
      </c>
      <c r="Y24" s="27">
        <v>4.5599999999999996</v>
      </c>
    </row>
    <row r="25" spans="1:25">
      <c r="A25" s="28" t="s">
        <v>34</v>
      </c>
      <c r="B25" s="2" t="s">
        <v>35</v>
      </c>
      <c r="C25" s="10" t="s">
        <v>46</v>
      </c>
      <c r="D25" s="10" t="s">
        <v>47</v>
      </c>
      <c r="E25" s="25">
        <v>3.25</v>
      </c>
      <c r="F25" s="25">
        <v>3.33</v>
      </c>
      <c r="G25" s="25"/>
      <c r="H25" s="26">
        <v>3.45</v>
      </c>
      <c r="I25" s="27">
        <v>3.31</v>
      </c>
      <c r="J25" s="26">
        <v>3.29</v>
      </c>
      <c r="K25" s="27">
        <v>3.98</v>
      </c>
      <c r="L25" s="27">
        <v>4.7300000000000004</v>
      </c>
      <c r="M25" s="27">
        <v>6.58</v>
      </c>
      <c r="N25" s="27">
        <v>6.22</v>
      </c>
      <c r="O25" s="27">
        <v>7.94</v>
      </c>
      <c r="P25" s="27">
        <v>6.66</v>
      </c>
      <c r="Q25" s="27">
        <v>6.2</v>
      </c>
      <c r="R25" s="27">
        <v>5.6</v>
      </c>
      <c r="S25" s="27">
        <v>5.92</v>
      </c>
      <c r="T25" s="27">
        <v>5.89</v>
      </c>
      <c r="U25" s="27">
        <v>5.9</v>
      </c>
      <c r="V25" s="27">
        <v>5.88</v>
      </c>
      <c r="W25" s="27">
        <v>5.71</v>
      </c>
      <c r="X25" s="27">
        <v>5.93</v>
      </c>
      <c r="Y25" s="27">
        <v>6.06</v>
      </c>
    </row>
    <row r="26" spans="1:25">
      <c r="A26" s="28" t="s">
        <v>34</v>
      </c>
      <c r="B26" s="2" t="s">
        <v>35</v>
      </c>
      <c r="C26" s="10" t="s">
        <v>48</v>
      </c>
      <c r="D26" s="10" t="s">
        <v>49</v>
      </c>
      <c r="E26" s="25">
        <v>2.93</v>
      </c>
      <c r="F26" s="25">
        <v>3.14</v>
      </c>
      <c r="G26" s="25"/>
      <c r="H26" s="26">
        <v>3.23</v>
      </c>
      <c r="I26" s="27">
        <v>3.25</v>
      </c>
      <c r="J26" s="26">
        <v>2.85</v>
      </c>
      <c r="K26" s="27">
        <v>3.18</v>
      </c>
      <c r="L26" s="27">
        <v>3.38</v>
      </c>
      <c r="M26" s="27">
        <v>4.41</v>
      </c>
      <c r="N26" s="27">
        <v>5.66</v>
      </c>
      <c r="O26" s="27">
        <v>5.93</v>
      </c>
      <c r="P26" s="27">
        <v>6.22</v>
      </c>
      <c r="Q26" s="27">
        <v>6.38</v>
      </c>
      <c r="R26" s="27">
        <v>5.55</v>
      </c>
      <c r="S26" s="27">
        <v>5.7</v>
      </c>
      <c r="T26" s="27">
        <v>5.69</v>
      </c>
      <c r="U26" s="27">
        <v>5.5</v>
      </c>
      <c r="V26" s="27">
        <v>5.43</v>
      </c>
      <c r="W26" s="27">
        <v>5.55</v>
      </c>
      <c r="X26" s="27">
        <v>5.85</v>
      </c>
      <c r="Y26" s="25">
        <v>5.13</v>
      </c>
    </row>
    <row r="27" spans="1:25">
      <c r="A27" s="28" t="s">
        <v>34</v>
      </c>
      <c r="B27" s="2" t="s">
        <v>35</v>
      </c>
      <c r="C27" s="10" t="s">
        <v>50</v>
      </c>
      <c r="D27" s="10" t="s">
        <v>51</v>
      </c>
      <c r="E27" s="25">
        <v>2.23</v>
      </c>
      <c r="F27" s="25">
        <v>1.9</v>
      </c>
      <c r="G27" s="25"/>
      <c r="H27" s="26">
        <v>1.95</v>
      </c>
      <c r="I27" s="27">
        <v>2.12</v>
      </c>
      <c r="J27" s="26">
        <v>2.08</v>
      </c>
      <c r="K27" s="27">
        <v>2.25</v>
      </c>
      <c r="L27" s="27">
        <v>2.12</v>
      </c>
      <c r="M27" s="27">
        <v>2.65</v>
      </c>
      <c r="N27" s="27">
        <v>3.67</v>
      </c>
      <c r="O27" s="27">
        <v>4.16</v>
      </c>
      <c r="P27" s="27">
        <v>4.43</v>
      </c>
      <c r="Q27" s="27">
        <v>4.92</v>
      </c>
      <c r="R27" s="27">
        <v>3.56</v>
      </c>
      <c r="S27" s="27">
        <v>3.75</v>
      </c>
      <c r="T27" s="27">
        <v>3.64</v>
      </c>
      <c r="U27" s="27">
        <v>3.51</v>
      </c>
      <c r="V27" s="27">
        <v>3.09</v>
      </c>
      <c r="W27" s="27">
        <v>3.29</v>
      </c>
      <c r="X27" s="27">
        <v>3.94</v>
      </c>
      <c r="Y27" s="27">
        <v>4.07</v>
      </c>
    </row>
    <row r="28" spans="1:25">
      <c r="A28" s="28" t="s">
        <v>34</v>
      </c>
      <c r="B28" s="2" t="s">
        <v>35</v>
      </c>
      <c r="C28" s="10" t="s">
        <v>52</v>
      </c>
      <c r="D28" s="10" t="s">
        <v>53</v>
      </c>
      <c r="E28" s="25">
        <v>3.22</v>
      </c>
      <c r="F28" s="25">
        <v>3.1</v>
      </c>
      <c r="G28" s="25"/>
      <c r="H28" s="26">
        <v>3.21</v>
      </c>
      <c r="I28" s="27">
        <v>3.04</v>
      </c>
      <c r="J28" s="26">
        <v>2.76</v>
      </c>
      <c r="K28" s="27">
        <v>2.82</v>
      </c>
      <c r="L28" s="27">
        <v>3.49</v>
      </c>
      <c r="M28" s="27">
        <v>4.87</v>
      </c>
      <c r="N28" s="27">
        <v>5.45</v>
      </c>
      <c r="O28" s="27">
        <v>5.73</v>
      </c>
      <c r="P28" s="27">
        <v>6.07</v>
      </c>
      <c r="Q28" s="27">
        <v>5.93</v>
      </c>
      <c r="R28" s="27">
        <v>5.12</v>
      </c>
      <c r="S28" s="27">
        <v>5.26</v>
      </c>
      <c r="T28" s="27">
        <v>5.04</v>
      </c>
      <c r="U28" s="27">
        <v>4.8</v>
      </c>
      <c r="V28" s="27">
        <v>4.6500000000000004</v>
      </c>
      <c r="W28" s="27">
        <v>4.7699999999999996</v>
      </c>
      <c r="X28" s="27">
        <v>5.05</v>
      </c>
      <c r="Y28" s="27">
        <v>4.91</v>
      </c>
    </row>
    <row r="29" spans="1:25">
      <c r="A29" s="28" t="s">
        <v>34</v>
      </c>
      <c r="B29" s="2" t="s">
        <v>35</v>
      </c>
      <c r="C29" s="10" t="s">
        <v>54</v>
      </c>
      <c r="D29" s="10" t="s">
        <v>55</v>
      </c>
      <c r="E29" s="25">
        <v>1.81</v>
      </c>
      <c r="F29" s="25">
        <v>1.83</v>
      </c>
      <c r="G29" s="25"/>
      <c r="H29" s="26">
        <v>1.63</v>
      </c>
      <c r="I29" s="27">
        <v>1.61</v>
      </c>
      <c r="J29" s="26">
        <v>1.6</v>
      </c>
      <c r="K29" s="27">
        <v>1.59</v>
      </c>
      <c r="L29" s="27">
        <v>1.57</v>
      </c>
      <c r="M29" s="27">
        <v>2.0499999999999998</v>
      </c>
      <c r="N29" s="27">
        <v>3</v>
      </c>
      <c r="O29" s="27">
        <v>3.74</v>
      </c>
      <c r="P29" s="27">
        <v>3.6</v>
      </c>
      <c r="Q29" s="27">
        <v>3.74</v>
      </c>
      <c r="R29" s="27">
        <v>3.05</v>
      </c>
      <c r="S29" s="27">
        <v>2.98</v>
      </c>
      <c r="T29" s="27">
        <v>2.69</v>
      </c>
      <c r="U29" s="27">
        <v>2.42</v>
      </c>
      <c r="V29" s="27">
        <v>2.4700000000000002</v>
      </c>
      <c r="W29" s="27">
        <v>2.44</v>
      </c>
      <c r="X29" s="27">
        <v>2.1800000000000002</v>
      </c>
      <c r="Y29" s="27">
        <v>2.6</v>
      </c>
    </row>
    <row r="30" spans="1:25">
      <c r="A30" s="28" t="s">
        <v>34</v>
      </c>
      <c r="B30" s="2" t="s">
        <v>35</v>
      </c>
      <c r="C30" s="10" t="s">
        <v>56</v>
      </c>
      <c r="D30" s="10" t="s">
        <v>57</v>
      </c>
      <c r="E30" s="25">
        <v>4.3499999999999996</v>
      </c>
      <c r="F30" s="25">
        <v>5.14</v>
      </c>
      <c r="G30" s="25"/>
      <c r="H30" s="26">
        <v>4.83</v>
      </c>
      <c r="I30" s="27">
        <v>4.6900000000000004</v>
      </c>
      <c r="J30" s="26">
        <v>4.8899999999999997</v>
      </c>
      <c r="K30" s="27">
        <v>5.66</v>
      </c>
      <c r="L30" s="27">
        <v>6.55</v>
      </c>
      <c r="M30" s="27">
        <v>8.65</v>
      </c>
      <c r="N30" s="27">
        <v>8.02</v>
      </c>
      <c r="O30" s="27">
        <v>8.66</v>
      </c>
      <c r="P30" s="27">
        <v>9.52</v>
      </c>
      <c r="Q30" s="27">
        <v>8.51</v>
      </c>
      <c r="R30" s="27">
        <v>9.7799999999999994</v>
      </c>
      <c r="S30" s="27">
        <v>9.6</v>
      </c>
      <c r="T30" s="27">
        <v>8.34</v>
      </c>
      <c r="U30" s="27">
        <v>8.2799999999999994</v>
      </c>
      <c r="V30" s="27">
        <v>6.6</v>
      </c>
      <c r="W30" s="27">
        <v>8.61</v>
      </c>
      <c r="X30" s="27">
        <v>8.2100000000000009</v>
      </c>
      <c r="Y30" s="27">
        <v>8.6999999999999993</v>
      </c>
    </row>
    <row r="31" spans="1:25">
      <c r="A31" s="28" t="s">
        <v>34</v>
      </c>
      <c r="B31" s="2" t="s">
        <v>35</v>
      </c>
      <c r="C31" s="10" t="s">
        <v>58</v>
      </c>
      <c r="D31" s="10" t="s">
        <v>59</v>
      </c>
      <c r="E31" s="25">
        <v>4.51</v>
      </c>
      <c r="F31" s="25">
        <v>4.55</v>
      </c>
      <c r="G31" s="25"/>
      <c r="H31" s="26">
        <v>4.7300000000000004</v>
      </c>
      <c r="I31" s="27">
        <v>4.24</v>
      </c>
      <c r="J31" s="26">
        <v>4.6399999999999997</v>
      </c>
      <c r="K31" s="27">
        <v>5.09</v>
      </c>
      <c r="L31" s="27">
        <v>6.04</v>
      </c>
      <c r="M31" s="27">
        <v>8.3000000000000007</v>
      </c>
      <c r="N31" s="27">
        <v>9.2200000000000006</v>
      </c>
      <c r="O31" s="27">
        <v>9.49</v>
      </c>
      <c r="P31" s="27">
        <v>9.42</v>
      </c>
      <c r="Q31" s="27">
        <v>9.3699999999999992</v>
      </c>
      <c r="R31" s="25">
        <v>8.86</v>
      </c>
      <c r="S31" s="27">
        <v>9.1999999999999993</v>
      </c>
      <c r="T31" s="27">
        <v>9.4499999999999993</v>
      </c>
      <c r="U31" s="27">
        <v>9.39</v>
      </c>
      <c r="V31" s="27">
        <v>8.58</v>
      </c>
      <c r="W31" s="27">
        <v>8.7100000000000009</v>
      </c>
      <c r="X31" s="27">
        <v>8.99</v>
      </c>
      <c r="Y31" s="27">
        <v>8.7899999999999991</v>
      </c>
    </row>
    <row r="32" spans="1:25">
      <c r="A32" s="28" t="s">
        <v>34</v>
      </c>
      <c r="B32" s="2" t="s">
        <v>35</v>
      </c>
      <c r="C32" s="10" t="s">
        <v>60</v>
      </c>
      <c r="D32" s="10" t="s">
        <v>61</v>
      </c>
      <c r="E32" s="25">
        <v>2.72</v>
      </c>
      <c r="F32" s="25">
        <v>2.64</v>
      </c>
      <c r="G32" s="25"/>
      <c r="H32" s="26">
        <v>2.59</v>
      </c>
      <c r="I32" s="27">
        <v>2.4900000000000002</v>
      </c>
      <c r="J32" s="26">
        <v>2.52</v>
      </c>
      <c r="K32" s="27">
        <v>2.57</v>
      </c>
      <c r="L32" s="27">
        <v>2.98</v>
      </c>
      <c r="M32" s="27">
        <v>4.01</v>
      </c>
      <c r="N32" s="27">
        <v>4.91</v>
      </c>
      <c r="O32" s="27">
        <v>5.51</v>
      </c>
      <c r="P32" s="27">
        <v>5.63</v>
      </c>
      <c r="Q32" s="27">
        <v>5.93</v>
      </c>
      <c r="R32" s="27">
        <v>4.9400000000000004</v>
      </c>
      <c r="S32" s="27">
        <v>4.83</v>
      </c>
      <c r="T32" s="27">
        <v>4.59</v>
      </c>
      <c r="U32" s="27">
        <v>4.3499999999999996</v>
      </c>
      <c r="V32" s="27">
        <v>4.45</v>
      </c>
      <c r="W32" s="27">
        <v>4.6100000000000003</v>
      </c>
      <c r="X32" s="27">
        <v>4.62</v>
      </c>
      <c r="Y32" s="27">
        <v>4.57</v>
      </c>
    </row>
    <row r="33" spans="1:25">
      <c r="A33" s="28" t="s">
        <v>34</v>
      </c>
      <c r="B33" s="2" t="s">
        <v>35</v>
      </c>
      <c r="C33" s="10" t="s">
        <v>62</v>
      </c>
      <c r="D33" s="10" t="s">
        <v>63</v>
      </c>
      <c r="E33" s="25">
        <v>3.16</v>
      </c>
      <c r="F33" s="25">
        <v>3.07</v>
      </c>
      <c r="G33" s="25"/>
      <c r="H33" s="26">
        <v>3.02</v>
      </c>
      <c r="I33" s="27">
        <v>2.88</v>
      </c>
      <c r="J33" s="26">
        <v>3.05</v>
      </c>
      <c r="K33" s="27">
        <v>3.27</v>
      </c>
      <c r="L33" s="27">
        <v>4.08</v>
      </c>
      <c r="M33" s="27">
        <v>5.12</v>
      </c>
      <c r="N33" s="25">
        <v>6.29</v>
      </c>
      <c r="O33" s="27">
        <v>6.14</v>
      </c>
      <c r="P33" s="27">
        <v>6.56</v>
      </c>
      <c r="Q33" s="27">
        <v>6.1</v>
      </c>
      <c r="R33" s="27">
        <v>5.46</v>
      </c>
      <c r="S33" s="27">
        <v>5.5</v>
      </c>
      <c r="T33" s="27">
        <v>4.8899999999999997</v>
      </c>
      <c r="U33" s="27">
        <v>5.22</v>
      </c>
      <c r="V33" s="27">
        <v>5.05</v>
      </c>
      <c r="W33" s="27">
        <v>5.7</v>
      </c>
      <c r="X33" s="27">
        <v>5.94</v>
      </c>
      <c r="Y33" s="27">
        <v>5.92</v>
      </c>
    </row>
    <row r="34" spans="1:25">
      <c r="A34" s="28" t="s">
        <v>34</v>
      </c>
      <c r="B34" s="2" t="s">
        <v>35</v>
      </c>
      <c r="C34" s="10" t="s">
        <v>64</v>
      </c>
      <c r="D34" s="10" t="s">
        <v>65</v>
      </c>
      <c r="E34" s="25">
        <v>1.97</v>
      </c>
      <c r="F34" s="25">
        <v>2.0699999999999998</v>
      </c>
      <c r="G34" s="25"/>
      <c r="H34" s="26">
        <v>1.92</v>
      </c>
      <c r="I34" s="27">
        <v>1.76</v>
      </c>
      <c r="J34" s="26">
        <v>1.88</v>
      </c>
      <c r="K34" s="27">
        <v>2.2000000000000002</v>
      </c>
      <c r="L34" s="27">
        <v>2.41</v>
      </c>
      <c r="M34" s="27">
        <v>3.27</v>
      </c>
      <c r="N34" s="27">
        <v>4.0599999999999996</v>
      </c>
      <c r="O34" s="27">
        <v>5.34</v>
      </c>
      <c r="P34" s="27">
        <v>5.5</v>
      </c>
      <c r="Q34" s="27">
        <v>5.28</v>
      </c>
      <c r="R34" s="27">
        <v>4.5599999999999996</v>
      </c>
      <c r="S34" s="27">
        <v>4.78</v>
      </c>
      <c r="T34" s="27">
        <v>4.5199999999999996</v>
      </c>
      <c r="U34" s="27">
        <v>4.49</v>
      </c>
      <c r="V34" s="27">
        <v>4.51</v>
      </c>
      <c r="W34" s="27">
        <v>4.68</v>
      </c>
      <c r="X34" s="27">
        <v>5.15</v>
      </c>
      <c r="Y34" s="27">
        <v>5.31</v>
      </c>
    </row>
    <row r="35" spans="1:25">
      <c r="A35" s="28" t="s">
        <v>34</v>
      </c>
      <c r="B35" s="2" t="s">
        <v>35</v>
      </c>
      <c r="C35" s="10" t="s">
        <v>66</v>
      </c>
      <c r="D35" s="10" t="s">
        <v>67</v>
      </c>
      <c r="E35" s="25">
        <v>2.66</v>
      </c>
      <c r="F35" s="25">
        <v>2.71</v>
      </c>
      <c r="G35" s="25"/>
      <c r="H35" s="26">
        <v>2.65</v>
      </c>
      <c r="I35" s="27">
        <v>2.4</v>
      </c>
      <c r="J35" s="26">
        <v>2.38</v>
      </c>
      <c r="K35" s="27">
        <v>2.72</v>
      </c>
      <c r="L35" s="27">
        <v>2.76</v>
      </c>
      <c r="M35" s="27">
        <v>3.3</v>
      </c>
      <c r="N35" s="27">
        <v>4.4400000000000004</v>
      </c>
      <c r="O35" s="27">
        <v>5.23</v>
      </c>
      <c r="P35" s="27">
        <v>5.95</v>
      </c>
      <c r="Q35" s="27">
        <v>6.03</v>
      </c>
      <c r="R35" s="27">
        <v>5.25</v>
      </c>
      <c r="S35" s="27">
        <v>5</v>
      </c>
      <c r="T35" s="27">
        <v>4.8099999999999996</v>
      </c>
      <c r="U35" s="27">
        <v>4.6500000000000004</v>
      </c>
      <c r="V35" s="27">
        <v>4.76</v>
      </c>
      <c r="W35" s="27">
        <v>5.0999999999999996</v>
      </c>
      <c r="X35" s="27">
        <v>4.92</v>
      </c>
      <c r="Y35" s="27">
        <v>5.01</v>
      </c>
    </row>
    <row r="36" spans="1:25">
      <c r="A36" s="28" t="s">
        <v>34</v>
      </c>
      <c r="B36" s="2" t="s">
        <v>35</v>
      </c>
      <c r="C36" s="10" t="s">
        <v>68</v>
      </c>
      <c r="D36" s="10" t="s">
        <v>69</v>
      </c>
      <c r="E36" s="25">
        <v>2.61</v>
      </c>
      <c r="F36" s="25">
        <v>2.54</v>
      </c>
      <c r="G36" s="25"/>
      <c r="H36" s="26">
        <v>2.56</v>
      </c>
      <c r="I36" s="27">
        <v>2.57</v>
      </c>
      <c r="J36" s="26">
        <v>2.5499999999999998</v>
      </c>
      <c r="K36" s="27">
        <v>2.68</v>
      </c>
      <c r="L36" s="27">
        <v>3.05</v>
      </c>
      <c r="M36" s="27">
        <v>3.92</v>
      </c>
      <c r="N36" s="27">
        <v>5.0999999999999996</v>
      </c>
      <c r="O36" s="27">
        <v>5.57</v>
      </c>
      <c r="P36" s="27">
        <v>5.83</v>
      </c>
      <c r="Q36" s="27">
        <v>5.78</v>
      </c>
      <c r="R36" s="27">
        <v>4.79</v>
      </c>
      <c r="S36" s="27">
        <v>5.04</v>
      </c>
      <c r="T36" s="27">
        <v>4.47</v>
      </c>
      <c r="U36" s="27">
        <v>4.29</v>
      </c>
      <c r="V36" s="27">
        <v>4.53</v>
      </c>
      <c r="W36" s="27">
        <v>5.04</v>
      </c>
      <c r="X36" s="27">
        <v>4.84</v>
      </c>
      <c r="Y36" s="27">
        <v>4.92</v>
      </c>
    </row>
    <row r="37" spans="1:25">
      <c r="A37" s="28" t="s">
        <v>34</v>
      </c>
      <c r="B37" s="2" t="s">
        <v>35</v>
      </c>
      <c r="C37" s="10" t="s">
        <v>70</v>
      </c>
      <c r="D37" s="10" t="s">
        <v>71</v>
      </c>
      <c r="E37" s="25">
        <v>2.4700000000000002</v>
      </c>
      <c r="F37" s="25">
        <v>2.56</v>
      </c>
      <c r="G37" s="25"/>
      <c r="H37" s="26">
        <v>2.52</v>
      </c>
      <c r="I37" s="27">
        <v>2.4500000000000002</v>
      </c>
      <c r="J37" s="26">
        <v>2.35</v>
      </c>
      <c r="K37" s="27">
        <v>2.36</v>
      </c>
      <c r="L37" s="27">
        <v>3.05</v>
      </c>
      <c r="M37" s="27">
        <v>4.01</v>
      </c>
      <c r="N37" s="27">
        <v>4.99</v>
      </c>
      <c r="O37" s="27">
        <v>5.39</v>
      </c>
      <c r="P37" s="27">
        <v>5.79</v>
      </c>
      <c r="Q37" s="27">
        <v>5.89</v>
      </c>
      <c r="R37" s="27">
        <v>4.9400000000000004</v>
      </c>
      <c r="S37" s="27">
        <v>4.9000000000000004</v>
      </c>
      <c r="T37" s="27">
        <v>4.47</v>
      </c>
      <c r="U37" s="27">
        <v>4.41</v>
      </c>
      <c r="V37" s="27">
        <v>4.42</v>
      </c>
      <c r="W37" s="27">
        <v>4.45</v>
      </c>
      <c r="X37" s="27">
        <v>4.63</v>
      </c>
      <c r="Y37" s="27">
        <v>5.18</v>
      </c>
    </row>
    <row r="38" spans="1:25">
      <c r="A38" s="28" t="s">
        <v>34</v>
      </c>
      <c r="B38" s="2" t="s">
        <v>35</v>
      </c>
      <c r="C38" s="10" t="s">
        <v>72</v>
      </c>
      <c r="D38" s="10" t="s">
        <v>73</v>
      </c>
      <c r="E38" s="25">
        <v>3.65</v>
      </c>
      <c r="F38" s="25">
        <v>3.53</v>
      </c>
      <c r="G38" s="25"/>
      <c r="H38" s="26">
        <v>3.54</v>
      </c>
      <c r="I38" s="27">
        <v>3.73</v>
      </c>
      <c r="J38" s="26">
        <v>4.09</v>
      </c>
      <c r="K38" s="27">
        <v>4.41</v>
      </c>
      <c r="L38" s="27">
        <v>5.1100000000000003</v>
      </c>
      <c r="M38" s="27">
        <v>6.01</v>
      </c>
      <c r="N38" s="27">
        <v>6.67</v>
      </c>
      <c r="O38" s="27">
        <v>6.94</v>
      </c>
      <c r="P38" s="27">
        <v>7.23</v>
      </c>
      <c r="Q38" s="27">
        <v>7.03</v>
      </c>
      <c r="R38" s="27">
        <v>6.46</v>
      </c>
      <c r="S38" s="27">
        <v>6.64</v>
      </c>
      <c r="T38" s="27">
        <v>6.2</v>
      </c>
      <c r="U38" s="27">
        <v>5.93</v>
      </c>
      <c r="V38" s="27">
        <v>6.09</v>
      </c>
      <c r="W38" s="27">
        <v>6.56</v>
      </c>
      <c r="X38" s="27">
        <v>6.69</v>
      </c>
      <c r="Y38" s="27">
        <v>6.92</v>
      </c>
    </row>
    <row r="39" spans="1:25">
      <c r="A39" s="28" t="s">
        <v>34</v>
      </c>
      <c r="B39" s="2" t="s">
        <v>35</v>
      </c>
      <c r="C39" s="10" t="s">
        <v>74</v>
      </c>
      <c r="D39" s="10" t="s">
        <v>75</v>
      </c>
      <c r="E39" s="25">
        <v>2.92</v>
      </c>
      <c r="F39" s="25">
        <v>2.95</v>
      </c>
      <c r="G39" s="25"/>
      <c r="H39" s="26">
        <v>2.76</v>
      </c>
      <c r="I39" s="27">
        <v>2.83</v>
      </c>
      <c r="J39" s="26">
        <v>2.82</v>
      </c>
      <c r="K39" s="27">
        <v>3.02</v>
      </c>
      <c r="L39" s="27">
        <v>3.51</v>
      </c>
      <c r="M39" s="27">
        <v>4.46</v>
      </c>
      <c r="N39" s="27">
        <v>5.25</v>
      </c>
      <c r="O39" s="27">
        <v>5.99</v>
      </c>
      <c r="P39" s="27">
        <v>6.22</v>
      </c>
      <c r="Q39" s="27">
        <v>6.02</v>
      </c>
      <c r="R39" s="27">
        <v>5.42</v>
      </c>
      <c r="S39" s="27">
        <v>5.51</v>
      </c>
      <c r="T39" s="27">
        <v>5.29</v>
      </c>
      <c r="U39" s="27">
        <v>4.76</v>
      </c>
      <c r="V39" s="27">
        <v>5.03</v>
      </c>
      <c r="W39" s="27">
        <v>5.25</v>
      </c>
      <c r="X39" s="27">
        <v>5.26</v>
      </c>
      <c r="Y39" s="27">
        <v>5.58</v>
      </c>
    </row>
    <row r="40" spans="1:25">
      <c r="A40" s="28" t="s">
        <v>34</v>
      </c>
      <c r="B40" s="2" t="s">
        <v>35</v>
      </c>
      <c r="C40" s="10" t="s">
        <v>76</v>
      </c>
      <c r="D40" s="10" t="s">
        <v>77</v>
      </c>
      <c r="E40" s="25">
        <v>4.0599999999999996</v>
      </c>
      <c r="F40" s="25">
        <v>3.94</v>
      </c>
      <c r="G40" s="25"/>
      <c r="H40" s="26">
        <v>3.9</v>
      </c>
      <c r="I40" s="27">
        <v>4.5199999999999996</v>
      </c>
      <c r="J40" s="26">
        <v>4.8899999999999997</v>
      </c>
      <c r="K40" s="27">
        <v>5.42</v>
      </c>
      <c r="L40" s="27">
        <v>6.02</v>
      </c>
      <c r="M40" s="27">
        <v>7.51</v>
      </c>
      <c r="N40" s="27">
        <v>7.94</v>
      </c>
      <c r="O40" s="27">
        <v>7.85</v>
      </c>
      <c r="P40" s="27">
        <v>8.2899999999999991</v>
      </c>
      <c r="Q40" s="27">
        <v>7.3</v>
      </c>
      <c r="R40" s="27">
        <v>6.62</v>
      </c>
      <c r="S40" s="27">
        <v>7</v>
      </c>
      <c r="T40" s="27">
        <v>7.4</v>
      </c>
      <c r="U40" s="27">
        <v>6.8</v>
      </c>
      <c r="V40" s="27">
        <v>7.58</v>
      </c>
      <c r="W40" s="27">
        <v>7.53</v>
      </c>
      <c r="X40" s="27">
        <v>8.2899999999999991</v>
      </c>
      <c r="Y40" s="27">
        <v>8.4700000000000006</v>
      </c>
    </row>
    <row r="41" spans="1:25">
      <c r="A41" s="28" t="s">
        <v>34</v>
      </c>
      <c r="B41" s="2" t="s">
        <v>35</v>
      </c>
      <c r="C41" s="10" t="s">
        <v>78</v>
      </c>
      <c r="D41" s="10" t="s">
        <v>79</v>
      </c>
      <c r="E41" s="25">
        <v>2.96</v>
      </c>
      <c r="F41" s="25">
        <v>2.94</v>
      </c>
      <c r="G41" s="25"/>
      <c r="H41" s="26">
        <v>2.8</v>
      </c>
      <c r="I41" s="27">
        <v>2.68</v>
      </c>
      <c r="J41" s="26">
        <v>2.63</v>
      </c>
      <c r="K41" s="27">
        <v>2.81</v>
      </c>
      <c r="L41" s="27">
        <v>3.43</v>
      </c>
      <c r="M41" s="27">
        <v>4.41</v>
      </c>
      <c r="N41" s="27">
        <v>5.23</v>
      </c>
      <c r="O41" s="27">
        <v>5.57</v>
      </c>
      <c r="P41" s="27">
        <v>5.56</v>
      </c>
      <c r="Q41" s="27">
        <v>5.55</v>
      </c>
      <c r="R41" s="27">
        <v>4.91</v>
      </c>
      <c r="S41" s="27">
        <v>4.7699999999999996</v>
      </c>
      <c r="T41" s="27">
        <v>4.4400000000000004</v>
      </c>
      <c r="U41" s="27">
        <v>4.71</v>
      </c>
      <c r="V41" s="27">
        <v>4.5199999999999996</v>
      </c>
      <c r="W41" s="27">
        <v>4.97</v>
      </c>
      <c r="X41" s="27">
        <v>4.7300000000000004</v>
      </c>
      <c r="Y41" s="27">
        <v>4.68</v>
      </c>
    </row>
    <row r="42" spans="1:25">
      <c r="A42" s="28" t="s">
        <v>34</v>
      </c>
      <c r="B42" s="2" t="s">
        <v>35</v>
      </c>
      <c r="C42" s="10" t="s">
        <v>80</v>
      </c>
      <c r="D42" s="10" t="s">
        <v>81</v>
      </c>
      <c r="E42" s="25">
        <v>1.72</v>
      </c>
      <c r="F42" s="25">
        <v>2.08</v>
      </c>
      <c r="G42" s="25"/>
      <c r="H42" s="26">
        <v>1.99</v>
      </c>
      <c r="I42" s="27">
        <v>1.71</v>
      </c>
      <c r="J42" s="26">
        <v>1.36</v>
      </c>
      <c r="K42" s="27">
        <v>0.94</v>
      </c>
      <c r="L42" s="27">
        <v>1.35</v>
      </c>
      <c r="M42" s="27">
        <v>1.41</v>
      </c>
      <c r="N42" s="27">
        <v>2.04</v>
      </c>
      <c r="O42" s="27">
        <v>2.73</v>
      </c>
      <c r="P42" s="27">
        <v>3.53</v>
      </c>
      <c r="Q42" s="27">
        <v>3.69</v>
      </c>
      <c r="R42" s="27">
        <v>3.34</v>
      </c>
      <c r="S42" s="27">
        <v>3.13</v>
      </c>
      <c r="T42" s="27">
        <v>2.78</v>
      </c>
      <c r="U42" s="27">
        <v>2.72</v>
      </c>
      <c r="V42" s="27">
        <v>2.4300000000000002</v>
      </c>
      <c r="W42" s="25">
        <v>2.67</v>
      </c>
      <c r="X42" s="27">
        <v>2.8</v>
      </c>
      <c r="Y42" s="27">
        <v>2.88</v>
      </c>
    </row>
    <row r="43" spans="1:25">
      <c r="A43" s="28" t="s">
        <v>34</v>
      </c>
      <c r="B43" s="2" t="s">
        <v>35</v>
      </c>
      <c r="C43" s="10" t="s">
        <v>82</v>
      </c>
      <c r="D43" s="10" t="s">
        <v>83</v>
      </c>
      <c r="E43" s="25">
        <v>3.51</v>
      </c>
      <c r="F43" s="25">
        <v>3.48</v>
      </c>
      <c r="G43" s="25"/>
      <c r="H43" s="26">
        <v>3.79</v>
      </c>
      <c r="I43" s="27">
        <v>3.64</v>
      </c>
      <c r="J43" s="26">
        <v>3.46</v>
      </c>
      <c r="K43" s="27">
        <v>3.41</v>
      </c>
      <c r="L43" s="27">
        <v>4.26</v>
      </c>
      <c r="M43" s="27">
        <v>5.87</v>
      </c>
      <c r="N43" s="27">
        <v>6.8</v>
      </c>
      <c r="O43" s="25">
        <v>6.33</v>
      </c>
      <c r="P43" s="27">
        <v>6.38</v>
      </c>
      <c r="Q43" s="27">
        <v>5.72</v>
      </c>
      <c r="R43" s="27">
        <v>5.82</v>
      </c>
      <c r="S43" s="27">
        <v>6.13</v>
      </c>
      <c r="T43" s="27">
        <v>6.53</v>
      </c>
      <c r="U43" s="27">
        <v>6.03</v>
      </c>
      <c r="V43" s="27">
        <v>6.09</v>
      </c>
      <c r="W43" s="27">
        <v>6.5</v>
      </c>
      <c r="X43" s="27">
        <v>6.81</v>
      </c>
      <c r="Y43" s="27">
        <v>6.66</v>
      </c>
    </row>
    <row r="44" spans="1:25">
      <c r="A44" s="28" t="s">
        <v>34</v>
      </c>
      <c r="B44" s="2" t="s">
        <v>35</v>
      </c>
      <c r="C44" s="10" t="s">
        <v>84</v>
      </c>
      <c r="D44" s="10" t="s">
        <v>85</v>
      </c>
      <c r="E44" s="25">
        <v>3.52</v>
      </c>
      <c r="F44" s="25">
        <v>3.53</v>
      </c>
      <c r="G44" s="25"/>
      <c r="H44" s="26">
        <v>3.53</v>
      </c>
      <c r="I44" s="27">
        <v>3.34</v>
      </c>
      <c r="J44" s="26">
        <v>3.57</v>
      </c>
      <c r="K44" s="27">
        <v>3.77</v>
      </c>
      <c r="L44" s="27">
        <v>4.1399999999999997</v>
      </c>
      <c r="M44" s="27">
        <v>5.57</v>
      </c>
      <c r="N44" s="27">
        <v>6.49</v>
      </c>
      <c r="O44" s="27">
        <v>7.12</v>
      </c>
      <c r="P44" s="27">
        <v>6.89</v>
      </c>
      <c r="Q44" s="27">
        <v>6.11</v>
      </c>
      <c r="R44" s="27">
        <v>5.26</v>
      </c>
      <c r="S44" s="27">
        <v>5.92</v>
      </c>
      <c r="T44" s="27">
        <v>5.85</v>
      </c>
      <c r="U44" s="27">
        <v>7.21</v>
      </c>
      <c r="V44" s="27">
        <v>6.32</v>
      </c>
      <c r="W44" s="27">
        <v>5.58</v>
      </c>
      <c r="X44" s="27">
        <v>5.58</v>
      </c>
      <c r="Y44" s="27">
        <v>6.5</v>
      </c>
    </row>
    <row r="45" spans="1:25">
      <c r="A45" s="28" t="s">
        <v>34</v>
      </c>
      <c r="B45" s="2" t="s">
        <v>35</v>
      </c>
      <c r="C45" s="10" t="s">
        <v>86</v>
      </c>
      <c r="D45" s="10" t="s">
        <v>87</v>
      </c>
      <c r="E45" s="25">
        <v>2.04</v>
      </c>
      <c r="F45" s="25">
        <v>1.84</v>
      </c>
      <c r="G45" s="25"/>
      <c r="H45" s="26">
        <v>2.2799999999999998</v>
      </c>
      <c r="I45" s="27">
        <v>1.95</v>
      </c>
      <c r="J45" s="26">
        <v>2.09</v>
      </c>
      <c r="K45" s="27">
        <v>1.91</v>
      </c>
      <c r="L45" s="27">
        <v>2.02</v>
      </c>
      <c r="M45" s="27">
        <v>3</v>
      </c>
      <c r="N45" s="27">
        <v>3.36</v>
      </c>
      <c r="O45" s="27">
        <v>4.68</v>
      </c>
      <c r="P45" s="27">
        <v>5.38</v>
      </c>
      <c r="Q45" s="27">
        <v>4.87</v>
      </c>
      <c r="R45" s="25">
        <v>4.18</v>
      </c>
      <c r="S45" s="25">
        <v>4.0599999999999996</v>
      </c>
      <c r="T45" s="27">
        <v>4.07</v>
      </c>
      <c r="U45" s="27">
        <v>4.1399999999999997</v>
      </c>
      <c r="V45" s="27">
        <v>3.79</v>
      </c>
      <c r="W45" s="27">
        <v>3.74</v>
      </c>
      <c r="X45" s="27">
        <v>4.03</v>
      </c>
      <c r="Y45" s="27">
        <v>3.87</v>
      </c>
    </row>
    <row r="46" spans="1:25">
      <c r="A46" s="28" t="s">
        <v>34</v>
      </c>
      <c r="B46" s="2" t="s">
        <v>35</v>
      </c>
      <c r="C46" s="10" t="s">
        <v>88</v>
      </c>
      <c r="D46" s="10" t="s">
        <v>89</v>
      </c>
      <c r="E46" s="25">
        <v>3.2</v>
      </c>
      <c r="F46" s="25">
        <v>3.06</v>
      </c>
      <c r="G46" s="25"/>
      <c r="H46" s="26">
        <v>2.95</v>
      </c>
      <c r="I46" s="27">
        <v>2.9</v>
      </c>
      <c r="J46" s="26">
        <v>2.98</v>
      </c>
      <c r="K46" s="27">
        <v>3.09</v>
      </c>
      <c r="L46" s="27">
        <v>4.1500000000000004</v>
      </c>
      <c r="M46" s="27">
        <v>5.14</v>
      </c>
      <c r="N46" s="27">
        <v>5.83</v>
      </c>
      <c r="O46" s="27">
        <v>6.51</v>
      </c>
      <c r="P46" s="25">
        <v>6.37</v>
      </c>
      <c r="Q46" s="27">
        <v>6.28</v>
      </c>
      <c r="R46" s="27">
        <v>5.62</v>
      </c>
      <c r="S46" s="27">
        <v>6.15</v>
      </c>
      <c r="T46" s="27">
        <v>5.46</v>
      </c>
      <c r="U46" s="27">
        <v>5.66</v>
      </c>
      <c r="V46" s="27">
        <v>5.49</v>
      </c>
      <c r="W46" s="27">
        <v>5.98</v>
      </c>
      <c r="X46" s="27">
        <v>6.11</v>
      </c>
      <c r="Y46" s="25">
        <v>5.67</v>
      </c>
    </row>
    <row r="47" spans="1:25">
      <c r="A47" s="28" t="s">
        <v>34</v>
      </c>
      <c r="B47" s="2" t="s">
        <v>35</v>
      </c>
      <c r="C47" s="10" t="s">
        <v>90</v>
      </c>
      <c r="D47" s="10" t="s">
        <v>91</v>
      </c>
      <c r="E47" s="25">
        <v>1.7</v>
      </c>
      <c r="F47" s="25">
        <v>1.68</v>
      </c>
      <c r="G47" s="25"/>
      <c r="H47" s="26">
        <v>1.85</v>
      </c>
      <c r="I47" s="27">
        <v>1.9</v>
      </c>
      <c r="J47" s="26">
        <v>1.64</v>
      </c>
      <c r="K47" s="27">
        <v>1.61</v>
      </c>
      <c r="L47" s="27">
        <v>1.68</v>
      </c>
      <c r="M47" s="27">
        <v>1.87</v>
      </c>
      <c r="N47" s="27">
        <v>2.33</v>
      </c>
      <c r="O47" s="27">
        <v>3.51</v>
      </c>
      <c r="P47" s="27">
        <v>4.09</v>
      </c>
      <c r="Q47" s="27">
        <v>3.86</v>
      </c>
      <c r="R47" s="27">
        <v>3.74</v>
      </c>
      <c r="S47" s="27">
        <v>3.56</v>
      </c>
      <c r="T47" s="27">
        <v>3.51</v>
      </c>
      <c r="U47" s="27">
        <v>3.29</v>
      </c>
      <c r="V47" s="27">
        <v>3.26</v>
      </c>
      <c r="W47" s="27">
        <v>3.55</v>
      </c>
      <c r="X47" s="27">
        <v>3.28</v>
      </c>
      <c r="Y47" s="27">
        <v>3.33</v>
      </c>
    </row>
    <row r="48" spans="1:25">
      <c r="A48" s="28" t="s">
        <v>34</v>
      </c>
      <c r="B48" s="2" t="s">
        <v>35</v>
      </c>
      <c r="C48" s="10" t="s">
        <v>92</v>
      </c>
      <c r="D48" s="10" t="s">
        <v>93</v>
      </c>
      <c r="E48" s="25">
        <v>2.97</v>
      </c>
      <c r="F48" s="25">
        <v>2.85</v>
      </c>
      <c r="G48" s="25"/>
      <c r="H48" s="26">
        <v>2.89</v>
      </c>
      <c r="I48" s="27">
        <v>2.71</v>
      </c>
      <c r="J48" s="26">
        <v>2.76</v>
      </c>
      <c r="K48" s="27">
        <v>2.89</v>
      </c>
      <c r="L48" s="27">
        <v>3.29</v>
      </c>
      <c r="M48" s="27">
        <v>4.21</v>
      </c>
      <c r="N48" s="27">
        <v>5.36</v>
      </c>
      <c r="O48" s="27">
        <v>5.79</v>
      </c>
      <c r="P48" s="27">
        <v>6.05</v>
      </c>
      <c r="Q48" s="27">
        <v>5.91</v>
      </c>
      <c r="R48" s="27">
        <v>5.19</v>
      </c>
      <c r="S48" s="27">
        <v>4.8099999999999996</v>
      </c>
      <c r="T48" s="27">
        <v>4.71</v>
      </c>
      <c r="U48" s="27">
        <v>5.0199999999999996</v>
      </c>
      <c r="V48" s="27">
        <v>4.7</v>
      </c>
      <c r="W48" s="27">
        <v>4.84</v>
      </c>
      <c r="X48" s="27">
        <v>4.88</v>
      </c>
      <c r="Y48" s="27">
        <v>4.6500000000000004</v>
      </c>
    </row>
    <row r="49" spans="1:25">
      <c r="A49" s="28" t="s">
        <v>34</v>
      </c>
      <c r="B49" s="2" t="s">
        <v>35</v>
      </c>
      <c r="C49" s="10" t="s">
        <v>94</v>
      </c>
      <c r="D49" s="10" t="s">
        <v>95</v>
      </c>
      <c r="E49" s="25">
        <v>3.19</v>
      </c>
      <c r="F49" s="25">
        <v>4.1399999999999997</v>
      </c>
      <c r="G49" s="25"/>
      <c r="H49" s="26">
        <v>4.45</v>
      </c>
      <c r="I49" s="27">
        <v>4.01</v>
      </c>
      <c r="J49" s="26">
        <v>4.03</v>
      </c>
      <c r="K49" s="27">
        <v>4.4400000000000004</v>
      </c>
      <c r="L49" s="27">
        <v>6.02</v>
      </c>
      <c r="M49" s="27">
        <v>7.45</v>
      </c>
      <c r="N49" s="27">
        <v>7.44</v>
      </c>
      <c r="O49" s="27">
        <v>8.4499999999999993</v>
      </c>
      <c r="P49" s="27">
        <v>8.4600000000000009</v>
      </c>
      <c r="Q49" s="25">
        <v>8</v>
      </c>
      <c r="R49" s="27">
        <v>7.51</v>
      </c>
      <c r="S49" s="27">
        <v>7.4</v>
      </c>
      <c r="T49" s="27">
        <v>6.57</v>
      </c>
      <c r="U49" s="27">
        <v>6.75</v>
      </c>
      <c r="V49" s="27">
        <v>7.38</v>
      </c>
      <c r="W49" s="27">
        <v>7.35</v>
      </c>
      <c r="X49" s="27">
        <v>7.15</v>
      </c>
      <c r="Y49" s="27">
        <v>6.89</v>
      </c>
    </row>
    <row r="50" spans="1:25">
      <c r="A50" s="28" t="s">
        <v>34</v>
      </c>
      <c r="B50" s="2" t="s">
        <v>35</v>
      </c>
      <c r="C50" s="10" t="s">
        <v>96</v>
      </c>
      <c r="D50" s="10" t="s">
        <v>97</v>
      </c>
      <c r="E50" s="25">
        <v>2.59</v>
      </c>
      <c r="F50" s="25">
        <v>2.75</v>
      </c>
      <c r="G50" s="25"/>
      <c r="H50" s="26">
        <v>2.92</v>
      </c>
      <c r="I50" s="27">
        <v>2.79</v>
      </c>
      <c r="J50" s="26">
        <v>2.75</v>
      </c>
      <c r="K50" s="27">
        <v>2.63</v>
      </c>
      <c r="L50" s="27">
        <v>3.17</v>
      </c>
      <c r="M50" s="27">
        <v>4.3600000000000003</v>
      </c>
      <c r="N50" s="27">
        <v>4.9000000000000004</v>
      </c>
      <c r="O50" s="27">
        <v>5.54</v>
      </c>
      <c r="P50" s="25">
        <v>5.83</v>
      </c>
      <c r="Q50" s="27">
        <v>6.07</v>
      </c>
      <c r="R50" s="27">
        <v>5.09</v>
      </c>
      <c r="S50" s="27">
        <v>5.5</v>
      </c>
      <c r="T50" s="25">
        <v>4.78</v>
      </c>
      <c r="U50" s="27">
        <v>4.4800000000000004</v>
      </c>
      <c r="V50" s="25">
        <v>4.62</v>
      </c>
      <c r="W50" s="25">
        <v>4.68</v>
      </c>
      <c r="X50" s="27">
        <v>4.95</v>
      </c>
      <c r="Y50" s="27">
        <v>4.99</v>
      </c>
    </row>
    <row r="51" spans="1:25">
      <c r="A51" s="28" t="s">
        <v>34</v>
      </c>
      <c r="B51" s="2" t="s">
        <v>35</v>
      </c>
      <c r="C51" s="10" t="s">
        <v>98</v>
      </c>
      <c r="D51" s="10" t="s">
        <v>99</v>
      </c>
      <c r="E51" s="25">
        <v>3.37</v>
      </c>
      <c r="F51" s="25">
        <v>3.37</v>
      </c>
      <c r="G51" s="25"/>
      <c r="H51" s="26">
        <v>3.5</v>
      </c>
      <c r="I51" s="27">
        <v>3</v>
      </c>
      <c r="J51" s="26">
        <v>3.54</v>
      </c>
      <c r="K51" s="27">
        <v>3.46</v>
      </c>
      <c r="L51" s="27">
        <v>4.58</v>
      </c>
      <c r="M51" s="27">
        <v>5.94</v>
      </c>
      <c r="N51" s="27">
        <v>6.58</v>
      </c>
      <c r="O51" s="27">
        <v>6.76</v>
      </c>
      <c r="P51" s="27">
        <v>7.25</v>
      </c>
      <c r="Q51" s="27">
        <v>6.93</v>
      </c>
      <c r="R51" s="27">
        <v>6.71</v>
      </c>
      <c r="S51" s="27">
        <v>6.62</v>
      </c>
      <c r="T51" s="25">
        <v>6.32</v>
      </c>
      <c r="U51" s="27">
        <v>6.08</v>
      </c>
      <c r="V51" s="27">
        <v>5.95</v>
      </c>
      <c r="W51" s="27">
        <v>6.72</v>
      </c>
      <c r="X51" s="27">
        <v>6.27</v>
      </c>
      <c r="Y51" s="27">
        <v>6.28</v>
      </c>
    </row>
    <row r="52" spans="1:25">
      <c r="A52" s="28" t="s">
        <v>34</v>
      </c>
      <c r="B52" s="2" t="s">
        <v>35</v>
      </c>
      <c r="C52" s="10" t="s">
        <v>100</v>
      </c>
      <c r="D52" s="10" t="s">
        <v>101</v>
      </c>
      <c r="E52" s="25">
        <v>3.87</v>
      </c>
      <c r="F52" s="25">
        <v>4</v>
      </c>
      <c r="G52" s="25"/>
      <c r="H52" s="26">
        <v>4</v>
      </c>
      <c r="I52" s="27">
        <v>3.99</v>
      </c>
      <c r="J52" s="26">
        <v>4.1100000000000003</v>
      </c>
      <c r="K52" s="27">
        <v>4.5999999999999996</v>
      </c>
      <c r="L52" s="27">
        <v>4.9800000000000004</v>
      </c>
      <c r="M52" s="27">
        <v>5.84</v>
      </c>
      <c r="N52" s="27">
        <v>6.81</v>
      </c>
      <c r="O52" s="27">
        <v>6.38</v>
      </c>
      <c r="P52" s="27">
        <v>6.63</v>
      </c>
      <c r="Q52" s="25">
        <v>6.48</v>
      </c>
      <c r="R52" s="27">
        <v>6.5</v>
      </c>
      <c r="S52" s="27">
        <v>7.08</v>
      </c>
      <c r="T52" s="27">
        <v>6.45</v>
      </c>
      <c r="U52" s="27">
        <v>6.6</v>
      </c>
      <c r="V52" s="27">
        <v>7.11</v>
      </c>
      <c r="W52" s="27">
        <v>6.87</v>
      </c>
      <c r="X52" s="27">
        <v>6.42</v>
      </c>
      <c r="Y52" s="25">
        <v>6.57</v>
      </c>
    </row>
    <row r="53" spans="1:25">
      <c r="A53" s="28" t="s">
        <v>34</v>
      </c>
      <c r="B53" s="2" t="s">
        <v>35</v>
      </c>
      <c r="C53" s="10" t="s">
        <v>102</v>
      </c>
      <c r="D53" s="10" t="s">
        <v>103</v>
      </c>
      <c r="E53" s="25">
        <v>4.05</v>
      </c>
      <c r="F53" s="25">
        <v>4.09</v>
      </c>
      <c r="G53" s="25"/>
      <c r="H53" s="26">
        <v>3.98</v>
      </c>
      <c r="I53" s="27">
        <v>4.01</v>
      </c>
      <c r="J53" s="26">
        <v>3.86</v>
      </c>
      <c r="K53" s="27">
        <v>4.42</v>
      </c>
      <c r="L53" s="27">
        <v>5.14</v>
      </c>
      <c r="M53" s="27">
        <v>6.25</v>
      </c>
      <c r="N53" s="27">
        <v>7.43</v>
      </c>
      <c r="O53" s="27">
        <v>7.9</v>
      </c>
      <c r="P53" s="27">
        <v>7.96</v>
      </c>
      <c r="Q53" s="27">
        <v>7.01</v>
      </c>
      <c r="R53" s="27">
        <v>6.91</v>
      </c>
      <c r="S53" s="27">
        <v>7.37</v>
      </c>
      <c r="T53" s="27">
        <v>7</v>
      </c>
      <c r="U53" s="27">
        <v>6.17</v>
      </c>
      <c r="V53" s="25">
        <v>6.35</v>
      </c>
      <c r="W53" s="25">
        <v>6.65</v>
      </c>
      <c r="X53" s="27">
        <v>6.47</v>
      </c>
      <c r="Y53" s="27">
        <v>6.64</v>
      </c>
    </row>
    <row r="54" spans="1:25">
      <c r="A54" s="28" t="s">
        <v>34</v>
      </c>
      <c r="B54" s="2" t="s">
        <v>35</v>
      </c>
      <c r="C54" s="10" t="s">
        <v>104</v>
      </c>
      <c r="D54" s="10" t="s">
        <v>105</v>
      </c>
      <c r="E54" s="25">
        <v>2.7</v>
      </c>
      <c r="F54" s="25">
        <v>2.76</v>
      </c>
      <c r="G54" s="25"/>
      <c r="H54" s="26">
        <v>2.87</v>
      </c>
      <c r="I54" s="27">
        <v>2.94</v>
      </c>
      <c r="J54" s="26">
        <v>2.82</v>
      </c>
      <c r="K54" s="27">
        <v>2.92</v>
      </c>
      <c r="L54" s="27">
        <v>2.88</v>
      </c>
      <c r="M54" s="27">
        <v>4.32</v>
      </c>
      <c r="N54" s="27">
        <v>5.2</v>
      </c>
      <c r="O54" s="27">
        <v>5.82</v>
      </c>
      <c r="P54" s="27">
        <v>5.34</v>
      </c>
      <c r="Q54" s="27">
        <v>5.32</v>
      </c>
      <c r="R54" s="27">
        <v>4.58</v>
      </c>
      <c r="S54" s="25">
        <v>4.25</v>
      </c>
      <c r="T54" s="27">
        <v>4.6900000000000004</v>
      </c>
      <c r="U54" s="27">
        <v>4.33</v>
      </c>
      <c r="V54" s="27">
        <v>4.1900000000000004</v>
      </c>
      <c r="W54" s="27">
        <v>4.1100000000000003</v>
      </c>
      <c r="X54" s="27">
        <v>4.91</v>
      </c>
      <c r="Y54" s="27">
        <v>4.3</v>
      </c>
    </row>
    <row r="55" spans="1:25">
      <c r="A55" s="28" t="s">
        <v>34</v>
      </c>
      <c r="B55" s="2" t="s">
        <v>35</v>
      </c>
      <c r="C55" s="10" t="s">
        <v>106</v>
      </c>
      <c r="D55" s="10" t="s">
        <v>107</v>
      </c>
      <c r="E55" s="25">
        <v>2.37</v>
      </c>
      <c r="F55" s="25">
        <v>2.13</v>
      </c>
      <c r="G55" s="25"/>
      <c r="H55" s="26">
        <v>2.2799999999999998</v>
      </c>
      <c r="I55" s="27">
        <v>2.21</v>
      </c>
      <c r="J55" s="26">
        <v>2.4</v>
      </c>
      <c r="K55" s="27">
        <v>2.31</v>
      </c>
      <c r="L55" s="27">
        <v>2.34</v>
      </c>
      <c r="M55" s="27">
        <v>3.44</v>
      </c>
      <c r="N55" s="27">
        <v>4.28</v>
      </c>
      <c r="O55" s="27">
        <v>4.9400000000000004</v>
      </c>
      <c r="P55" s="27">
        <v>5.28</v>
      </c>
      <c r="Q55" s="27">
        <v>4.88</v>
      </c>
      <c r="R55" s="27">
        <v>4.28</v>
      </c>
      <c r="S55" s="27">
        <v>4.2</v>
      </c>
      <c r="T55" s="27">
        <v>4</v>
      </c>
      <c r="U55" s="27">
        <v>3.76</v>
      </c>
      <c r="V55" s="27">
        <v>3.82</v>
      </c>
      <c r="W55" s="27">
        <v>3.79</v>
      </c>
      <c r="X55" s="27">
        <v>3.91</v>
      </c>
      <c r="Y55" s="27">
        <v>3.91</v>
      </c>
    </row>
    <row r="56" spans="1:25">
      <c r="A56" s="28" t="s">
        <v>34</v>
      </c>
      <c r="B56" s="2" t="s">
        <v>35</v>
      </c>
      <c r="C56" s="10" t="s">
        <v>108</v>
      </c>
      <c r="D56" s="10" t="s">
        <v>109</v>
      </c>
      <c r="E56" s="25">
        <v>3.8</v>
      </c>
      <c r="F56" s="25">
        <v>3.7</v>
      </c>
      <c r="G56" s="25"/>
      <c r="H56" s="26">
        <v>3.88</v>
      </c>
      <c r="I56" s="27">
        <v>3.86</v>
      </c>
      <c r="J56" s="26">
        <v>3.85</v>
      </c>
      <c r="K56" s="27">
        <v>4.0999999999999996</v>
      </c>
      <c r="L56" s="27">
        <v>4.7699999999999996</v>
      </c>
      <c r="M56" s="27">
        <v>5.75</v>
      </c>
      <c r="N56" s="27">
        <v>6.06</v>
      </c>
      <c r="O56" s="27">
        <v>7.28</v>
      </c>
      <c r="P56" s="27">
        <v>7.31</v>
      </c>
      <c r="Q56" s="27">
        <v>7.01</v>
      </c>
      <c r="R56" s="27">
        <v>7.14</v>
      </c>
      <c r="S56" s="27">
        <v>6.69</v>
      </c>
      <c r="T56" s="27">
        <v>6.56</v>
      </c>
      <c r="U56" s="27">
        <v>5.94</v>
      </c>
      <c r="V56" s="27">
        <v>5.71</v>
      </c>
      <c r="W56" s="27">
        <v>6.34</v>
      </c>
      <c r="X56" s="27">
        <v>6.11</v>
      </c>
      <c r="Y56" s="27">
        <v>6.5</v>
      </c>
    </row>
    <row r="57" spans="1:25">
      <c r="A57" s="28" t="s">
        <v>34</v>
      </c>
      <c r="B57" s="2" t="s">
        <v>35</v>
      </c>
      <c r="C57" s="10" t="s">
        <v>110</v>
      </c>
      <c r="D57" s="10" t="s">
        <v>111</v>
      </c>
      <c r="E57" s="25">
        <v>2.8</v>
      </c>
      <c r="F57" s="25">
        <v>2.79</v>
      </c>
      <c r="G57" s="25"/>
      <c r="H57" s="26">
        <v>2.67</v>
      </c>
      <c r="I57" s="27">
        <v>2.71</v>
      </c>
      <c r="J57" s="26">
        <v>2.76</v>
      </c>
      <c r="K57" s="27">
        <v>2.68</v>
      </c>
      <c r="L57" s="27">
        <v>3.08</v>
      </c>
      <c r="M57" s="27">
        <v>4.62</v>
      </c>
      <c r="N57" s="25">
        <v>5.0999999999999996</v>
      </c>
      <c r="O57" s="27">
        <v>5.89</v>
      </c>
      <c r="P57" s="27">
        <v>5.97</v>
      </c>
      <c r="Q57" s="27">
        <v>5.31</v>
      </c>
      <c r="R57" s="27">
        <v>4.5599999999999996</v>
      </c>
      <c r="S57" s="27">
        <v>4.59</v>
      </c>
      <c r="T57" s="27">
        <v>4.57</v>
      </c>
      <c r="U57" s="27">
        <v>4.41</v>
      </c>
      <c r="V57" s="27">
        <v>4.4800000000000004</v>
      </c>
      <c r="W57" s="27">
        <v>4.97</v>
      </c>
      <c r="X57" s="27">
        <v>5.08</v>
      </c>
      <c r="Y57" s="27">
        <v>5.04</v>
      </c>
    </row>
    <row r="58" spans="1:25">
      <c r="A58" s="28" t="s">
        <v>34</v>
      </c>
      <c r="B58" s="2" t="s">
        <v>35</v>
      </c>
      <c r="C58" s="10" t="s">
        <v>112</v>
      </c>
      <c r="D58" s="10" t="s">
        <v>113</v>
      </c>
      <c r="E58" s="25">
        <v>2.92</v>
      </c>
      <c r="F58" s="25">
        <v>2.98</v>
      </c>
      <c r="G58" s="25"/>
      <c r="H58" s="26">
        <v>3.03</v>
      </c>
      <c r="I58" s="27">
        <v>3.02</v>
      </c>
      <c r="J58" s="26">
        <v>3.06</v>
      </c>
      <c r="K58" s="27">
        <v>3.26</v>
      </c>
      <c r="L58" s="27">
        <v>3.91</v>
      </c>
      <c r="M58" s="27">
        <v>5.13</v>
      </c>
      <c r="N58" s="27">
        <v>5.59</v>
      </c>
      <c r="O58" s="27">
        <v>6.21</v>
      </c>
      <c r="P58" s="27">
        <v>6.8</v>
      </c>
      <c r="Q58" s="27">
        <v>6.74</v>
      </c>
      <c r="R58" s="27">
        <v>5.96</v>
      </c>
      <c r="S58" s="27">
        <v>6.13</v>
      </c>
      <c r="T58" s="27">
        <v>5.76</v>
      </c>
      <c r="U58" s="27">
        <v>5.88</v>
      </c>
      <c r="V58" s="27">
        <v>5.56</v>
      </c>
      <c r="W58" s="27">
        <v>5.7</v>
      </c>
      <c r="X58" s="27">
        <v>5.51</v>
      </c>
      <c r="Y58" s="27">
        <v>5.8</v>
      </c>
    </row>
    <row r="59" spans="1:25">
      <c r="A59" s="28" t="s">
        <v>114</v>
      </c>
      <c r="B59" s="2" t="s">
        <v>115</v>
      </c>
      <c r="C59" s="10" t="s">
        <v>116</v>
      </c>
      <c r="D59" s="10" t="s">
        <v>117</v>
      </c>
      <c r="E59" s="25">
        <v>3.57</v>
      </c>
      <c r="F59" s="25">
        <v>3.56</v>
      </c>
      <c r="G59" s="25"/>
      <c r="H59" s="26">
        <v>3.56</v>
      </c>
      <c r="I59" s="27">
        <v>3.3</v>
      </c>
      <c r="J59" s="26">
        <v>3.43</v>
      </c>
      <c r="K59" s="27">
        <v>3.69</v>
      </c>
      <c r="L59" s="27">
        <v>4.83</v>
      </c>
      <c r="M59" s="27">
        <v>6.06</v>
      </c>
      <c r="N59" s="27">
        <v>6.26</v>
      </c>
      <c r="O59" s="27">
        <v>6.97</v>
      </c>
      <c r="P59" s="27">
        <v>6.61</v>
      </c>
      <c r="Q59" s="27">
        <v>7.33</v>
      </c>
      <c r="R59" s="27">
        <v>6.3</v>
      </c>
      <c r="S59" s="27">
        <v>6.31</v>
      </c>
      <c r="T59" s="27">
        <v>6.36</v>
      </c>
      <c r="U59" s="27">
        <v>6.13</v>
      </c>
      <c r="V59" s="27">
        <v>6</v>
      </c>
      <c r="W59" s="27">
        <v>6.56</v>
      </c>
      <c r="X59" s="27">
        <v>6.73</v>
      </c>
      <c r="Y59" s="27">
        <v>6.65</v>
      </c>
    </row>
    <row r="60" spans="1:25">
      <c r="A60" s="28" t="s">
        <v>114</v>
      </c>
      <c r="B60" s="2" t="s">
        <v>115</v>
      </c>
      <c r="C60" s="10" t="s">
        <v>118</v>
      </c>
      <c r="D60" s="10" t="s">
        <v>119</v>
      </c>
      <c r="E60" s="25">
        <v>2.21</v>
      </c>
      <c r="F60" s="25">
        <v>2.21</v>
      </c>
      <c r="G60" s="25"/>
      <c r="H60" s="26">
        <v>2.2599999999999998</v>
      </c>
      <c r="I60" s="27">
        <v>2.13</v>
      </c>
      <c r="J60" s="26">
        <v>1.93</v>
      </c>
      <c r="K60" s="27">
        <v>2.06</v>
      </c>
      <c r="L60" s="27">
        <v>2.23</v>
      </c>
      <c r="M60" s="27">
        <v>2.5299999999999998</v>
      </c>
      <c r="N60" s="27">
        <v>3.03</v>
      </c>
      <c r="O60" s="27">
        <v>3.75</v>
      </c>
      <c r="P60" s="27">
        <v>4.28</v>
      </c>
      <c r="Q60" s="27">
        <v>4.09</v>
      </c>
      <c r="R60" s="27">
        <v>3.7</v>
      </c>
      <c r="S60" s="27">
        <v>4.28</v>
      </c>
      <c r="T60" s="27">
        <v>4.09</v>
      </c>
      <c r="U60" s="27">
        <v>3.76</v>
      </c>
      <c r="V60" s="27">
        <v>3.83</v>
      </c>
      <c r="W60" s="27">
        <v>4.18</v>
      </c>
      <c r="X60" s="27">
        <v>4.28</v>
      </c>
      <c r="Y60" s="27">
        <v>4.37</v>
      </c>
    </row>
    <row r="61" spans="1:25">
      <c r="A61" s="28" t="s">
        <v>114</v>
      </c>
      <c r="B61" s="2" t="s">
        <v>115</v>
      </c>
      <c r="C61" s="10" t="s">
        <v>120</v>
      </c>
      <c r="D61" s="10" t="s">
        <v>121</v>
      </c>
      <c r="E61" s="25">
        <v>2.79</v>
      </c>
      <c r="F61" s="25">
        <v>2.4700000000000002</v>
      </c>
      <c r="G61" s="25"/>
      <c r="H61" s="26">
        <v>2.37</v>
      </c>
      <c r="I61" s="27">
        <v>2.44</v>
      </c>
      <c r="J61" s="26">
        <v>2.5499999999999998</v>
      </c>
      <c r="K61" s="27">
        <v>2.6</v>
      </c>
      <c r="L61" s="27">
        <v>2.71</v>
      </c>
      <c r="M61" s="27">
        <v>3.78</v>
      </c>
      <c r="N61" s="27">
        <v>4.1100000000000003</v>
      </c>
      <c r="O61" s="27">
        <v>4.6100000000000003</v>
      </c>
      <c r="P61" s="27">
        <v>5.15</v>
      </c>
      <c r="Q61" s="27">
        <v>4.91</v>
      </c>
      <c r="R61" s="27">
        <v>4.18</v>
      </c>
      <c r="S61" s="27">
        <v>4.99</v>
      </c>
      <c r="T61" s="27">
        <v>4.32</v>
      </c>
      <c r="U61" s="27">
        <v>4.1500000000000004</v>
      </c>
      <c r="V61" s="27">
        <v>4.3499999999999996</v>
      </c>
      <c r="W61" s="27">
        <v>4.87</v>
      </c>
      <c r="X61" s="27">
        <v>4.8</v>
      </c>
      <c r="Y61" s="27">
        <v>4.62</v>
      </c>
    </row>
    <row r="62" spans="1:25">
      <c r="A62" s="28" t="s">
        <v>114</v>
      </c>
      <c r="B62" s="2" t="s">
        <v>115</v>
      </c>
      <c r="C62" s="10" t="s">
        <v>122</v>
      </c>
      <c r="D62" s="10" t="s">
        <v>123</v>
      </c>
      <c r="E62" s="25">
        <v>2.82</v>
      </c>
      <c r="F62" s="25">
        <v>2.5499999999999998</v>
      </c>
      <c r="G62" s="25"/>
      <c r="H62" s="26">
        <v>2.66</v>
      </c>
      <c r="I62" s="27">
        <v>2.62</v>
      </c>
      <c r="J62" s="26">
        <v>2.63</v>
      </c>
      <c r="K62" s="27">
        <v>2.6</v>
      </c>
      <c r="L62" s="27">
        <v>3.24</v>
      </c>
      <c r="M62" s="27">
        <v>4.34</v>
      </c>
      <c r="N62" s="27">
        <v>4.7</v>
      </c>
      <c r="O62" s="27">
        <v>5.81</v>
      </c>
      <c r="P62" s="27">
        <v>5.92</v>
      </c>
      <c r="Q62" s="27">
        <v>5.89</v>
      </c>
      <c r="R62" s="27">
        <v>5.32</v>
      </c>
      <c r="S62" s="27">
        <v>4.84</v>
      </c>
      <c r="T62" s="27">
        <v>4.7699999999999996</v>
      </c>
      <c r="U62" s="27">
        <v>4.59</v>
      </c>
      <c r="V62" s="27">
        <v>4.37</v>
      </c>
      <c r="W62" s="27">
        <v>4.49</v>
      </c>
      <c r="X62" s="27">
        <v>4.8899999999999997</v>
      </c>
      <c r="Y62" s="27">
        <v>5.13</v>
      </c>
    </row>
    <row r="63" spans="1:25">
      <c r="A63" s="28" t="s">
        <v>114</v>
      </c>
      <c r="B63" s="2" t="s">
        <v>115</v>
      </c>
      <c r="C63" s="10" t="s">
        <v>124</v>
      </c>
      <c r="D63" s="10" t="s">
        <v>125</v>
      </c>
      <c r="E63" s="25">
        <v>4.0199999999999996</v>
      </c>
      <c r="F63" s="25">
        <v>3.9</v>
      </c>
      <c r="G63" s="25"/>
      <c r="H63" s="26">
        <v>4.01</v>
      </c>
      <c r="I63" s="27">
        <v>4.1500000000000004</v>
      </c>
      <c r="J63" s="26">
        <v>4.6399999999999997</v>
      </c>
      <c r="K63" s="27">
        <v>5.63</v>
      </c>
      <c r="L63" s="27">
        <v>6.43</v>
      </c>
      <c r="M63" s="27">
        <v>7.33</v>
      </c>
      <c r="N63" s="27">
        <v>7.89</v>
      </c>
      <c r="O63" s="27">
        <v>7.76</v>
      </c>
      <c r="P63" s="27">
        <v>8.1199999999999992</v>
      </c>
      <c r="Q63" s="27">
        <v>8.51</v>
      </c>
      <c r="R63" s="27">
        <v>7.32</v>
      </c>
      <c r="S63" s="27">
        <v>7.75</v>
      </c>
      <c r="T63" s="27">
        <v>7.47</v>
      </c>
      <c r="U63" s="27">
        <v>7.73</v>
      </c>
      <c r="V63" s="27">
        <v>7.86</v>
      </c>
      <c r="W63" s="27">
        <v>8.17</v>
      </c>
      <c r="X63" s="27">
        <v>8.74</v>
      </c>
      <c r="Y63" s="27">
        <v>8.9600000000000009</v>
      </c>
    </row>
    <row r="64" spans="1:25">
      <c r="A64" s="28" t="s">
        <v>114</v>
      </c>
      <c r="B64" s="2" t="s">
        <v>115</v>
      </c>
      <c r="C64" s="10" t="s">
        <v>126</v>
      </c>
      <c r="D64" s="10" t="s">
        <v>127</v>
      </c>
      <c r="E64" s="25">
        <v>4.95</v>
      </c>
      <c r="F64" s="25">
        <v>4.32</v>
      </c>
      <c r="G64" s="25"/>
      <c r="H64" s="26">
        <v>4.62</v>
      </c>
      <c r="I64" s="27">
        <v>4.1500000000000004</v>
      </c>
      <c r="J64" s="26">
        <v>4.3499999999999996</v>
      </c>
      <c r="K64" s="27">
        <v>4.8099999999999996</v>
      </c>
      <c r="L64" s="27">
        <v>5.91</v>
      </c>
      <c r="M64" s="25">
        <v>6.23</v>
      </c>
      <c r="N64" s="27">
        <v>7.89</v>
      </c>
      <c r="O64" s="25">
        <v>9.24</v>
      </c>
      <c r="P64" s="27">
        <v>9.01</v>
      </c>
      <c r="Q64" s="27">
        <v>7.88</v>
      </c>
      <c r="R64" s="27">
        <v>7.95</v>
      </c>
      <c r="S64" s="25">
        <v>8.6199999999999992</v>
      </c>
      <c r="T64" s="27">
        <v>8.61</v>
      </c>
      <c r="U64" s="27">
        <v>8.0399999999999991</v>
      </c>
      <c r="V64" s="27">
        <v>7.36</v>
      </c>
      <c r="W64" s="27">
        <v>7.57</v>
      </c>
      <c r="X64" s="27">
        <v>8.33</v>
      </c>
      <c r="Y64" s="27">
        <v>7.91</v>
      </c>
    </row>
    <row r="65" spans="1:25">
      <c r="A65" s="28" t="s">
        <v>114</v>
      </c>
      <c r="B65" s="2" t="s">
        <v>115</v>
      </c>
      <c r="C65" s="10" t="s">
        <v>128</v>
      </c>
      <c r="D65" s="10" t="s">
        <v>129</v>
      </c>
      <c r="E65" s="25">
        <v>4.93</v>
      </c>
      <c r="F65" s="25">
        <v>5.03</v>
      </c>
      <c r="G65" s="25"/>
      <c r="H65" s="26">
        <v>5.09</v>
      </c>
      <c r="I65" s="27">
        <v>5.04</v>
      </c>
      <c r="J65" s="26">
        <v>5.61</v>
      </c>
      <c r="K65" s="27">
        <v>6.43</v>
      </c>
      <c r="L65" s="27">
        <v>7.05</v>
      </c>
      <c r="M65" s="27">
        <v>9.0299999999999994</v>
      </c>
      <c r="N65" s="27">
        <v>9.6300000000000008</v>
      </c>
      <c r="O65" s="27">
        <v>9.08</v>
      </c>
      <c r="P65" s="27">
        <v>9.66</v>
      </c>
      <c r="Q65" s="27">
        <v>9.07</v>
      </c>
      <c r="R65" s="27">
        <v>7.89</v>
      </c>
      <c r="S65" s="27">
        <v>9</v>
      </c>
      <c r="T65" s="27">
        <v>8.48</v>
      </c>
      <c r="U65" s="27">
        <v>8.42</v>
      </c>
      <c r="V65" s="27">
        <v>8.82</v>
      </c>
      <c r="W65" s="25">
        <v>8.4600000000000009</v>
      </c>
      <c r="X65" s="25">
        <v>9.02</v>
      </c>
      <c r="Y65" s="27">
        <v>8.58</v>
      </c>
    </row>
    <row r="66" spans="1:25">
      <c r="A66" s="28" t="s">
        <v>114</v>
      </c>
      <c r="B66" s="2" t="s">
        <v>115</v>
      </c>
      <c r="C66" s="10" t="s">
        <v>130</v>
      </c>
      <c r="D66" s="10" t="s">
        <v>131</v>
      </c>
      <c r="E66" s="25">
        <v>4.4800000000000004</v>
      </c>
      <c r="F66" s="25">
        <v>4.6100000000000003</v>
      </c>
      <c r="G66" s="25"/>
      <c r="H66" s="26">
        <v>5.18</v>
      </c>
      <c r="I66" s="27">
        <v>5.3</v>
      </c>
      <c r="J66" s="26">
        <v>5.81</v>
      </c>
      <c r="K66" s="27">
        <v>6.23</v>
      </c>
      <c r="L66" s="27">
        <v>7.75</v>
      </c>
      <c r="M66" s="27">
        <v>8.57</v>
      </c>
      <c r="N66" s="27">
        <v>8.82</v>
      </c>
      <c r="O66" s="27">
        <v>9.7799999999999994</v>
      </c>
      <c r="P66" s="27">
        <v>9.73</v>
      </c>
      <c r="Q66" s="27">
        <v>9.7100000000000009</v>
      </c>
      <c r="R66" s="27">
        <v>8.3800000000000008</v>
      </c>
      <c r="S66" s="27">
        <v>8.6999999999999993</v>
      </c>
      <c r="T66" s="27">
        <v>8.83</v>
      </c>
      <c r="U66" s="27">
        <v>9.1199999999999992</v>
      </c>
      <c r="V66" s="27">
        <v>8.32</v>
      </c>
      <c r="W66" s="27">
        <v>9.3699999999999992</v>
      </c>
      <c r="X66" s="27">
        <v>9.32</v>
      </c>
      <c r="Y66" s="27">
        <v>9.48</v>
      </c>
    </row>
    <row r="67" spans="1:25">
      <c r="A67" s="28" t="s">
        <v>114</v>
      </c>
      <c r="B67" s="2" t="s">
        <v>115</v>
      </c>
      <c r="C67" s="10" t="s">
        <v>132</v>
      </c>
      <c r="D67" s="10" t="s">
        <v>133</v>
      </c>
      <c r="E67" s="25">
        <v>4.66</v>
      </c>
      <c r="F67" s="25">
        <v>5.26</v>
      </c>
      <c r="G67" s="25"/>
      <c r="H67" s="26">
        <v>4.6100000000000003</v>
      </c>
      <c r="I67" s="25">
        <v>5.58</v>
      </c>
      <c r="J67" s="26">
        <v>4.91</v>
      </c>
      <c r="K67" s="27">
        <v>5.52</v>
      </c>
      <c r="L67" s="27">
        <v>6.04</v>
      </c>
      <c r="M67" s="27">
        <v>7.21</v>
      </c>
      <c r="N67" s="27">
        <v>9.3699999999999992</v>
      </c>
      <c r="O67" s="27">
        <v>8.94</v>
      </c>
      <c r="P67" s="25">
        <v>8.3000000000000007</v>
      </c>
      <c r="Q67" s="27">
        <v>10.119999999999999</v>
      </c>
      <c r="R67" s="27">
        <v>8.67</v>
      </c>
      <c r="S67" s="27">
        <v>9.33</v>
      </c>
      <c r="T67" s="27">
        <v>9.75</v>
      </c>
      <c r="U67" s="27">
        <v>7.73</v>
      </c>
      <c r="V67" s="27">
        <v>7.4</v>
      </c>
      <c r="W67" s="25">
        <v>7.84</v>
      </c>
      <c r="X67" s="27">
        <v>8.33</v>
      </c>
      <c r="Y67" s="27">
        <v>7.71</v>
      </c>
    </row>
    <row r="68" spans="1:25">
      <c r="A68" s="28" t="s">
        <v>114</v>
      </c>
      <c r="B68" s="2" t="s">
        <v>115</v>
      </c>
      <c r="C68" s="10" t="s">
        <v>134</v>
      </c>
      <c r="D68" s="10" t="s">
        <v>135</v>
      </c>
      <c r="E68" s="25">
        <v>5.27</v>
      </c>
      <c r="F68" s="25">
        <v>4.79</v>
      </c>
      <c r="G68" s="25"/>
      <c r="H68" s="26">
        <v>4.59</v>
      </c>
      <c r="I68" s="27">
        <v>4.5599999999999996</v>
      </c>
      <c r="J68" s="26">
        <v>5.0599999999999996</v>
      </c>
      <c r="K68" s="27">
        <v>5.58</v>
      </c>
      <c r="L68" s="27">
        <v>6.61</v>
      </c>
      <c r="M68" s="27">
        <v>9.15</v>
      </c>
      <c r="N68" s="27">
        <v>10.49</v>
      </c>
      <c r="O68" s="27">
        <v>9.39</v>
      </c>
      <c r="P68" s="27">
        <v>10.18</v>
      </c>
      <c r="Q68" s="27">
        <v>9.6999999999999993</v>
      </c>
      <c r="R68" s="27">
        <v>7.9</v>
      </c>
      <c r="S68" s="25">
        <v>7.93</v>
      </c>
      <c r="T68" s="25">
        <v>8.8000000000000007</v>
      </c>
      <c r="U68" s="27">
        <v>8.34</v>
      </c>
      <c r="V68" s="27">
        <v>8.18</v>
      </c>
      <c r="W68" s="25">
        <v>8.39</v>
      </c>
      <c r="X68" s="27">
        <v>8.4600000000000009</v>
      </c>
      <c r="Y68" s="27">
        <v>9.66</v>
      </c>
    </row>
    <row r="69" spans="1:25">
      <c r="A69" s="28" t="s">
        <v>114</v>
      </c>
      <c r="B69" s="2" t="s">
        <v>115</v>
      </c>
      <c r="C69" s="10" t="s">
        <v>136</v>
      </c>
      <c r="D69" s="10" t="s">
        <v>137</v>
      </c>
      <c r="E69" s="25">
        <v>4.4400000000000004</v>
      </c>
      <c r="F69" s="25">
        <v>3.73</v>
      </c>
      <c r="G69" s="25"/>
      <c r="H69" s="26">
        <v>3.64</v>
      </c>
      <c r="I69" s="27">
        <v>3.92</v>
      </c>
      <c r="J69" s="26">
        <v>4</v>
      </c>
      <c r="K69" s="27">
        <v>4.3600000000000003</v>
      </c>
      <c r="L69" s="27">
        <v>5.14</v>
      </c>
      <c r="M69" s="27">
        <v>6.57</v>
      </c>
      <c r="N69" s="25">
        <v>7.48</v>
      </c>
      <c r="O69" s="27">
        <v>8.2100000000000009</v>
      </c>
      <c r="P69" s="27">
        <v>7.33</v>
      </c>
      <c r="Q69" s="27">
        <v>7.29</v>
      </c>
      <c r="R69" s="27">
        <v>6.72</v>
      </c>
      <c r="S69" s="27">
        <v>6.18</v>
      </c>
      <c r="T69" s="27">
        <v>6.38</v>
      </c>
      <c r="U69" s="27">
        <v>6.42</v>
      </c>
      <c r="V69" s="27">
        <v>6.49</v>
      </c>
      <c r="W69" s="27">
        <v>6.26</v>
      </c>
      <c r="X69" s="27">
        <v>6.17</v>
      </c>
      <c r="Y69" s="27">
        <v>6.38</v>
      </c>
    </row>
    <row r="70" spans="1:25">
      <c r="A70" s="28" t="s">
        <v>114</v>
      </c>
      <c r="B70" s="2" t="s">
        <v>115</v>
      </c>
      <c r="C70" s="10" t="s">
        <v>138</v>
      </c>
      <c r="D70" s="10" t="s">
        <v>139</v>
      </c>
      <c r="E70" s="25">
        <v>3.74</v>
      </c>
      <c r="F70" s="25">
        <v>3.64</v>
      </c>
      <c r="G70" s="25"/>
      <c r="H70" s="26">
        <v>3.74</v>
      </c>
      <c r="I70" s="27">
        <v>3.89</v>
      </c>
      <c r="J70" s="26">
        <v>3.78</v>
      </c>
      <c r="K70" s="27">
        <v>4.3099999999999996</v>
      </c>
      <c r="L70" s="27">
        <v>5.6</v>
      </c>
      <c r="M70" s="27">
        <v>6.11</v>
      </c>
      <c r="N70" s="27">
        <v>7.51</v>
      </c>
      <c r="O70" s="27">
        <v>7.78</v>
      </c>
      <c r="P70" s="27">
        <v>8.0500000000000007</v>
      </c>
      <c r="Q70" s="27">
        <v>6.81</v>
      </c>
      <c r="R70" s="27">
        <v>6.04</v>
      </c>
      <c r="S70" s="25">
        <v>6.61</v>
      </c>
      <c r="T70" s="27">
        <v>6.2</v>
      </c>
      <c r="U70" s="27">
        <v>6.53</v>
      </c>
      <c r="V70" s="27">
        <v>6.7</v>
      </c>
      <c r="W70" s="27">
        <v>6.54</v>
      </c>
      <c r="X70" s="27">
        <v>6.85</v>
      </c>
      <c r="Y70" s="27">
        <v>7.21</v>
      </c>
    </row>
    <row r="71" spans="1:25">
      <c r="A71" s="28" t="s">
        <v>114</v>
      </c>
      <c r="B71" s="2" t="s">
        <v>115</v>
      </c>
      <c r="C71" s="10" t="s">
        <v>140</v>
      </c>
      <c r="D71" s="10" t="s">
        <v>141</v>
      </c>
      <c r="E71" s="25">
        <v>2.68</v>
      </c>
      <c r="F71" s="25">
        <v>2.69</v>
      </c>
      <c r="G71" s="25"/>
      <c r="H71" s="26">
        <v>2.64</v>
      </c>
      <c r="I71" s="27">
        <v>2.63</v>
      </c>
      <c r="J71" s="26">
        <v>2.38</v>
      </c>
      <c r="K71" s="27">
        <v>2.48</v>
      </c>
      <c r="L71" s="27">
        <v>2.62</v>
      </c>
      <c r="M71" s="27">
        <v>4.1900000000000004</v>
      </c>
      <c r="N71" s="27">
        <v>4.8499999999999996</v>
      </c>
      <c r="O71" s="27">
        <v>5.54</v>
      </c>
      <c r="P71" s="27">
        <v>5.67</v>
      </c>
      <c r="Q71" s="27">
        <v>5.41</v>
      </c>
      <c r="R71" s="27">
        <v>4.46</v>
      </c>
      <c r="S71" s="27">
        <v>4.46</v>
      </c>
      <c r="T71" s="27">
        <v>4.29</v>
      </c>
      <c r="U71" s="27">
        <v>4.43</v>
      </c>
      <c r="V71" s="27">
        <v>4.33</v>
      </c>
      <c r="W71" s="27">
        <v>4.46</v>
      </c>
      <c r="X71" s="25">
        <v>4.26</v>
      </c>
      <c r="Y71" s="27">
        <v>4.4400000000000004</v>
      </c>
    </row>
    <row r="72" spans="1:25">
      <c r="A72" s="28" t="s">
        <v>114</v>
      </c>
      <c r="B72" s="2" t="s">
        <v>115</v>
      </c>
      <c r="C72" s="10" t="s">
        <v>142</v>
      </c>
      <c r="D72" s="10" t="s">
        <v>143</v>
      </c>
      <c r="E72" s="25">
        <v>2.66</v>
      </c>
      <c r="F72" s="25">
        <v>2.81</v>
      </c>
      <c r="G72" s="25"/>
      <c r="H72" s="26">
        <v>2.9</v>
      </c>
      <c r="I72" s="27">
        <v>2.68</v>
      </c>
      <c r="J72" s="26">
        <v>2.38</v>
      </c>
      <c r="K72" s="27">
        <v>2.46</v>
      </c>
      <c r="L72" s="27">
        <v>2.87</v>
      </c>
      <c r="M72" s="27">
        <v>4.0999999999999996</v>
      </c>
      <c r="N72" s="27">
        <v>4.97</v>
      </c>
      <c r="O72" s="27">
        <v>5.53</v>
      </c>
      <c r="P72" s="27">
        <v>5.88</v>
      </c>
      <c r="Q72" s="27">
        <v>4.99</v>
      </c>
      <c r="R72" s="27">
        <v>4.75</v>
      </c>
      <c r="S72" s="27">
        <v>4.67</v>
      </c>
      <c r="T72" s="27">
        <v>4.55</v>
      </c>
      <c r="U72" s="27">
        <v>4.43</v>
      </c>
      <c r="V72" s="27">
        <v>4.6399999999999997</v>
      </c>
      <c r="W72" s="27">
        <v>4.66</v>
      </c>
      <c r="X72" s="27">
        <v>5.15</v>
      </c>
      <c r="Y72" s="27">
        <v>5.0999999999999996</v>
      </c>
    </row>
    <row r="73" spans="1:25">
      <c r="A73" s="28" t="s">
        <v>114</v>
      </c>
      <c r="B73" s="2" t="s">
        <v>115</v>
      </c>
      <c r="C73" s="10" t="s">
        <v>144</v>
      </c>
      <c r="D73" s="10" t="s">
        <v>145</v>
      </c>
      <c r="E73" s="25">
        <v>2.59</v>
      </c>
      <c r="F73" s="25">
        <v>2.36</v>
      </c>
      <c r="G73" s="25"/>
      <c r="H73" s="26">
        <v>2.83</v>
      </c>
      <c r="I73" s="27">
        <v>2.66</v>
      </c>
      <c r="J73" s="26">
        <v>2.74</v>
      </c>
      <c r="K73" s="27">
        <v>2.79</v>
      </c>
      <c r="L73" s="27">
        <v>3.3</v>
      </c>
      <c r="M73" s="27">
        <v>4.05</v>
      </c>
      <c r="N73" s="27">
        <v>4.97</v>
      </c>
      <c r="O73" s="27">
        <v>5.79</v>
      </c>
      <c r="P73" s="27">
        <v>5.85</v>
      </c>
      <c r="Q73" s="27">
        <v>5.82</v>
      </c>
      <c r="R73" s="27">
        <v>4.99</v>
      </c>
      <c r="S73" s="27">
        <v>5.0199999999999996</v>
      </c>
      <c r="T73" s="27">
        <v>4.99</v>
      </c>
      <c r="U73" s="27">
        <v>5.09</v>
      </c>
      <c r="V73" s="27">
        <v>5.3</v>
      </c>
      <c r="W73" s="27">
        <v>5.46</v>
      </c>
      <c r="X73" s="27">
        <v>5.35</v>
      </c>
      <c r="Y73" s="27">
        <v>5.14</v>
      </c>
    </row>
    <row r="74" spans="1:25">
      <c r="A74" s="28" t="s">
        <v>114</v>
      </c>
      <c r="B74" s="2" t="s">
        <v>115</v>
      </c>
      <c r="C74" s="10" t="s">
        <v>146</v>
      </c>
      <c r="D74" s="10" t="s">
        <v>147</v>
      </c>
      <c r="E74" s="25">
        <v>2.98</v>
      </c>
      <c r="F74" s="25">
        <v>2.92</v>
      </c>
      <c r="G74" s="25"/>
      <c r="H74" s="26">
        <v>3</v>
      </c>
      <c r="I74" s="27">
        <v>2.92</v>
      </c>
      <c r="J74" s="26">
        <v>2.95</v>
      </c>
      <c r="K74" s="27">
        <v>3.26</v>
      </c>
      <c r="L74" s="27">
        <v>4.07</v>
      </c>
      <c r="M74" s="27">
        <v>5.0999999999999996</v>
      </c>
      <c r="N74" s="27">
        <v>5.73</v>
      </c>
      <c r="O74" s="27">
        <v>6.21</v>
      </c>
      <c r="P74" s="27">
        <v>6.61</v>
      </c>
      <c r="Q74" s="27">
        <v>6.06</v>
      </c>
      <c r="R74" s="27">
        <v>5.28</v>
      </c>
      <c r="S74" s="27">
        <v>5.59</v>
      </c>
      <c r="T74" s="27">
        <v>5.26</v>
      </c>
      <c r="U74" s="27">
        <v>4.9400000000000004</v>
      </c>
      <c r="V74" s="27">
        <v>5.05</v>
      </c>
      <c r="W74" s="27">
        <v>5.29</v>
      </c>
      <c r="X74" s="27">
        <v>5.41</v>
      </c>
      <c r="Y74" s="27">
        <v>5.41</v>
      </c>
    </row>
    <row r="75" spans="1:25">
      <c r="A75" s="28" t="s">
        <v>114</v>
      </c>
      <c r="B75" s="2" t="s">
        <v>115</v>
      </c>
      <c r="C75" s="10" t="s">
        <v>148</v>
      </c>
      <c r="D75" s="10" t="s">
        <v>149</v>
      </c>
      <c r="E75" s="25">
        <v>2.85</v>
      </c>
      <c r="F75" s="25">
        <v>2.72</v>
      </c>
      <c r="G75" s="25"/>
      <c r="H75" s="26">
        <v>2.64</v>
      </c>
      <c r="I75" s="27">
        <v>2.66</v>
      </c>
      <c r="J75" s="26">
        <v>2.57</v>
      </c>
      <c r="K75" s="27">
        <v>2.5299999999999998</v>
      </c>
      <c r="L75" s="27">
        <v>2.9</v>
      </c>
      <c r="M75" s="27">
        <v>3.73</v>
      </c>
      <c r="N75" s="27">
        <v>4.68</v>
      </c>
      <c r="O75" s="27">
        <v>5.4</v>
      </c>
      <c r="P75" s="27">
        <v>5.95</v>
      </c>
      <c r="Q75" s="27">
        <v>5.81</v>
      </c>
      <c r="R75" s="27">
        <v>4.82</v>
      </c>
      <c r="S75" s="27">
        <v>4.9400000000000004</v>
      </c>
      <c r="T75" s="27">
        <v>4.91</v>
      </c>
      <c r="U75" s="27">
        <v>4.6100000000000003</v>
      </c>
      <c r="V75" s="27">
        <v>4.63</v>
      </c>
      <c r="W75" s="27">
        <v>4.8600000000000003</v>
      </c>
      <c r="X75" s="27">
        <v>4.62</v>
      </c>
      <c r="Y75" s="27">
        <v>4.72</v>
      </c>
    </row>
    <row r="76" spans="1:25">
      <c r="A76" s="28" t="s">
        <v>114</v>
      </c>
      <c r="B76" s="2" t="s">
        <v>115</v>
      </c>
      <c r="C76" s="10" t="s">
        <v>150</v>
      </c>
      <c r="D76" s="10" t="s">
        <v>151</v>
      </c>
      <c r="E76" s="25">
        <v>2.78</v>
      </c>
      <c r="F76" s="25">
        <v>2.67</v>
      </c>
      <c r="G76" s="25"/>
      <c r="H76" s="26">
        <v>2.46</v>
      </c>
      <c r="I76" s="27">
        <v>2.5</v>
      </c>
      <c r="J76" s="26">
        <v>2.59</v>
      </c>
      <c r="K76" s="27">
        <v>2.56</v>
      </c>
      <c r="L76" s="27">
        <v>2.81</v>
      </c>
      <c r="M76" s="27">
        <v>3.7</v>
      </c>
      <c r="N76" s="27">
        <v>4.33</v>
      </c>
      <c r="O76" s="27">
        <v>5.27</v>
      </c>
      <c r="P76" s="27">
        <v>5.59</v>
      </c>
      <c r="Q76" s="27">
        <v>5.59</v>
      </c>
      <c r="R76" s="27">
        <v>4.96</v>
      </c>
      <c r="S76" s="27">
        <v>5.33</v>
      </c>
      <c r="T76" s="27">
        <v>4.88</v>
      </c>
      <c r="U76" s="27">
        <v>4.55</v>
      </c>
      <c r="V76" s="27">
        <v>4.6900000000000004</v>
      </c>
      <c r="W76" s="27">
        <v>4.8099999999999996</v>
      </c>
      <c r="X76" s="27">
        <v>4.72</v>
      </c>
      <c r="Y76" s="27">
        <v>4.78</v>
      </c>
    </row>
    <row r="77" spans="1:25">
      <c r="A77" s="28" t="s">
        <v>114</v>
      </c>
      <c r="B77" s="2" t="s">
        <v>115</v>
      </c>
      <c r="C77" s="10" t="s">
        <v>152</v>
      </c>
      <c r="D77" s="10" t="s">
        <v>153</v>
      </c>
      <c r="E77" s="25">
        <v>2.99</v>
      </c>
      <c r="F77" s="25">
        <v>3.05</v>
      </c>
      <c r="G77" s="25"/>
      <c r="H77" s="26">
        <v>2.94</v>
      </c>
      <c r="I77" s="27">
        <v>3.07</v>
      </c>
      <c r="J77" s="26">
        <v>2.95</v>
      </c>
      <c r="K77" s="27">
        <v>3.03</v>
      </c>
      <c r="L77" s="27">
        <v>3.72</v>
      </c>
      <c r="M77" s="27">
        <v>5.01</v>
      </c>
      <c r="N77" s="27">
        <v>5.67</v>
      </c>
      <c r="O77" s="27">
        <v>6.09</v>
      </c>
      <c r="P77" s="27">
        <v>6.28</v>
      </c>
      <c r="Q77" s="27">
        <v>6.35</v>
      </c>
      <c r="R77" s="27">
        <v>5.61</v>
      </c>
      <c r="S77" s="27">
        <v>5.76</v>
      </c>
      <c r="T77" s="27">
        <v>5.52</v>
      </c>
      <c r="U77" s="27">
        <v>5.2</v>
      </c>
      <c r="V77" s="27">
        <v>5.24</v>
      </c>
      <c r="W77" s="27">
        <v>5.38</v>
      </c>
      <c r="X77" s="27">
        <v>5.65</v>
      </c>
      <c r="Y77" s="27">
        <v>5.59</v>
      </c>
    </row>
    <row r="78" spans="1:25">
      <c r="A78" s="28" t="s">
        <v>114</v>
      </c>
      <c r="B78" s="2" t="s">
        <v>115</v>
      </c>
      <c r="C78" s="10" t="s">
        <v>154</v>
      </c>
      <c r="D78" s="10" t="s">
        <v>155</v>
      </c>
      <c r="E78" s="25">
        <v>3.33</v>
      </c>
      <c r="F78" s="25">
        <v>3.34</v>
      </c>
      <c r="G78" s="25"/>
      <c r="H78" s="26">
        <v>3.26</v>
      </c>
      <c r="I78" s="27">
        <v>3.26</v>
      </c>
      <c r="J78" s="26">
        <v>3.36</v>
      </c>
      <c r="K78" s="27">
        <v>3.7</v>
      </c>
      <c r="L78" s="27">
        <v>4.5</v>
      </c>
      <c r="M78" s="27">
        <v>5.43</v>
      </c>
      <c r="N78" s="27">
        <v>5.82</v>
      </c>
      <c r="O78" s="27">
        <v>6.33</v>
      </c>
      <c r="P78" s="27">
        <v>6.75</v>
      </c>
      <c r="Q78" s="27">
        <v>6.32</v>
      </c>
      <c r="R78" s="27">
        <v>5.29</v>
      </c>
      <c r="S78" s="27">
        <v>5.72</v>
      </c>
      <c r="T78" s="27">
        <v>5.56</v>
      </c>
      <c r="U78" s="27">
        <v>5.44</v>
      </c>
      <c r="V78" s="27">
        <v>5.28</v>
      </c>
      <c r="W78" s="27">
        <v>5.69</v>
      </c>
      <c r="X78" s="27">
        <v>5.77</v>
      </c>
      <c r="Y78" s="27">
        <v>5.76</v>
      </c>
    </row>
    <row r="79" spans="1:25">
      <c r="A79" s="28" t="s">
        <v>114</v>
      </c>
      <c r="B79" s="2" t="s">
        <v>115</v>
      </c>
      <c r="C79" s="10" t="s">
        <v>156</v>
      </c>
      <c r="D79" s="10" t="s">
        <v>157</v>
      </c>
      <c r="E79" s="25">
        <v>3.03</v>
      </c>
      <c r="F79" s="25">
        <v>2.92</v>
      </c>
      <c r="G79" s="25"/>
      <c r="H79" s="26">
        <v>3.09</v>
      </c>
      <c r="I79" s="27">
        <v>2.89</v>
      </c>
      <c r="J79" s="26">
        <v>3.04</v>
      </c>
      <c r="K79" s="27">
        <v>3.12</v>
      </c>
      <c r="L79" s="27">
        <v>4.0599999999999996</v>
      </c>
      <c r="M79" s="27">
        <v>5.04</v>
      </c>
      <c r="N79" s="27">
        <v>5.37</v>
      </c>
      <c r="O79" s="27">
        <v>5.9</v>
      </c>
      <c r="P79" s="27">
        <v>6.38</v>
      </c>
      <c r="Q79" s="27">
        <v>6.15</v>
      </c>
      <c r="R79" s="27">
        <v>5.4</v>
      </c>
      <c r="S79" s="27">
        <v>5.47</v>
      </c>
      <c r="T79" s="27">
        <v>4.8600000000000003</v>
      </c>
      <c r="U79" s="27">
        <v>4.6100000000000003</v>
      </c>
      <c r="V79" s="27">
        <v>4.79</v>
      </c>
      <c r="W79" s="27">
        <v>5.16</v>
      </c>
      <c r="X79" s="27">
        <v>5.32</v>
      </c>
      <c r="Y79" s="27">
        <v>5.33</v>
      </c>
    </row>
    <row r="80" spans="1:25">
      <c r="A80" s="28" t="s">
        <v>158</v>
      </c>
      <c r="B80" s="2" t="s">
        <v>159</v>
      </c>
      <c r="C80" s="10" t="s">
        <v>160</v>
      </c>
      <c r="D80" s="10" t="s">
        <v>161</v>
      </c>
      <c r="E80" s="25">
        <v>2.63</v>
      </c>
      <c r="F80" s="25">
        <v>2.37</v>
      </c>
      <c r="G80" s="25"/>
      <c r="H80" s="26">
        <v>2.42</v>
      </c>
      <c r="I80" s="27">
        <v>2.42</v>
      </c>
      <c r="J80" s="26">
        <v>2.46</v>
      </c>
      <c r="K80" s="27">
        <v>2.77</v>
      </c>
      <c r="L80" s="27">
        <v>3.25</v>
      </c>
      <c r="M80" s="27">
        <v>4.47</v>
      </c>
      <c r="N80" s="27">
        <v>4.6500000000000004</v>
      </c>
      <c r="O80" s="27">
        <v>5.0599999999999996</v>
      </c>
      <c r="P80" s="27">
        <v>6.26</v>
      </c>
      <c r="Q80" s="27">
        <v>5.2</v>
      </c>
      <c r="R80" s="27">
        <v>4.25</v>
      </c>
      <c r="S80" s="27">
        <v>4.1500000000000004</v>
      </c>
      <c r="T80" s="27">
        <v>4.07</v>
      </c>
      <c r="U80" s="27">
        <v>4.08</v>
      </c>
      <c r="V80" s="27">
        <v>4.43</v>
      </c>
      <c r="W80" s="27">
        <v>4.47</v>
      </c>
      <c r="X80" s="27">
        <v>4.54</v>
      </c>
      <c r="Y80" s="27">
        <v>4.99</v>
      </c>
    </row>
    <row r="81" spans="1:25">
      <c r="A81" s="28" t="s">
        <v>158</v>
      </c>
      <c r="B81" s="2" t="s">
        <v>159</v>
      </c>
      <c r="C81" s="10" t="s">
        <v>162</v>
      </c>
      <c r="D81" s="10" t="s">
        <v>163</v>
      </c>
      <c r="E81" s="25">
        <v>2.69</v>
      </c>
      <c r="F81" s="25">
        <v>2.82</v>
      </c>
      <c r="G81" s="25"/>
      <c r="H81" s="26">
        <v>2.97</v>
      </c>
      <c r="I81" s="27">
        <v>2.82</v>
      </c>
      <c r="J81" s="26">
        <v>3.04</v>
      </c>
      <c r="K81" s="27">
        <v>3.77</v>
      </c>
      <c r="L81" s="27">
        <v>4.96</v>
      </c>
      <c r="M81" s="27">
        <v>5.9</v>
      </c>
      <c r="N81" s="27">
        <v>6.23</v>
      </c>
      <c r="O81" s="27">
        <v>6.48</v>
      </c>
      <c r="P81" s="27">
        <v>6.51</v>
      </c>
      <c r="Q81" s="27">
        <v>6.3</v>
      </c>
      <c r="R81" s="27">
        <v>5.27</v>
      </c>
      <c r="S81" s="27">
        <v>5.26</v>
      </c>
      <c r="T81" s="27">
        <v>5.48</v>
      </c>
      <c r="U81" s="27">
        <v>5.41</v>
      </c>
      <c r="V81" s="27">
        <v>5.4</v>
      </c>
      <c r="W81" s="27">
        <v>5.51</v>
      </c>
      <c r="X81" s="27">
        <v>6.11</v>
      </c>
      <c r="Y81" s="27">
        <v>6.07</v>
      </c>
    </row>
    <row r="82" spans="1:25">
      <c r="A82" s="28" t="s">
        <v>158</v>
      </c>
      <c r="B82" s="2" t="s">
        <v>159</v>
      </c>
      <c r="C82" s="10" t="s">
        <v>164</v>
      </c>
      <c r="D82" s="10" t="s">
        <v>165</v>
      </c>
      <c r="E82" s="25">
        <v>2.71</v>
      </c>
      <c r="F82" s="25">
        <v>2.71</v>
      </c>
      <c r="G82" s="25"/>
      <c r="H82" s="26">
        <v>2.63</v>
      </c>
      <c r="I82" s="27">
        <v>2.59</v>
      </c>
      <c r="J82" s="26">
        <v>2.56</v>
      </c>
      <c r="K82" s="27">
        <v>3.06</v>
      </c>
      <c r="L82" s="27">
        <v>4.2</v>
      </c>
      <c r="M82" s="27">
        <v>4.8099999999999996</v>
      </c>
      <c r="N82" s="27">
        <v>5.14</v>
      </c>
      <c r="O82" s="27">
        <v>5.33</v>
      </c>
      <c r="P82" s="27">
        <v>5.13</v>
      </c>
      <c r="Q82" s="27">
        <v>4.8499999999999996</v>
      </c>
      <c r="R82" s="27">
        <v>4.16</v>
      </c>
      <c r="S82" s="27">
        <v>4.18</v>
      </c>
      <c r="T82" s="27">
        <v>3.97</v>
      </c>
      <c r="U82" s="27">
        <v>3.97</v>
      </c>
      <c r="V82" s="27">
        <v>3.96</v>
      </c>
      <c r="W82" s="27">
        <v>4.3600000000000003</v>
      </c>
      <c r="X82" s="27">
        <v>4.38</v>
      </c>
      <c r="Y82" s="27">
        <v>4.67</v>
      </c>
    </row>
    <row r="83" spans="1:25">
      <c r="A83" s="28" t="s">
        <v>158</v>
      </c>
      <c r="B83" s="2" t="s">
        <v>159</v>
      </c>
      <c r="C83" s="10" t="s">
        <v>166</v>
      </c>
      <c r="D83" s="10" t="s">
        <v>167</v>
      </c>
      <c r="E83" s="25">
        <v>4.66</v>
      </c>
      <c r="F83" s="25">
        <v>5.33</v>
      </c>
      <c r="G83" s="25"/>
      <c r="H83" s="26">
        <v>5.39</v>
      </c>
      <c r="I83" s="27">
        <v>4.8</v>
      </c>
      <c r="J83" s="26">
        <v>5.82</v>
      </c>
      <c r="K83" s="27">
        <v>7.17</v>
      </c>
      <c r="L83" s="27">
        <v>7.66</v>
      </c>
      <c r="M83" s="25">
        <v>9.43</v>
      </c>
      <c r="N83" s="27">
        <v>9.84</v>
      </c>
      <c r="O83" s="25">
        <v>9.67</v>
      </c>
      <c r="P83" s="25">
        <v>9.77</v>
      </c>
      <c r="Q83" s="27">
        <v>9.23</v>
      </c>
      <c r="R83" s="25">
        <v>8.49</v>
      </c>
      <c r="S83" s="27">
        <v>9.49</v>
      </c>
      <c r="T83" s="27">
        <v>9.27</v>
      </c>
      <c r="U83" s="27">
        <v>8.7899999999999991</v>
      </c>
      <c r="V83" s="27">
        <v>9.25</v>
      </c>
      <c r="W83" s="27">
        <v>8.8000000000000007</v>
      </c>
      <c r="X83" s="25">
        <v>8.9600000000000009</v>
      </c>
      <c r="Y83" s="27">
        <v>9.64</v>
      </c>
    </row>
    <row r="84" spans="1:25">
      <c r="A84" s="28" t="s">
        <v>158</v>
      </c>
      <c r="B84" s="2" t="s">
        <v>159</v>
      </c>
      <c r="C84" s="10" t="s">
        <v>168</v>
      </c>
      <c r="D84" s="10" t="s">
        <v>169</v>
      </c>
      <c r="E84" s="25">
        <v>2.86</v>
      </c>
      <c r="F84" s="25">
        <v>3.01</v>
      </c>
      <c r="G84" s="25"/>
      <c r="H84" s="26">
        <v>3.18</v>
      </c>
      <c r="I84" s="27">
        <v>2.99</v>
      </c>
      <c r="J84" s="26">
        <v>3.24</v>
      </c>
      <c r="K84" s="27">
        <v>3.68</v>
      </c>
      <c r="L84" s="27">
        <v>4.34</v>
      </c>
      <c r="M84" s="27">
        <v>5.45</v>
      </c>
      <c r="N84" s="27">
        <v>5.78</v>
      </c>
      <c r="O84" s="27">
        <v>6.35</v>
      </c>
      <c r="P84" s="27">
        <v>6.43</v>
      </c>
      <c r="Q84" s="27">
        <v>6.05</v>
      </c>
      <c r="R84" s="27">
        <v>5.43</v>
      </c>
      <c r="S84" s="27">
        <v>6.03</v>
      </c>
      <c r="T84" s="27">
        <v>5.6</v>
      </c>
      <c r="U84" s="27">
        <v>5.1100000000000003</v>
      </c>
      <c r="V84" s="27">
        <v>5.18</v>
      </c>
      <c r="W84" s="27">
        <v>5.87</v>
      </c>
      <c r="X84" s="27">
        <v>5.87</v>
      </c>
      <c r="Y84" s="27">
        <v>5.84</v>
      </c>
    </row>
    <row r="85" spans="1:25">
      <c r="A85" s="28" t="s">
        <v>158</v>
      </c>
      <c r="B85" s="2" t="s">
        <v>159</v>
      </c>
      <c r="C85" s="10" t="s">
        <v>170</v>
      </c>
      <c r="D85" s="10" t="s">
        <v>171</v>
      </c>
      <c r="E85" s="25">
        <v>2.63</v>
      </c>
      <c r="F85" s="25">
        <v>2.67</v>
      </c>
      <c r="G85" s="25"/>
      <c r="H85" s="26">
        <v>2.59</v>
      </c>
      <c r="I85" s="27">
        <v>2.61</v>
      </c>
      <c r="J85" s="26">
        <v>2.54</v>
      </c>
      <c r="K85" s="27">
        <v>2.33</v>
      </c>
      <c r="L85" s="27">
        <v>2.79</v>
      </c>
      <c r="M85" s="27">
        <v>3.97</v>
      </c>
      <c r="N85" s="27">
        <v>4.75</v>
      </c>
      <c r="O85" s="27">
        <v>4.99</v>
      </c>
      <c r="P85" s="27">
        <v>4.8099999999999996</v>
      </c>
      <c r="Q85" s="27">
        <v>5</v>
      </c>
      <c r="R85" s="27">
        <v>4.8499999999999996</v>
      </c>
      <c r="S85" s="27">
        <v>4.8899999999999997</v>
      </c>
      <c r="T85" s="25">
        <v>4.17</v>
      </c>
      <c r="U85" s="25">
        <v>4.38</v>
      </c>
      <c r="V85" s="27">
        <v>3.96</v>
      </c>
      <c r="W85" s="27">
        <v>4.5</v>
      </c>
      <c r="X85" s="27">
        <v>4.78</v>
      </c>
      <c r="Y85" s="27">
        <v>5.05</v>
      </c>
    </row>
    <row r="86" spans="1:25">
      <c r="A86" s="28" t="s">
        <v>158</v>
      </c>
      <c r="B86" s="2" t="s">
        <v>159</v>
      </c>
      <c r="C86" s="10" t="s">
        <v>172</v>
      </c>
      <c r="D86" s="10" t="s">
        <v>173</v>
      </c>
      <c r="E86" s="25">
        <v>2.87</v>
      </c>
      <c r="F86" s="25">
        <v>2.91</v>
      </c>
      <c r="G86" s="25"/>
      <c r="H86" s="26">
        <v>2.93</v>
      </c>
      <c r="I86" s="27">
        <v>2.93</v>
      </c>
      <c r="J86" s="26">
        <v>2.86</v>
      </c>
      <c r="K86" s="27">
        <v>3.25</v>
      </c>
      <c r="L86" s="27">
        <v>3.86</v>
      </c>
      <c r="M86" s="27">
        <v>5.37</v>
      </c>
      <c r="N86" s="27">
        <v>5.27</v>
      </c>
      <c r="O86" s="27">
        <v>6.01</v>
      </c>
      <c r="P86" s="27">
        <v>6.51</v>
      </c>
      <c r="Q86" s="27">
        <v>6.45</v>
      </c>
      <c r="R86" s="27">
        <v>4.88</v>
      </c>
      <c r="S86" s="27">
        <v>5.3</v>
      </c>
      <c r="T86" s="27">
        <v>4.9800000000000004</v>
      </c>
      <c r="U86" s="25">
        <v>5.28</v>
      </c>
      <c r="V86" s="27">
        <v>5.13</v>
      </c>
      <c r="W86" s="27">
        <v>5.85</v>
      </c>
      <c r="X86" s="27">
        <v>5.51</v>
      </c>
      <c r="Y86" s="27">
        <v>5.47</v>
      </c>
    </row>
    <row r="87" spans="1:25">
      <c r="A87" s="28" t="s">
        <v>158</v>
      </c>
      <c r="B87" s="2" t="s">
        <v>159</v>
      </c>
      <c r="C87" s="10" t="s">
        <v>174</v>
      </c>
      <c r="D87" s="10" t="s">
        <v>175</v>
      </c>
      <c r="E87" s="25">
        <v>4.83</v>
      </c>
      <c r="F87" s="25">
        <v>4.78</v>
      </c>
      <c r="G87" s="25"/>
      <c r="H87" s="26">
        <v>4.6100000000000003</v>
      </c>
      <c r="I87" s="27">
        <v>4.3600000000000003</v>
      </c>
      <c r="J87" s="26">
        <v>4.93</v>
      </c>
      <c r="K87" s="27">
        <v>5.69</v>
      </c>
      <c r="L87" s="27">
        <v>6.51</v>
      </c>
      <c r="M87" s="27">
        <v>9.01</v>
      </c>
      <c r="N87" s="25">
        <v>10.42</v>
      </c>
      <c r="O87" s="27">
        <v>11.03</v>
      </c>
      <c r="P87" s="27">
        <v>10.5</v>
      </c>
      <c r="Q87" s="27">
        <v>8.6999999999999993</v>
      </c>
      <c r="R87" s="27">
        <v>8.65</v>
      </c>
      <c r="S87" s="27">
        <v>8.18</v>
      </c>
      <c r="T87" s="27">
        <v>8.77</v>
      </c>
      <c r="U87" s="25">
        <v>8.5399999999999991</v>
      </c>
      <c r="V87" s="25">
        <v>8.77</v>
      </c>
      <c r="W87" s="27">
        <v>9.08</v>
      </c>
      <c r="X87" s="27">
        <v>9.74</v>
      </c>
      <c r="Y87" s="27">
        <v>9.6199999999999992</v>
      </c>
    </row>
    <row r="88" spans="1:25">
      <c r="A88" s="28" t="s">
        <v>158</v>
      </c>
      <c r="B88" s="2" t="s">
        <v>159</v>
      </c>
      <c r="C88" s="10" t="s">
        <v>176</v>
      </c>
      <c r="D88" s="10" t="s">
        <v>177</v>
      </c>
      <c r="E88" s="25">
        <v>2.95</v>
      </c>
      <c r="F88" s="25">
        <v>3.1</v>
      </c>
      <c r="G88" s="25"/>
      <c r="H88" s="26">
        <v>3.05</v>
      </c>
      <c r="I88" s="27">
        <v>3.22</v>
      </c>
      <c r="J88" s="26">
        <v>3.38</v>
      </c>
      <c r="K88" s="27">
        <v>3.91</v>
      </c>
      <c r="L88" s="27">
        <v>4.58</v>
      </c>
      <c r="M88" s="27">
        <v>5.54</v>
      </c>
      <c r="N88" s="27">
        <v>6.52</v>
      </c>
      <c r="O88" s="27">
        <v>6.41</v>
      </c>
      <c r="P88" s="27">
        <v>6.53</v>
      </c>
      <c r="Q88" s="27">
        <v>6.34</v>
      </c>
      <c r="R88" s="27">
        <v>5.37</v>
      </c>
      <c r="S88" s="27">
        <v>5.91</v>
      </c>
      <c r="T88" s="27">
        <v>5.61</v>
      </c>
      <c r="U88" s="27">
        <v>5.74</v>
      </c>
      <c r="V88" s="27">
        <v>5.43</v>
      </c>
      <c r="W88" s="27">
        <v>5.94</v>
      </c>
      <c r="X88" s="27">
        <v>6.25</v>
      </c>
      <c r="Y88" s="27">
        <v>6.42</v>
      </c>
    </row>
    <row r="89" spans="1:25">
      <c r="A89" s="28" t="s">
        <v>158</v>
      </c>
      <c r="B89" s="2" t="s">
        <v>159</v>
      </c>
      <c r="C89" s="10" t="s">
        <v>178</v>
      </c>
      <c r="D89" s="10" t="s">
        <v>179</v>
      </c>
      <c r="E89" s="25">
        <v>3.7</v>
      </c>
      <c r="F89" s="25">
        <v>3.8</v>
      </c>
      <c r="G89" s="25"/>
      <c r="H89" s="26">
        <v>3.61</v>
      </c>
      <c r="I89" s="27">
        <v>3.62</v>
      </c>
      <c r="J89" s="26">
        <v>3.77</v>
      </c>
      <c r="K89" s="27">
        <v>4.47</v>
      </c>
      <c r="L89" s="27">
        <v>6.22</v>
      </c>
      <c r="M89" s="27">
        <v>6.75</v>
      </c>
      <c r="N89" s="27">
        <v>7.25</v>
      </c>
      <c r="O89" s="27">
        <v>6.89</v>
      </c>
      <c r="P89" s="27">
        <v>7.96</v>
      </c>
      <c r="Q89" s="27">
        <v>6.74</v>
      </c>
      <c r="R89" s="27">
        <v>5.95</v>
      </c>
      <c r="S89" s="27">
        <v>5.7</v>
      </c>
      <c r="T89" s="27">
        <v>5.96</v>
      </c>
      <c r="U89" s="27">
        <v>6.39</v>
      </c>
      <c r="V89" s="27">
        <v>6.35</v>
      </c>
      <c r="W89" s="27">
        <v>6.94</v>
      </c>
      <c r="X89" s="27">
        <v>6.91</v>
      </c>
      <c r="Y89" s="27">
        <v>7.06</v>
      </c>
    </row>
    <row r="90" spans="1:25">
      <c r="A90" s="28" t="s">
        <v>158</v>
      </c>
      <c r="B90" s="2" t="s">
        <v>159</v>
      </c>
      <c r="C90" s="10" t="s">
        <v>180</v>
      </c>
      <c r="D90" s="10" t="s">
        <v>181</v>
      </c>
      <c r="E90" s="25">
        <v>3.38</v>
      </c>
      <c r="F90" s="25">
        <v>3.45</v>
      </c>
      <c r="G90" s="25"/>
      <c r="H90" s="26">
        <v>3.54</v>
      </c>
      <c r="I90" s="27">
        <v>3.52</v>
      </c>
      <c r="J90" s="26">
        <v>3.33</v>
      </c>
      <c r="K90" s="27">
        <v>4.12</v>
      </c>
      <c r="L90" s="27">
        <v>5.01</v>
      </c>
      <c r="M90" s="27">
        <v>5.76</v>
      </c>
      <c r="N90" s="27">
        <v>6.69</v>
      </c>
      <c r="O90" s="27">
        <v>6.06</v>
      </c>
      <c r="P90" s="27">
        <v>7.36</v>
      </c>
      <c r="Q90" s="27">
        <v>6.44</v>
      </c>
      <c r="R90" s="27">
        <v>6.09</v>
      </c>
      <c r="S90" s="27">
        <v>5.9</v>
      </c>
      <c r="T90" s="25">
        <v>5.92</v>
      </c>
      <c r="U90" s="27">
        <v>6.52</v>
      </c>
      <c r="V90" s="27">
        <v>6.13</v>
      </c>
      <c r="W90" s="27">
        <v>7.03</v>
      </c>
      <c r="X90" s="27">
        <v>7.07</v>
      </c>
      <c r="Y90" s="27">
        <v>6.62</v>
      </c>
    </row>
    <row r="91" spans="1:25">
      <c r="A91" s="28" t="s">
        <v>158</v>
      </c>
      <c r="B91" s="2" t="s">
        <v>159</v>
      </c>
      <c r="C91" s="10" t="s">
        <v>182</v>
      </c>
      <c r="D91" s="10" t="s">
        <v>183</v>
      </c>
      <c r="E91" s="25">
        <v>3.04</v>
      </c>
      <c r="F91" s="25">
        <v>3.76</v>
      </c>
      <c r="G91" s="25"/>
      <c r="H91" s="26">
        <v>3.58</v>
      </c>
      <c r="I91" s="27">
        <v>4.54</v>
      </c>
      <c r="J91" s="26">
        <v>4.1900000000000004</v>
      </c>
      <c r="K91" s="27">
        <v>4.7</v>
      </c>
      <c r="L91" s="27">
        <v>5.74</v>
      </c>
      <c r="M91" s="27">
        <v>6.94</v>
      </c>
      <c r="N91" s="25">
        <v>7.28</v>
      </c>
      <c r="O91" s="27">
        <v>6.22</v>
      </c>
      <c r="P91" s="27">
        <v>6.25</v>
      </c>
      <c r="Q91" s="27">
        <v>5.8</v>
      </c>
      <c r="R91" s="27">
        <v>5.4</v>
      </c>
      <c r="S91" s="27">
        <v>6.2</v>
      </c>
      <c r="T91" s="27">
        <v>6.25</v>
      </c>
      <c r="U91" s="27">
        <v>6.32</v>
      </c>
      <c r="V91" s="25">
        <v>5.78</v>
      </c>
      <c r="W91" s="27">
        <v>6.32</v>
      </c>
      <c r="X91" s="27">
        <v>6.63</v>
      </c>
      <c r="Y91" s="27">
        <v>7.02</v>
      </c>
    </row>
    <row r="92" spans="1:25">
      <c r="A92" s="28" t="s">
        <v>158</v>
      </c>
      <c r="B92" s="2" t="s">
        <v>159</v>
      </c>
      <c r="C92" s="10" t="s">
        <v>184</v>
      </c>
      <c r="D92" s="10" t="s">
        <v>185</v>
      </c>
      <c r="E92" s="25">
        <v>3.53</v>
      </c>
      <c r="F92" s="25">
        <v>3.66</v>
      </c>
      <c r="G92" s="25"/>
      <c r="H92" s="26">
        <v>4.28</v>
      </c>
      <c r="I92" s="27">
        <v>4.1500000000000004</v>
      </c>
      <c r="J92" s="26">
        <v>4.5</v>
      </c>
      <c r="K92" s="27">
        <v>4.99</v>
      </c>
      <c r="L92" s="27">
        <v>5.92</v>
      </c>
      <c r="M92" s="27">
        <v>6.53</v>
      </c>
      <c r="N92" s="27">
        <v>6.82</v>
      </c>
      <c r="O92" s="27">
        <v>7.39</v>
      </c>
      <c r="P92" s="27">
        <v>7.75</v>
      </c>
      <c r="Q92" s="27">
        <v>7.38</v>
      </c>
      <c r="R92" s="27">
        <v>6.5</v>
      </c>
      <c r="S92" s="27">
        <v>6.61</v>
      </c>
      <c r="T92" s="27">
        <v>6.69</v>
      </c>
      <c r="U92" s="27">
        <v>6.81</v>
      </c>
      <c r="V92" s="27">
        <v>7.17</v>
      </c>
      <c r="W92" s="27">
        <v>7.13</v>
      </c>
      <c r="X92" s="27">
        <v>7.5</v>
      </c>
      <c r="Y92" s="27">
        <v>8.16</v>
      </c>
    </row>
    <row r="93" spans="1:25">
      <c r="A93" s="28" t="s">
        <v>158</v>
      </c>
      <c r="B93" s="2" t="s">
        <v>159</v>
      </c>
      <c r="C93" s="10" t="s">
        <v>186</v>
      </c>
      <c r="D93" s="10" t="s">
        <v>187</v>
      </c>
      <c r="E93" s="25">
        <v>3.35</v>
      </c>
      <c r="F93" s="25">
        <v>3.41</v>
      </c>
      <c r="G93" s="25"/>
      <c r="H93" s="26">
        <v>3.71</v>
      </c>
      <c r="I93" s="27">
        <v>3.79</v>
      </c>
      <c r="J93" s="26">
        <v>3.94</v>
      </c>
      <c r="K93" s="27">
        <v>4.1100000000000003</v>
      </c>
      <c r="L93" s="27">
        <v>5.68</v>
      </c>
      <c r="M93" s="27">
        <v>6.6</v>
      </c>
      <c r="N93" s="27">
        <v>6.82</v>
      </c>
      <c r="O93" s="27">
        <v>7.03</v>
      </c>
      <c r="P93" s="27">
        <v>7.56</v>
      </c>
      <c r="Q93" s="27">
        <v>7.01</v>
      </c>
      <c r="R93" s="27">
        <v>6.43</v>
      </c>
      <c r="S93" s="27">
        <v>6.79</v>
      </c>
      <c r="T93" s="27">
        <v>6.75</v>
      </c>
      <c r="U93" s="27">
        <v>6.81</v>
      </c>
      <c r="V93" s="27">
        <v>6.55</v>
      </c>
      <c r="W93" s="27">
        <v>6.83</v>
      </c>
      <c r="X93" s="27">
        <v>7.24</v>
      </c>
      <c r="Y93" s="27">
        <v>7.62</v>
      </c>
    </row>
    <row r="94" spans="1:25">
      <c r="A94" s="28" t="s">
        <v>158</v>
      </c>
      <c r="B94" s="2" t="s">
        <v>159</v>
      </c>
      <c r="C94" s="10" t="s">
        <v>188</v>
      </c>
      <c r="D94" s="10" t="s">
        <v>189</v>
      </c>
      <c r="E94" s="25">
        <v>4.4000000000000004</v>
      </c>
      <c r="F94" s="25">
        <v>4.47</v>
      </c>
      <c r="G94" s="25"/>
      <c r="H94" s="26">
        <v>4.1500000000000004</v>
      </c>
      <c r="I94" s="27">
        <v>5.3</v>
      </c>
      <c r="J94" s="26">
        <v>5.34</v>
      </c>
      <c r="K94" s="27">
        <v>5.19</v>
      </c>
      <c r="L94" s="27">
        <v>7.58</v>
      </c>
      <c r="M94" s="27">
        <v>8.82</v>
      </c>
      <c r="N94" s="27">
        <v>8.35</v>
      </c>
      <c r="O94" s="27">
        <v>8.57</v>
      </c>
      <c r="P94" s="27">
        <v>8.61</v>
      </c>
      <c r="Q94" s="27">
        <v>8.36</v>
      </c>
      <c r="R94" s="25">
        <v>7.33</v>
      </c>
      <c r="S94" s="25">
        <v>7.72</v>
      </c>
      <c r="T94" s="27">
        <v>7.87</v>
      </c>
      <c r="U94" s="27">
        <v>8.43</v>
      </c>
      <c r="V94" s="27">
        <v>8.1300000000000008</v>
      </c>
      <c r="W94" s="27">
        <v>8.33</v>
      </c>
      <c r="X94" s="25">
        <v>9.1</v>
      </c>
      <c r="Y94" s="27">
        <v>8.73</v>
      </c>
    </row>
    <row r="95" spans="1:25">
      <c r="A95" s="28" t="s">
        <v>158</v>
      </c>
      <c r="B95" s="2" t="s">
        <v>159</v>
      </c>
      <c r="C95" s="10" t="s">
        <v>190</v>
      </c>
      <c r="D95" s="10" t="s">
        <v>191</v>
      </c>
      <c r="E95" s="25">
        <v>3.83</v>
      </c>
      <c r="F95" s="25">
        <v>3.66</v>
      </c>
      <c r="G95" s="25"/>
      <c r="H95" s="26">
        <v>4.2</v>
      </c>
      <c r="I95" s="27">
        <v>4.1900000000000004</v>
      </c>
      <c r="J95" s="26">
        <v>4.55</v>
      </c>
      <c r="K95" s="27">
        <v>4.8099999999999996</v>
      </c>
      <c r="L95" s="27">
        <v>5.81</v>
      </c>
      <c r="M95" s="27">
        <v>7.15</v>
      </c>
      <c r="N95" s="27">
        <v>7.47</v>
      </c>
      <c r="O95" s="27">
        <v>7.46</v>
      </c>
      <c r="P95" s="27">
        <v>7.88</v>
      </c>
      <c r="Q95" s="27">
        <v>7.24</v>
      </c>
      <c r="R95" s="27">
        <v>6.84</v>
      </c>
      <c r="S95" s="27">
        <v>7.1</v>
      </c>
      <c r="T95" s="27">
        <v>7.34</v>
      </c>
      <c r="U95" s="27">
        <v>6.36</v>
      </c>
      <c r="V95" s="27">
        <v>6.28</v>
      </c>
      <c r="W95" s="27">
        <v>6.95</v>
      </c>
      <c r="X95" s="27">
        <v>7.15</v>
      </c>
      <c r="Y95" s="25">
        <v>6.92</v>
      </c>
    </row>
    <row r="96" spans="1:25">
      <c r="A96" s="28" t="s">
        <v>158</v>
      </c>
      <c r="B96" s="2" t="s">
        <v>159</v>
      </c>
      <c r="C96" s="10" t="s">
        <v>192</v>
      </c>
      <c r="D96" s="10" t="s">
        <v>193</v>
      </c>
      <c r="E96" s="25">
        <v>3.4</v>
      </c>
      <c r="F96" s="25">
        <v>3.94</v>
      </c>
      <c r="G96" s="25"/>
      <c r="H96" s="26">
        <v>4.32</v>
      </c>
      <c r="I96" s="27">
        <v>4.8099999999999996</v>
      </c>
      <c r="J96" s="26">
        <v>4.46</v>
      </c>
      <c r="K96" s="27">
        <v>5.81</v>
      </c>
      <c r="L96" s="27">
        <v>6.53</v>
      </c>
      <c r="M96" s="27">
        <v>8.1199999999999992</v>
      </c>
      <c r="N96" s="25">
        <v>7.54</v>
      </c>
      <c r="O96" s="27">
        <v>8.33</v>
      </c>
      <c r="P96" s="25">
        <v>8.3800000000000008</v>
      </c>
      <c r="Q96" s="27">
        <v>7.84</v>
      </c>
      <c r="R96" s="27">
        <v>7.38</v>
      </c>
      <c r="S96" s="27">
        <v>7.93</v>
      </c>
      <c r="T96" s="27">
        <v>8.15</v>
      </c>
      <c r="U96" s="27">
        <v>7.05</v>
      </c>
      <c r="V96" s="27">
        <v>7.97</v>
      </c>
      <c r="W96" s="25">
        <v>7.9</v>
      </c>
      <c r="X96" s="27">
        <v>8.91</v>
      </c>
      <c r="Y96" s="27">
        <v>8.6999999999999993</v>
      </c>
    </row>
    <row r="97" spans="1:25">
      <c r="A97" s="28" t="s">
        <v>158</v>
      </c>
      <c r="B97" s="2" t="s">
        <v>159</v>
      </c>
      <c r="C97" s="10" t="s">
        <v>194</v>
      </c>
      <c r="D97" s="10" t="s">
        <v>195</v>
      </c>
      <c r="E97" s="25">
        <v>3.5</v>
      </c>
      <c r="F97" s="25">
        <v>3.61</v>
      </c>
      <c r="G97" s="25"/>
      <c r="H97" s="26">
        <v>3.62</v>
      </c>
      <c r="I97" s="27">
        <v>3.86</v>
      </c>
      <c r="J97" s="26">
        <v>4.5</v>
      </c>
      <c r="K97" s="27">
        <v>4.71</v>
      </c>
      <c r="L97" s="27">
        <v>6.02</v>
      </c>
      <c r="M97" s="27">
        <v>6.93</v>
      </c>
      <c r="N97" s="27">
        <v>8.01</v>
      </c>
      <c r="O97" s="27">
        <v>7.47</v>
      </c>
      <c r="P97" s="27">
        <v>7.35</v>
      </c>
      <c r="Q97" s="25">
        <v>6.63</v>
      </c>
      <c r="R97" s="27">
        <v>6.06</v>
      </c>
      <c r="S97" s="27">
        <v>6.56</v>
      </c>
      <c r="T97" s="27">
        <v>6.15</v>
      </c>
      <c r="U97" s="27">
        <v>6.31</v>
      </c>
      <c r="V97" s="27">
        <v>6.16</v>
      </c>
      <c r="W97" s="27">
        <v>6.99</v>
      </c>
      <c r="X97" s="27">
        <v>7.2</v>
      </c>
      <c r="Y97" s="27">
        <v>7.04</v>
      </c>
    </row>
    <row r="98" spans="1:25">
      <c r="A98" s="28" t="s">
        <v>158</v>
      </c>
      <c r="B98" s="2" t="s">
        <v>159</v>
      </c>
      <c r="C98" s="10" t="s">
        <v>196</v>
      </c>
      <c r="D98" s="10" t="s">
        <v>197</v>
      </c>
      <c r="E98" s="25">
        <v>3.82</v>
      </c>
      <c r="F98" s="25">
        <v>4.09</v>
      </c>
      <c r="G98" s="25"/>
      <c r="H98" s="26">
        <v>3.75</v>
      </c>
      <c r="I98" s="27">
        <v>4.26</v>
      </c>
      <c r="J98" s="26">
        <v>4.7699999999999996</v>
      </c>
      <c r="K98" s="27">
        <v>4.88</v>
      </c>
      <c r="L98" s="27">
        <v>6.08</v>
      </c>
      <c r="M98" s="27">
        <v>7.39</v>
      </c>
      <c r="N98" s="27">
        <v>7.9</v>
      </c>
      <c r="O98" s="27">
        <v>7.17</v>
      </c>
      <c r="P98" s="27">
        <v>8.01</v>
      </c>
      <c r="Q98" s="27">
        <v>7.99</v>
      </c>
      <c r="R98" s="27">
        <v>7.65</v>
      </c>
      <c r="S98" s="27">
        <v>7.6</v>
      </c>
      <c r="T98" s="27">
        <v>7.87</v>
      </c>
      <c r="U98" s="27">
        <v>7.49</v>
      </c>
      <c r="V98" s="27">
        <v>7.95</v>
      </c>
      <c r="W98" s="27">
        <v>7.62</v>
      </c>
      <c r="X98" s="27">
        <v>8.92</v>
      </c>
      <c r="Y98" s="27">
        <v>8.9</v>
      </c>
    </row>
    <row r="99" spans="1:25">
      <c r="A99" s="28" t="s">
        <v>158</v>
      </c>
      <c r="B99" s="2" t="s">
        <v>159</v>
      </c>
      <c r="C99" s="10" t="s">
        <v>198</v>
      </c>
      <c r="D99" s="10" t="s">
        <v>199</v>
      </c>
      <c r="E99" s="25">
        <v>2.87</v>
      </c>
      <c r="F99" s="25">
        <v>3</v>
      </c>
      <c r="G99" s="25"/>
      <c r="H99" s="26">
        <v>3.05</v>
      </c>
      <c r="I99" s="27">
        <v>2.97</v>
      </c>
      <c r="J99" s="26">
        <v>3.64</v>
      </c>
      <c r="K99" s="27">
        <v>4.1500000000000004</v>
      </c>
      <c r="L99" s="27">
        <v>5.17</v>
      </c>
      <c r="M99" s="27">
        <v>6.75</v>
      </c>
      <c r="N99" s="27">
        <v>6.35</v>
      </c>
      <c r="O99" s="27">
        <v>7.51</v>
      </c>
      <c r="P99" s="27">
        <v>7.18</v>
      </c>
      <c r="Q99" s="25">
        <v>6.65</v>
      </c>
      <c r="R99" s="27">
        <v>6.15</v>
      </c>
      <c r="S99" s="27">
        <v>5.79</v>
      </c>
      <c r="T99" s="27">
        <v>5.68</v>
      </c>
      <c r="U99" s="27">
        <v>5.68</v>
      </c>
      <c r="V99" s="27">
        <v>5.93</v>
      </c>
      <c r="W99" s="25">
        <v>6.45</v>
      </c>
      <c r="X99" s="27">
        <v>7.06</v>
      </c>
      <c r="Y99" s="27">
        <v>7.14</v>
      </c>
    </row>
    <row r="100" spans="1:25">
      <c r="A100" s="28" t="s">
        <v>158</v>
      </c>
      <c r="B100" s="2" t="s">
        <v>159</v>
      </c>
      <c r="C100" s="10" t="s">
        <v>200</v>
      </c>
      <c r="D100" s="10" t="s">
        <v>201</v>
      </c>
      <c r="E100" s="25">
        <v>3.56</v>
      </c>
      <c r="F100" s="25">
        <v>3.64</v>
      </c>
      <c r="G100" s="25"/>
      <c r="H100" s="26">
        <v>3.59</v>
      </c>
      <c r="I100" s="27">
        <v>3.88</v>
      </c>
      <c r="J100" s="26">
        <v>4.0199999999999996</v>
      </c>
      <c r="K100" s="27">
        <v>4.6100000000000003</v>
      </c>
      <c r="L100" s="27">
        <v>5.57</v>
      </c>
      <c r="M100" s="25">
        <v>7.23</v>
      </c>
      <c r="N100" s="27">
        <v>7.79</v>
      </c>
      <c r="O100" s="27">
        <v>7.64</v>
      </c>
      <c r="P100" s="27">
        <v>8.73</v>
      </c>
      <c r="Q100" s="27">
        <v>7.65</v>
      </c>
      <c r="R100" s="27">
        <v>6.06</v>
      </c>
      <c r="S100" s="27">
        <v>7.15</v>
      </c>
      <c r="T100" s="27">
        <v>6.74</v>
      </c>
      <c r="U100" s="27">
        <v>6.28</v>
      </c>
      <c r="V100" s="27">
        <v>6.25</v>
      </c>
      <c r="W100" s="27">
        <v>6</v>
      </c>
      <c r="X100" s="25">
        <v>6.58</v>
      </c>
      <c r="Y100" s="27">
        <v>6.34</v>
      </c>
    </row>
    <row r="101" spans="1:25">
      <c r="A101" s="28" t="s">
        <v>158</v>
      </c>
      <c r="B101" s="2" t="s">
        <v>159</v>
      </c>
      <c r="C101" s="10" t="s">
        <v>202</v>
      </c>
      <c r="D101" s="10" t="s">
        <v>203</v>
      </c>
      <c r="E101" s="25">
        <v>2.7</v>
      </c>
      <c r="F101" s="25">
        <v>2.82</v>
      </c>
      <c r="G101" s="25"/>
      <c r="H101" s="26">
        <v>2.83</v>
      </c>
      <c r="I101" s="27">
        <v>2.77</v>
      </c>
      <c r="J101" s="26">
        <v>2.91</v>
      </c>
      <c r="K101" s="27">
        <v>3.36</v>
      </c>
      <c r="L101" s="27">
        <v>4.66</v>
      </c>
      <c r="M101" s="27">
        <v>5.89</v>
      </c>
      <c r="N101" s="27">
        <v>6.2</v>
      </c>
      <c r="O101" s="27">
        <v>6.14</v>
      </c>
      <c r="P101" s="27">
        <v>6.58</v>
      </c>
      <c r="Q101" s="27">
        <v>5.7</v>
      </c>
      <c r="R101" s="27">
        <v>5.22</v>
      </c>
      <c r="S101" s="27">
        <v>5.2</v>
      </c>
      <c r="T101" s="27">
        <v>5.15</v>
      </c>
      <c r="U101" s="27">
        <v>5.16</v>
      </c>
      <c r="V101" s="27">
        <v>5.07</v>
      </c>
      <c r="W101" s="27">
        <v>5.91</v>
      </c>
      <c r="X101" s="27">
        <v>6.24</v>
      </c>
      <c r="Y101" s="27">
        <v>6.11</v>
      </c>
    </row>
    <row r="102" spans="1:25">
      <c r="A102" s="28" t="s">
        <v>158</v>
      </c>
      <c r="B102" s="2" t="s">
        <v>159</v>
      </c>
      <c r="C102" s="10" t="s">
        <v>204</v>
      </c>
      <c r="D102" s="10" t="s">
        <v>205</v>
      </c>
      <c r="E102" s="25">
        <v>3.94</v>
      </c>
      <c r="F102" s="25">
        <v>3.71</v>
      </c>
      <c r="G102" s="25"/>
      <c r="H102" s="26">
        <v>3.87</v>
      </c>
      <c r="I102" s="27">
        <v>4.12</v>
      </c>
      <c r="J102" s="26">
        <v>4.76</v>
      </c>
      <c r="K102" s="27">
        <v>5.26</v>
      </c>
      <c r="L102" s="27">
        <v>6.76</v>
      </c>
      <c r="M102" s="25">
        <v>7.87</v>
      </c>
      <c r="N102" s="25">
        <v>8.61</v>
      </c>
      <c r="O102" s="27">
        <v>8.7200000000000006</v>
      </c>
      <c r="P102" s="27">
        <v>8.15</v>
      </c>
      <c r="Q102" s="27">
        <v>8.24</v>
      </c>
      <c r="R102" s="27">
        <v>7.52</v>
      </c>
      <c r="S102" s="27">
        <v>8.18</v>
      </c>
      <c r="T102" s="27">
        <v>7.45</v>
      </c>
      <c r="U102" s="27">
        <v>7.53</v>
      </c>
      <c r="V102" s="27">
        <v>7.13</v>
      </c>
      <c r="W102" s="27">
        <v>7.04</v>
      </c>
      <c r="X102" s="27">
        <v>7.58</v>
      </c>
      <c r="Y102" s="27">
        <v>7.81</v>
      </c>
    </row>
    <row r="103" spans="1:25">
      <c r="A103" s="28" t="s">
        <v>158</v>
      </c>
      <c r="B103" s="2" t="s">
        <v>159</v>
      </c>
      <c r="C103" s="10" t="s">
        <v>206</v>
      </c>
      <c r="D103" s="10" t="s">
        <v>207</v>
      </c>
      <c r="E103" s="25">
        <v>3.79</v>
      </c>
      <c r="F103" s="25">
        <v>3.67</v>
      </c>
      <c r="G103" s="25"/>
      <c r="H103" s="26">
        <v>3.89</v>
      </c>
      <c r="I103" s="27">
        <v>3.84</v>
      </c>
      <c r="J103" s="26">
        <v>4.1399999999999997</v>
      </c>
      <c r="K103" s="27">
        <v>4.8099999999999996</v>
      </c>
      <c r="L103" s="27">
        <v>5.75</v>
      </c>
      <c r="M103" s="27">
        <v>7.24</v>
      </c>
      <c r="N103" s="27">
        <v>7.97</v>
      </c>
      <c r="O103" s="27">
        <v>7.9</v>
      </c>
      <c r="P103" s="27">
        <v>8.43</v>
      </c>
      <c r="Q103" s="27">
        <v>7.98</v>
      </c>
      <c r="R103" s="27">
        <v>6.57</v>
      </c>
      <c r="S103" s="27">
        <v>6.32</v>
      </c>
      <c r="T103" s="27">
        <v>6.33</v>
      </c>
      <c r="U103" s="27">
        <v>6.08</v>
      </c>
      <c r="V103" s="27">
        <v>6.27</v>
      </c>
      <c r="W103" s="27">
        <v>6.64</v>
      </c>
      <c r="X103" s="27">
        <v>6.96</v>
      </c>
      <c r="Y103" s="27">
        <v>7.34</v>
      </c>
    </row>
    <row r="104" spans="1:25">
      <c r="A104" s="28" t="s">
        <v>158</v>
      </c>
      <c r="B104" s="2" t="s">
        <v>159</v>
      </c>
      <c r="C104" s="10" t="s">
        <v>208</v>
      </c>
      <c r="D104" s="10" t="s">
        <v>209</v>
      </c>
      <c r="E104" s="25">
        <v>3.76</v>
      </c>
      <c r="F104" s="25">
        <v>3.73</v>
      </c>
      <c r="G104" s="25"/>
      <c r="H104" s="26">
        <v>4.37</v>
      </c>
      <c r="I104" s="27">
        <v>4.22</v>
      </c>
      <c r="J104" s="26">
        <v>4.59</v>
      </c>
      <c r="K104" s="27">
        <v>4.9000000000000004</v>
      </c>
      <c r="L104" s="27">
        <v>6.23</v>
      </c>
      <c r="M104" s="27">
        <v>7.17</v>
      </c>
      <c r="N104" s="27">
        <v>8.33</v>
      </c>
      <c r="O104" s="27">
        <v>8.32</v>
      </c>
      <c r="P104" s="27">
        <v>8.6300000000000008</v>
      </c>
      <c r="Q104" s="27">
        <v>7.96</v>
      </c>
      <c r="R104" s="27">
        <v>6.78</v>
      </c>
      <c r="S104" s="27">
        <v>7.31</v>
      </c>
      <c r="T104" s="27">
        <v>7.05</v>
      </c>
      <c r="U104" s="27">
        <v>7.41</v>
      </c>
      <c r="V104" s="27">
        <v>7.17</v>
      </c>
      <c r="W104" s="27">
        <v>7.47</v>
      </c>
      <c r="X104" s="27">
        <v>7.35</v>
      </c>
      <c r="Y104" s="27">
        <v>7.68</v>
      </c>
    </row>
    <row r="105" spans="1:25">
      <c r="A105" s="28" t="s">
        <v>158</v>
      </c>
      <c r="B105" s="2" t="s">
        <v>159</v>
      </c>
      <c r="C105" s="10" t="s">
        <v>210</v>
      </c>
      <c r="D105" s="10" t="s">
        <v>211</v>
      </c>
      <c r="E105" s="25">
        <v>3.85</v>
      </c>
      <c r="F105" s="25">
        <v>3.28</v>
      </c>
      <c r="G105" s="25"/>
      <c r="H105" s="26">
        <v>3.65</v>
      </c>
      <c r="I105" s="27">
        <v>3.24</v>
      </c>
      <c r="J105" s="26">
        <v>3.31</v>
      </c>
      <c r="K105" s="27">
        <v>3.16</v>
      </c>
      <c r="L105" s="27">
        <v>3.93</v>
      </c>
      <c r="M105" s="27">
        <v>5.86</v>
      </c>
      <c r="N105" s="27">
        <v>6.08</v>
      </c>
      <c r="O105" s="27">
        <v>6.34</v>
      </c>
      <c r="P105" s="27">
        <v>7.24</v>
      </c>
      <c r="Q105" s="27">
        <v>6.71</v>
      </c>
      <c r="R105" s="27">
        <v>5.63</v>
      </c>
      <c r="S105" s="27">
        <v>6.38</v>
      </c>
      <c r="T105" s="27">
        <v>6.07</v>
      </c>
      <c r="U105" s="25">
        <v>5.93</v>
      </c>
      <c r="V105" s="27">
        <v>5.85</v>
      </c>
      <c r="W105" s="27">
        <v>7.02</v>
      </c>
      <c r="X105" s="27">
        <v>6.67</v>
      </c>
      <c r="Y105" s="27">
        <v>6.1</v>
      </c>
    </row>
    <row r="106" spans="1:25">
      <c r="A106" s="28" t="s">
        <v>158</v>
      </c>
      <c r="B106" s="2" t="s">
        <v>159</v>
      </c>
      <c r="C106" s="10" t="s">
        <v>212</v>
      </c>
      <c r="D106" s="10" t="s">
        <v>213</v>
      </c>
      <c r="E106" s="25">
        <v>2.42</v>
      </c>
      <c r="F106" s="25">
        <v>2.74</v>
      </c>
      <c r="G106" s="25"/>
      <c r="H106" s="26">
        <v>2.41</v>
      </c>
      <c r="I106" s="27">
        <v>2.66</v>
      </c>
      <c r="J106" s="26">
        <v>2.5099999999999998</v>
      </c>
      <c r="K106" s="27">
        <v>2.87</v>
      </c>
      <c r="L106" s="27">
        <v>3.84</v>
      </c>
      <c r="M106" s="27">
        <v>4.71</v>
      </c>
      <c r="N106" s="27">
        <v>5.49</v>
      </c>
      <c r="O106" s="27">
        <v>6.04</v>
      </c>
      <c r="P106" s="27">
        <v>6.25</v>
      </c>
      <c r="Q106" s="27">
        <v>6.42</v>
      </c>
      <c r="R106" s="27">
        <v>5.38</v>
      </c>
      <c r="S106" s="27">
        <v>5.15</v>
      </c>
      <c r="T106" s="27">
        <v>4.97</v>
      </c>
      <c r="U106" s="27">
        <v>4.96</v>
      </c>
      <c r="V106" s="27">
        <v>5.48</v>
      </c>
      <c r="W106" s="27">
        <v>5.74</v>
      </c>
      <c r="X106" s="27">
        <v>5.9</v>
      </c>
      <c r="Y106" s="27">
        <v>6.45</v>
      </c>
    </row>
    <row r="107" spans="1:25">
      <c r="A107" s="28" t="s">
        <v>158</v>
      </c>
      <c r="B107" s="2" t="s">
        <v>159</v>
      </c>
      <c r="C107" s="10" t="s">
        <v>214</v>
      </c>
      <c r="D107" s="10" t="s">
        <v>215</v>
      </c>
      <c r="E107" s="25">
        <v>3.38</v>
      </c>
      <c r="F107" s="25">
        <v>4.01</v>
      </c>
      <c r="G107" s="25"/>
      <c r="H107" s="26">
        <v>4.1500000000000004</v>
      </c>
      <c r="I107" s="27">
        <v>4.38</v>
      </c>
      <c r="J107" s="26">
        <v>5.29</v>
      </c>
      <c r="K107" s="27">
        <v>5.5</v>
      </c>
      <c r="L107" s="27">
        <v>6.18</v>
      </c>
      <c r="M107" s="27">
        <v>7.2</v>
      </c>
      <c r="N107" s="25">
        <v>6.87</v>
      </c>
      <c r="O107" s="27">
        <v>7.06</v>
      </c>
      <c r="P107" s="27">
        <v>8.39</v>
      </c>
      <c r="Q107" s="25">
        <v>9.1</v>
      </c>
      <c r="R107" s="25">
        <v>8.26</v>
      </c>
      <c r="S107" s="25">
        <v>7.89</v>
      </c>
      <c r="T107" s="27">
        <v>7.44</v>
      </c>
      <c r="U107" s="27">
        <v>7.28</v>
      </c>
      <c r="V107" s="27">
        <v>7.43</v>
      </c>
      <c r="W107" s="25">
        <v>8.6</v>
      </c>
      <c r="X107" s="27">
        <v>8.6300000000000008</v>
      </c>
      <c r="Y107" s="27">
        <v>10.17</v>
      </c>
    </row>
    <row r="108" spans="1:25">
      <c r="A108" s="28" t="s">
        <v>158</v>
      </c>
      <c r="B108" s="2" t="s">
        <v>159</v>
      </c>
      <c r="C108" s="10" t="s">
        <v>216</v>
      </c>
      <c r="D108" s="10" t="s">
        <v>217</v>
      </c>
      <c r="E108" s="25">
        <v>2.96</v>
      </c>
      <c r="F108" s="25">
        <v>3.43</v>
      </c>
      <c r="G108" s="25"/>
      <c r="H108" s="26">
        <v>3.34</v>
      </c>
      <c r="I108" s="27">
        <v>3.46</v>
      </c>
      <c r="J108" s="26">
        <v>3.91</v>
      </c>
      <c r="K108" s="27">
        <v>4.58</v>
      </c>
      <c r="L108" s="27">
        <v>6.21</v>
      </c>
      <c r="M108" s="27">
        <v>7.29</v>
      </c>
      <c r="N108" s="27">
        <v>7.19</v>
      </c>
      <c r="O108" s="27">
        <v>7.76</v>
      </c>
      <c r="P108" s="27">
        <v>8.07</v>
      </c>
      <c r="Q108" s="27">
        <v>8.26</v>
      </c>
      <c r="R108" s="25">
        <v>6.52</v>
      </c>
      <c r="S108" s="27">
        <v>7.09</v>
      </c>
      <c r="T108" s="27">
        <v>6.64</v>
      </c>
      <c r="U108" s="27">
        <v>6.85</v>
      </c>
      <c r="V108" s="27">
        <v>6.44</v>
      </c>
      <c r="W108" s="25">
        <v>6.85</v>
      </c>
      <c r="X108" s="27">
        <v>7.11</v>
      </c>
      <c r="Y108" s="27">
        <v>7.86</v>
      </c>
    </row>
    <row r="109" spans="1:25">
      <c r="A109" s="28" t="s">
        <v>158</v>
      </c>
      <c r="B109" s="2" t="s">
        <v>159</v>
      </c>
      <c r="C109" s="10" t="s">
        <v>218</v>
      </c>
      <c r="D109" s="10" t="s">
        <v>219</v>
      </c>
      <c r="E109" s="25">
        <v>2.84</v>
      </c>
      <c r="F109" s="25">
        <v>2.69</v>
      </c>
      <c r="G109" s="25"/>
      <c r="H109" s="26">
        <v>3.09</v>
      </c>
      <c r="I109" s="27">
        <v>3.37</v>
      </c>
      <c r="J109" s="26">
        <v>3.73</v>
      </c>
      <c r="K109" s="27">
        <v>4.3499999999999996</v>
      </c>
      <c r="L109" s="27">
        <v>5.75</v>
      </c>
      <c r="M109" s="27">
        <v>6.41</v>
      </c>
      <c r="N109" s="27">
        <v>7.6</v>
      </c>
      <c r="O109" s="27">
        <v>7.74</v>
      </c>
      <c r="P109" s="27">
        <v>7.75</v>
      </c>
      <c r="Q109" s="27">
        <v>7.63</v>
      </c>
      <c r="R109" s="27">
        <v>6.32</v>
      </c>
      <c r="S109" s="27">
        <v>6.43</v>
      </c>
      <c r="T109" s="27">
        <v>5.9</v>
      </c>
      <c r="U109" s="27">
        <v>5.82</v>
      </c>
      <c r="V109" s="27">
        <v>6.22</v>
      </c>
      <c r="W109" s="27">
        <v>6.5</v>
      </c>
      <c r="X109" s="27">
        <v>6.98</v>
      </c>
      <c r="Y109" s="27">
        <v>6.97</v>
      </c>
    </row>
    <row r="110" spans="1:25">
      <c r="A110" s="28" t="s">
        <v>158</v>
      </c>
      <c r="B110" s="2" t="s">
        <v>159</v>
      </c>
      <c r="C110" s="10" t="s">
        <v>220</v>
      </c>
      <c r="D110" s="10" t="s">
        <v>221</v>
      </c>
      <c r="E110" s="25">
        <v>3.16</v>
      </c>
      <c r="F110" s="25">
        <v>3.49</v>
      </c>
      <c r="G110" s="25"/>
      <c r="H110" s="26">
        <v>3.31</v>
      </c>
      <c r="I110" s="27">
        <v>3.6</v>
      </c>
      <c r="J110" s="26">
        <v>3.96</v>
      </c>
      <c r="K110" s="27">
        <v>4.41</v>
      </c>
      <c r="L110" s="27">
        <v>5.53</v>
      </c>
      <c r="M110" s="27">
        <v>6.06</v>
      </c>
      <c r="N110" s="27">
        <v>6.71</v>
      </c>
      <c r="O110" s="27">
        <v>6.79</v>
      </c>
      <c r="P110" s="27">
        <v>6.97</v>
      </c>
      <c r="Q110" s="27">
        <v>6.9</v>
      </c>
      <c r="R110" s="27">
        <v>5.77</v>
      </c>
      <c r="S110" s="27">
        <v>6.2</v>
      </c>
      <c r="T110" s="27">
        <v>5.93</v>
      </c>
      <c r="U110" s="27">
        <v>5.94</v>
      </c>
      <c r="V110" s="27">
        <v>6.06</v>
      </c>
      <c r="W110" s="27">
        <v>6.91</v>
      </c>
      <c r="X110" s="27">
        <v>7.32</v>
      </c>
      <c r="Y110" s="27">
        <v>7.44</v>
      </c>
    </row>
    <row r="111" spans="1:25">
      <c r="A111" s="28" t="s">
        <v>158</v>
      </c>
      <c r="B111" s="2" t="s">
        <v>159</v>
      </c>
      <c r="C111" s="10" t="s">
        <v>222</v>
      </c>
      <c r="D111" s="10" t="s">
        <v>223</v>
      </c>
      <c r="E111" s="25">
        <v>5.15</v>
      </c>
      <c r="F111" s="25">
        <v>5.31</v>
      </c>
      <c r="G111" s="25"/>
      <c r="H111" s="26">
        <v>5.12</v>
      </c>
      <c r="I111" s="27">
        <v>5.61</v>
      </c>
      <c r="J111" s="26">
        <v>6.22</v>
      </c>
      <c r="K111" s="27">
        <v>6.9</v>
      </c>
      <c r="L111" s="27">
        <v>7.79</v>
      </c>
      <c r="M111" s="27">
        <v>9.1199999999999992</v>
      </c>
      <c r="N111" s="27">
        <v>9.8800000000000008</v>
      </c>
      <c r="O111" s="27">
        <v>9.6</v>
      </c>
      <c r="P111" s="27">
        <v>9.11</v>
      </c>
      <c r="Q111" s="27">
        <v>9.39</v>
      </c>
      <c r="R111" s="27">
        <v>9.0299999999999994</v>
      </c>
      <c r="S111" s="27">
        <v>8.85</v>
      </c>
      <c r="T111" s="27">
        <v>8.26</v>
      </c>
      <c r="U111" s="27">
        <v>9.3000000000000007</v>
      </c>
      <c r="V111" s="27">
        <v>9.26</v>
      </c>
      <c r="W111" s="27">
        <v>9.69</v>
      </c>
      <c r="X111" s="25">
        <v>10.4</v>
      </c>
      <c r="Y111" s="27">
        <v>11.64</v>
      </c>
    </row>
    <row r="112" spans="1:25">
      <c r="A112" s="28" t="s">
        <v>158</v>
      </c>
      <c r="B112" s="2" t="s">
        <v>159</v>
      </c>
      <c r="C112" s="10" t="s">
        <v>224</v>
      </c>
      <c r="D112" s="10" t="s">
        <v>225</v>
      </c>
      <c r="E112" s="25">
        <v>2.88</v>
      </c>
      <c r="F112" s="25">
        <v>2.85</v>
      </c>
      <c r="G112" s="25"/>
      <c r="H112" s="26">
        <v>3.11</v>
      </c>
      <c r="I112" s="27">
        <v>3.32</v>
      </c>
      <c r="J112" s="26">
        <v>3.66</v>
      </c>
      <c r="K112" s="27">
        <v>4.38</v>
      </c>
      <c r="L112" s="27">
        <v>4.66</v>
      </c>
      <c r="M112" s="27">
        <v>6.21</v>
      </c>
      <c r="N112" s="25">
        <v>6.23</v>
      </c>
      <c r="O112" s="27">
        <v>6.54</v>
      </c>
      <c r="P112" s="27">
        <v>7.2</v>
      </c>
      <c r="Q112" s="27">
        <v>6.81</v>
      </c>
      <c r="R112" s="27">
        <v>5.74</v>
      </c>
      <c r="S112" s="25">
        <v>6.14</v>
      </c>
      <c r="T112" s="27">
        <v>5.72</v>
      </c>
      <c r="U112" s="27">
        <v>5.96</v>
      </c>
      <c r="V112" s="27">
        <v>6.19</v>
      </c>
      <c r="W112" s="27">
        <v>6.36</v>
      </c>
      <c r="X112" s="27">
        <v>7.46</v>
      </c>
      <c r="Y112" s="27">
        <v>7.55</v>
      </c>
    </row>
    <row r="113" spans="1:25">
      <c r="A113" s="28" t="s">
        <v>158</v>
      </c>
      <c r="B113" s="2" t="s">
        <v>159</v>
      </c>
      <c r="C113" s="10" t="s">
        <v>226</v>
      </c>
      <c r="D113" s="10" t="s">
        <v>227</v>
      </c>
      <c r="E113" s="25">
        <v>2.78</v>
      </c>
      <c r="F113" s="25">
        <v>2.95</v>
      </c>
      <c r="G113" s="25"/>
      <c r="H113" s="26">
        <v>2.86</v>
      </c>
      <c r="I113" s="27">
        <v>2.97</v>
      </c>
      <c r="J113" s="26">
        <v>2.85</v>
      </c>
      <c r="K113" s="27">
        <v>3.03</v>
      </c>
      <c r="L113" s="27">
        <v>3.77</v>
      </c>
      <c r="M113" s="27">
        <v>4.74</v>
      </c>
      <c r="N113" s="27">
        <v>5.45</v>
      </c>
      <c r="O113" s="27">
        <v>5.87</v>
      </c>
      <c r="P113" s="27">
        <v>5.84</v>
      </c>
      <c r="Q113" s="27">
        <v>5.66</v>
      </c>
      <c r="R113" s="27">
        <v>4.4000000000000004</v>
      </c>
      <c r="S113" s="27">
        <v>4.66</v>
      </c>
      <c r="T113" s="27">
        <v>5.23</v>
      </c>
      <c r="U113" s="27">
        <v>5.13</v>
      </c>
      <c r="V113" s="27">
        <v>5.07</v>
      </c>
      <c r="W113" s="27">
        <v>5.3</v>
      </c>
      <c r="X113" s="27">
        <v>5.42</v>
      </c>
      <c r="Y113" s="27">
        <v>5.31</v>
      </c>
    </row>
    <row r="114" spans="1:25">
      <c r="A114" s="28" t="s">
        <v>158</v>
      </c>
      <c r="B114" s="2" t="s">
        <v>159</v>
      </c>
      <c r="C114" s="10" t="s">
        <v>228</v>
      </c>
      <c r="D114" s="10" t="s">
        <v>229</v>
      </c>
      <c r="E114" s="25">
        <v>3.05</v>
      </c>
      <c r="F114" s="25">
        <v>3.06</v>
      </c>
      <c r="G114" s="25"/>
      <c r="H114" s="26">
        <v>3.24</v>
      </c>
      <c r="I114" s="27">
        <v>3.06</v>
      </c>
      <c r="J114" s="26">
        <v>3.01</v>
      </c>
      <c r="K114" s="27">
        <v>3.44</v>
      </c>
      <c r="L114" s="27">
        <v>3.9</v>
      </c>
      <c r="M114" s="27">
        <v>5.34</v>
      </c>
      <c r="N114" s="27">
        <v>5.96</v>
      </c>
      <c r="O114" s="27">
        <v>6.16</v>
      </c>
      <c r="P114" s="27">
        <v>6.53</v>
      </c>
      <c r="Q114" s="27">
        <v>5.89</v>
      </c>
      <c r="R114" s="27">
        <v>4.95</v>
      </c>
      <c r="S114" s="27">
        <v>5.32</v>
      </c>
      <c r="T114" s="27">
        <v>5.27</v>
      </c>
      <c r="U114" s="27">
        <v>4.7699999999999996</v>
      </c>
      <c r="V114" s="27">
        <v>5.0599999999999996</v>
      </c>
      <c r="W114" s="27">
        <v>5.43</v>
      </c>
      <c r="X114" s="27">
        <v>5.4</v>
      </c>
      <c r="Y114" s="27">
        <v>5.64</v>
      </c>
    </row>
    <row r="115" spans="1:25">
      <c r="A115" s="28" t="s">
        <v>158</v>
      </c>
      <c r="B115" s="2" t="s">
        <v>159</v>
      </c>
      <c r="C115" s="10" t="s">
        <v>230</v>
      </c>
      <c r="D115" s="10" t="s">
        <v>231</v>
      </c>
      <c r="E115" s="25">
        <v>3.88</v>
      </c>
      <c r="F115" s="25">
        <v>3.56</v>
      </c>
      <c r="G115" s="25"/>
      <c r="H115" s="26">
        <v>3.31</v>
      </c>
      <c r="I115" s="27">
        <v>3.3</v>
      </c>
      <c r="J115" s="26">
        <v>3.75</v>
      </c>
      <c r="K115" s="27">
        <v>4.66</v>
      </c>
      <c r="L115" s="27">
        <v>5.04</v>
      </c>
      <c r="M115" s="27">
        <v>6.61</v>
      </c>
      <c r="N115" s="27">
        <v>6.99</v>
      </c>
      <c r="O115" s="27">
        <v>6.58</v>
      </c>
      <c r="P115" s="27">
        <v>7.17</v>
      </c>
      <c r="Q115" s="27">
        <v>6.65</v>
      </c>
      <c r="R115" s="27">
        <v>6.12</v>
      </c>
      <c r="S115" s="27">
        <v>6.3</v>
      </c>
      <c r="T115" s="27">
        <v>6.12</v>
      </c>
      <c r="U115" s="27">
        <v>6.25</v>
      </c>
      <c r="V115" s="27">
        <v>5.94</v>
      </c>
      <c r="W115" s="27">
        <v>5.94</v>
      </c>
      <c r="X115" s="25">
        <v>5.58</v>
      </c>
      <c r="Y115" s="27">
        <v>6.44</v>
      </c>
    </row>
    <row r="116" spans="1:25">
      <c r="A116" s="28" t="s">
        <v>158</v>
      </c>
      <c r="B116" s="2" t="s">
        <v>159</v>
      </c>
      <c r="C116" s="10" t="s">
        <v>232</v>
      </c>
      <c r="D116" s="10" t="s">
        <v>233</v>
      </c>
      <c r="E116" s="25">
        <v>3.33</v>
      </c>
      <c r="F116" s="25">
        <v>3.48</v>
      </c>
      <c r="G116" s="25"/>
      <c r="H116" s="26">
        <v>3.86</v>
      </c>
      <c r="I116" s="27">
        <v>3.62</v>
      </c>
      <c r="J116" s="26">
        <v>3.83</v>
      </c>
      <c r="K116" s="27">
        <v>4.33</v>
      </c>
      <c r="L116" s="27">
        <v>5.44</v>
      </c>
      <c r="M116" s="27">
        <v>6.33</v>
      </c>
      <c r="N116" s="27">
        <v>6.59</v>
      </c>
      <c r="O116" s="27">
        <v>6.94</v>
      </c>
      <c r="P116" s="27">
        <v>6.02</v>
      </c>
      <c r="Q116" s="27">
        <v>5.74</v>
      </c>
      <c r="R116" s="27">
        <v>5.32</v>
      </c>
      <c r="S116" s="27">
        <v>5.68</v>
      </c>
      <c r="T116" s="27">
        <v>7.12</v>
      </c>
      <c r="U116" s="27">
        <v>5.66</v>
      </c>
      <c r="V116" s="27">
        <v>5.33</v>
      </c>
      <c r="W116" s="27">
        <v>5.35</v>
      </c>
      <c r="X116" s="27">
        <v>6.46</v>
      </c>
      <c r="Y116" s="27">
        <v>6.48</v>
      </c>
    </row>
    <row r="117" spans="1:25">
      <c r="A117" s="28" t="s">
        <v>158</v>
      </c>
      <c r="B117" s="2" t="s">
        <v>159</v>
      </c>
      <c r="C117" s="10" t="s">
        <v>234</v>
      </c>
      <c r="D117" s="10" t="s">
        <v>235</v>
      </c>
      <c r="E117" s="25">
        <v>2.86</v>
      </c>
      <c r="F117" s="25">
        <v>2.8</v>
      </c>
      <c r="G117" s="25"/>
      <c r="H117" s="26">
        <v>2.96</v>
      </c>
      <c r="I117" s="27">
        <v>2.91</v>
      </c>
      <c r="J117" s="26">
        <v>2.64</v>
      </c>
      <c r="K117" s="27">
        <v>2.81</v>
      </c>
      <c r="L117" s="27">
        <v>3.47</v>
      </c>
      <c r="M117" s="25">
        <v>4.59</v>
      </c>
      <c r="N117" s="27">
        <v>5.41</v>
      </c>
      <c r="O117" s="27">
        <v>5.49</v>
      </c>
      <c r="P117" s="27">
        <v>5.48</v>
      </c>
      <c r="Q117" s="25">
        <v>5.71</v>
      </c>
      <c r="R117" s="27">
        <v>4.83</v>
      </c>
      <c r="S117" s="27">
        <v>5.18</v>
      </c>
      <c r="T117" s="27">
        <v>4.6500000000000004</v>
      </c>
      <c r="U117" s="27">
        <v>4.66</v>
      </c>
      <c r="V117" s="27">
        <v>5.03</v>
      </c>
      <c r="W117" s="27">
        <v>4.82</v>
      </c>
      <c r="X117" s="27">
        <v>5.62</v>
      </c>
      <c r="Y117" s="27">
        <v>5.99</v>
      </c>
    </row>
    <row r="118" spans="1:25">
      <c r="A118" s="28" t="s">
        <v>158</v>
      </c>
      <c r="B118" s="2" t="s">
        <v>159</v>
      </c>
      <c r="C118" s="10" t="s">
        <v>236</v>
      </c>
      <c r="D118" s="10" t="s">
        <v>237</v>
      </c>
      <c r="E118" s="25">
        <v>3.39</v>
      </c>
      <c r="F118" s="25">
        <v>3.35</v>
      </c>
      <c r="G118" s="25"/>
      <c r="H118" s="26">
        <v>3.86</v>
      </c>
      <c r="I118" s="27">
        <v>3.58</v>
      </c>
      <c r="J118" s="26">
        <v>3.45</v>
      </c>
      <c r="K118" s="27">
        <v>3.93</v>
      </c>
      <c r="L118" s="27">
        <v>5.43</v>
      </c>
      <c r="M118" s="27">
        <v>6.91</v>
      </c>
      <c r="N118" s="27">
        <v>7.07</v>
      </c>
      <c r="O118" s="27">
        <v>6.99</v>
      </c>
      <c r="P118" s="27">
        <v>7.25</v>
      </c>
      <c r="Q118" s="27">
        <v>6.92</v>
      </c>
      <c r="R118" s="27">
        <v>6.24</v>
      </c>
      <c r="S118" s="27">
        <v>6.26</v>
      </c>
      <c r="T118" s="27">
        <v>5.94</v>
      </c>
      <c r="U118" s="27">
        <v>5.59</v>
      </c>
      <c r="V118" s="27">
        <v>5.72</v>
      </c>
      <c r="W118" s="27">
        <v>5.9</v>
      </c>
      <c r="X118" s="25">
        <v>6.38</v>
      </c>
      <c r="Y118" s="27">
        <v>6.43</v>
      </c>
    </row>
    <row r="119" spans="1:25">
      <c r="A119" s="28" t="s">
        <v>158</v>
      </c>
      <c r="B119" s="2" t="s">
        <v>159</v>
      </c>
      <c r="C119" s="10" t="s">
        <v>238</v>
      </c>
      <c r="D119" s="10" t="s">
        <v>239</v>
      </c>
      <c r="E119" s="25">
        <v>4.47</v>
      </c>
      <c r="F119" s="25">
        <v>4.63</v>
      </c>
      <c r="G119" s="25"/>
      <c r="H119" s="26">
        <v>4.66</v>
      </c>
      <c r="I119" s="27">
        <v>4.8</v>
      </c>
      <c r="J119" s="26">
        <v>6.06</v>
      </c>
      <c r="K119" s="27">
        <v>5.94</v>
      </c>
      <c r="L119" s="27">
        <v>7.99</v>
      </c>
      <c r="M119" s="25">
        <v>8.5299999999999994</v>
      </c>
      <c r="N119" s="27">
        <v>8.16</v>
      </c>
      <c r="O119" s="25">
        <v>9.3800000000000008</v>
      </c>
      <c r="P119" s="27">
        <v>9.15</v>
      </c>
      <c r="Q119" s="27">
        <v>8.84</v>
      </c>
      <c r="R119" s="27">
        <v>8.39</v>
      </c>
      <c r="S119" s="27">
        <v>8.02</v>
      </c>
      <c r="T119" s="27">
        <v>7.61</v>
      </c>
      <c r="U119" s="27">
        <v>8.64</v>
      </c>
      <c r="V119" s="27">
        <v>8.14</v>
      </c>
      <c r="W119" s="27">
        <v>8.39</v>
      </c>
      <c r="X119" s="27">
        <v>8.7200000000000006</v>
      </c>
      <c r="Y119" s="27">
        <v>8.73</v>
      </c>
    </row>
    <row r="120" spans="1:25">
      <c r="A120" s="28" t="s">
        <v>240</v>
      </c>
      <c r="B120" s="2" t="s">
        <v>241</v>
      </c>
      <c r="C120" s="10" t="s">
        <v>242</v>
      </c>
      <c r="D120" s="10" t="s">
        <v>243</v>
      </c>
      <c r="E120" s="25">
        <v>4.17</v>
      </c>
      <c r="F120" s="25">
        <v>4.03</v>
      </c>
      <c r="G120" s="25"/>
      <c r="H120" s="26">
        <v>4.68</v>
      </c>
      <c r="I120" s="27">
        <v>5.05</v>
      </c>
      <c r="J120" s="26">
        <v>5.0999999999999996</v>
      </c>
      <c r="K120" s="27">
        <v>5.91</v>
      </c>
      <c r="L120" s="27">
        <v>6.95</v>
      </c>
      <c r="M120" s="27">
        <v>8.15</v>
      </c>
      <c r="N120" s="27">
        <v>8.81</v>
      </c>
      <c r="O120" s="27">
        <v>9.07</v>
      </c>
      <c r="P120" s="27">
        <v>9.66</v>
      </c>
      <c r="Q120" s="27">
        <v>9.2100000000000009</v>
      </c>
      <c r="R120" s="27">
        <v>8.65</v>
      </c>
      <c r="S120" s="27">
        <v>9.34</v>
      </c>
      <c r="T120" s="27">
        <v>8.91</v>
      </c>
      <c r="U120" s="27">
        <v>8.57</v>
      </c>
      <c r="V120" s="27">
        <v>8.31</v>
      </c>
      <c r="W120" s="27">
        <v>8.31</v>
      </c>
      <c r="X120" s="27">
        <v>8.82</v>
      </c>
      <c r="Y120" s="27">
        <v>8.61</v>
      </c>
    </row>
    <row r="121" spans="1:25">
      <c r="A121" s="28" t="s">
        <v>240</v>
      </c>
      <c r="B121" s="2" t="s">
        <v>241</v>
      </c>
      <c r="C121" s="10" t="s">
        <v>244</v>
      </c>
      <c r="D121" s="10" t="s">
        <v>245</v>
      </c>
      <c r="E121" s="25" t="s">
        <v>11</v>
      </c>
      <c r="F121" s="25" t="s">
        <v>11</v>
      </c>
      <c r="G121" s="25"/>
      <c r="H121" s="26" t="s">
        <v>11</v>
      </c>
      <c r="I121" s="27" t="s">
        <v>11</v>
      </c>
      <c r="J121" s="26" t="s">
        <v>11</v>
      </c>
      <c r="K121" s="27" t="s">
        <v>11</v>
      </c>
      <c r="L121" s="27" t="s">
        <v>11</v>
      </c>
      <c r="M121" s="27" t="s">
        <v>11</v>
      </c>
      <c r="N121" s="27" t="s">
        <v>11</v>
      </c>
      <c r="O121" s="27" t="s">
        <v>11</v>
      </c>
      <c r="P121" s="27" t="s">
        <v>11</v>
      </c>
      <c r="Q121" s="27">
        <v>9.1300000000000008</v>
      </c>
      <c r="R121" s="27">
        <v>8.17</v>
      </c>
      <c r="S121" s="27">
        <v>8.1300000000000008</v>
      </c>
      <c r="T121" s="27">
        <v>7.62</v>
      </c>
      <c r="U121" s="27">
        <v>7.86</v>
      </c>
      <c r="V121" s="27">
        <v>7.36</v>
      </c>
      <c r="W121" s="27">
        <v>7.96</v>
      </c>
      <c r="X121" s="27">
        <v>7.99</v>
      </c>
      <c r="Y121" s="27">
        <v>8.06</v>
      </c>
    </row>
    <row r="122" spans="1:25">
      <c r="A122" s="28" t="s">
        <v>240</v>
      </c>
      <c r="B122" s="2" t="s">
        <v>241</v>
      </c>
      <c r="C122" s="10" t="s">
        <v>246</v>
      </c>
      <c r="D122" s="10" t="s">
        <v>247</v>
      </c>
      <c r="E122" s="25">
        <v>2.29</v>
      </c>
      <c r="F122" s="25">
        <v>2.19</v>
      </c>
      <c r="G122" s="25"/>
      <c r="H122" s="26">
        <v>2.29</v>
      </c>
      <c r="I122" s="27">
        <v>2.2400000000000002</v>
      </c>
      <c r="J122" s="26">
        <v>2.1</v>
      </c>
      <c r="K122" s="27">
        <v>2.2000000000000002</v>
      </c>
      <c r="L122" s="27">
        <v>2.41</v>
      </c>
      <c r="M122" s="27">
        <v>3.41</v>
      </c>
      <c r="N122" s="27">
        <v>4.21</v>
      </c>
      <c r="O122" s="27">
        <v>4.4400000000000004</v>
      </c>
      <c r="P122" s="27">
        <v>4.63</v>
      </c>
      <c r="Q122" s="27">
        <v>4.62</v>
      </c>
      <c r="R122" s="27">
        <v>4.05</v>
      </c>
      <c r="S122" s="27">
        <v>4</v>
      </c>
      <c r="T122" s="27">
        <v>3.71</v>
      </c>
      <c r="U122" s="27">
        <v>3.64</v>
      </c>
      <c r="V122" s="27">
        <v>3.7</v>
      </c>
      <c r="W122" s="27">
        <v>3.89</v>
      </c>
      <c r="X122" s="27">
        <v>3.87</v>
      </c>
      <c r="Y122" s="27">
        <v>4.04</v>
      </c>
    </row>
    <row r="123" spans="1:25">
      <c r="A123" s="28" t="s">
        <v>240</v>
      </c>
      <c r="B123" s="2" t="s">
        <v>241</v>
      </c>
      <c r="C123" s="10" t="s">
        <v>248</v>
      </c>
      <c r="D123" s="10" t="s">
        <v>249</v>
      </c>
      <c r="E123" s="25">
        <v>3.25</v>
      </c>
      <c r="F123" s="25">
        <v>3.28</v>
      </c>
      <c r="G123" s="25"/>
      <c r="H123" s="26">
        <v>3.42</v>
      </c>
      <c r="I123" s="27">
        <v>3.5</v>
      </c>
      <c r="J123" s="26">
        <v>3.67</v>
      </c>
      <c r="K123" s="27">
        <v>3.81</v>
      </c>
      <c r="L123" s="27">
        <v>4.78</v>
      </c>
      <c r="M123" s="27">
        <v>5.72</v>
      </c>
      <c r="N123" s="27">
        <v>6.06</v>
      </c>
      <c r="O123" s="27">
        <v>6.49</v>
      </c>
      <c r="P123" s="27">
        <v>6.66</v>
      </c>
      <c r="Q123" s="27">
        <v>6.5</v>
      </c>
      <c r="R123" s="27">
        <v>6.4</v>
      </c>
      <c r="S123" s="27">
        <v>6.55</v>
      </c>
      <c r="T123" s="27">
        <v>6.43</v>
      </c>
      <c r="U123" s="27">
        <v>5.91</v>
      </c>
      <c r="V123" s="27">
        <v>5.79</v>
      </c>
      <c r="W123" s="27">
        <v>6.16</v>
      </c>
      <c r="X123" s="27">
        <v>6.21</v>
      </c>
      <c r="Y123" s="27">
        <v>5.98</v>
      </c>
    </row>
    <row r="124" spans="1:25">
      <c r="A124" s="28" t="s">
        <v>240</v>
      </c>
      <c r="B124" s="2" t="s">
        <v>241</v>
      </c>
      <c r="C124" s="10" t="s">
        <v>250</v>
      </c>
      <c r="D124" s="10" t="s">
        <v>251</v>
      </c>
      <c r="E124" s="25">
        <v>3.52</v>
      </c>
      <c r="F124" s="25">
        <v>3.41</v>
      </c>
      <c r="G124" s="25"/>
      <c r="H124" s="26">
        <v>3.83</v>
      </c>
      <c r="I124" s="27">
        <v>3.36</v>
      </c>
      <c r="J124" s="26">
        <v>4.1399999999999997</v>
      </c>
      <c r="K124" s="27">
        <v>4.0199999999999996</v>
      </c>
      <c r="L124" s="27">
        <v>5.26</v>
      </c>
      <c r="M124" s="27">
        <v>6.06</v>
      </c>
      <c r="N124" s="27">
        <v>6.41</v>
      </c>
      <c r="O124" s="27">
        <v>6.38</v>
      </c>
      <c r="P124" s="27">
        <v>7.8</v>
      </c>
      <c r="Q124" s="27">
        <v>6.67</v>
      </c>
      <c r="R124" s="27">
        <v>5.45</v>
      </c>
      <c r="S124" s="27">
        <v>5.82</v>
      </c>
      <c r="T124" s="27">
        <v>6.45</v>
      </c>
      <c r="U124" s="25">
        <v>6.16</v>
      </c>
      <c r="V124" s="25">
        <v>5.62</v>
      </c>
      <c r="W124" s="27">
        <v>5.87</v>
      </c>
      <c r="X124" s="27">
        <v>6.08</v>
      </c>
      <c r="Y124" s="27">
        <v>6.25</v>
      </c>
    </row>
    <row r="125" spans="1:25">
      <c r="A125" s="28" t="s">
        <v>240</v>
      </c>
      <c r="B125" s="2" t="s">
        <v>241</v>
      </c>
      <c r="C125" s="10" t="s">
        <v>252</v>
      </c>
      <c r="D125" s="10" t="s">
        <v>253</v>
      </c>
      <c r="E125" s="25">
        <v>2.98</v>
      </c>
      <c r="F125" s="25">
        <v>3.19</v>
      </c>
      <c r="G125" s="25"/>
      <c r="H125" s="26">
        <v>3.38</v>
      </c>
      <c r="I125" s="27">
        <v>3.15</v>
      </c>
      <c r="J125" s="26">
        <v>3.13</v>
      </c>
      <c r="K125" s="27">
        <v>3.83</v>
      </c>
      <c r="L125" s="27">
        <v>4.42</v>
      </c>
      <c r="M125" s="27">
        <v>4.8</v>
      </c>
      <c r="N125" s="27">
        <v>6.1</v>
      </c>
      <c r="O125" s="27">
        <v>5.9</v>
      </c>
      <c r="P125" s="27">
        <v>6.47</v>
      </c>
      <c r="Q125" s="27">
        <v>6.21</v>
      </c>
      <c r="R125" s="27">
        <v>5.8</v>
      </c>
      <c r="S125" s="27">
        <v>6.34</v>
      </c>
      <c r="T125" s="27">
        <v>5.69</v>
      </c>
      <c r="U125" s="27">
        <v>5.76</v>
      </c>
      <c r="V125" s="27">
        <v>5.63</v>
      </c>
      <c r="W125" s="25">
        <v>6.07</v>
      </c>
      <c r="X125" s="27">
        <v>6.33</v>
      </c>
      <c r="Y125" s="27">
        <v>5.95</v>
      </c>
    </row>
    <row r="126" spans="1:25">
      <c r="A126" s="28" t="s">
        <v>240</v>
      </c>
      <c r="B126" s="2" t="s">
        <v>241</v>
      </c>
      <c r="C126" s="10" t="s">
        <v>254</v>
      </c>
      <c r="D126" s="10" t="s">
        <v>255</v>
      </c>
      <c r="E126" s="25">
        <v>4.4400000000000004</v>
      </c>
      <c r="F126" s="25">
        <v>4.26</v>
      </c>
      <c r="G126" s="25"/>
      <c r="H126" s="26">
        <v>4.34</v>
      </c>
      <c r="I126" s="27">
        <v>4.92</v>
      </c>
      <c r="J126" s="26">
        <v>5.51</v>
      </c>
      <c r="K126" s="27">
        <v>5.95</v>
      </c>
      <c r="L126" s="27">
        <v>6.61</v>
      </c>
      <c r="M126" s="25">
        <v>7.78</v>
      </c>
      <c r="N126" s="25">
        <v>8.4600000000000009</v>
      </c>
      <c r="O126" s="27">
        <v>8.27</v>
      </c>
      <c r="P126" s="27">
        <v>9.5500000000000007</v>
      </c>
      <c r="Q126" s="27">
        <v>9.0500000000000007</v>
      </c>
      <c r="R126" s="27">
        <v>7.56</v>
      </c>
      <c r="S126" s="27">
        <v>7.44</v>
      </c>
      <c r="T126" s="25">
        <v>7.51</v>
      </c>
      <c r="U126" s="27">
        <v>7.83</v>
      </c>
      <c r="V126" s="27">
        <v>7.22</v>
      </c>
      <c r="W126" s="25">
        <v>8.69</v>
      </c>
      <c r="X126" s="27">
        <v>8.3699999999999992</v>
      </c>
      <c r="Y126" s="27">
        <v>7.4</v>
      </c>
    </row>
    <row r="127" spans="1:25">
      <c r="A127" s="28" t="s">
        <v>240</v>
      </c>
      <c r="B127" s="2" t="s">
        <v>241</v>
      </c>
      <c r="C127" s="10" t="s">
        <v>256</v>
      </c>
      <c r="D127" s="10" t="s">
        <v>257</v>
      </c>
      <c r="E127" s="25">
        <v>3.42</v>
      </c>
      <c r="F127" s="25">
        <v>3.04</v>
      </c>
      <c r="G127" s="25"/>
      <c r="H127" s="26">
        <v>3.11</v>
      </c>
      <c r="I127" s="27">
        <v>3.11</v>
      </c>
      <c r="J127" s="26">
        <v>3.19</v>
      </c>
      <c r="K127" s="27">
        <v>3.49</v>
      </c>
      <c r="L127" s="27">
        <v>4.3099999999999996</v>
      </c>
      <c r="M127" s="27">
        <v>5.26</v>
      </c>
      <c r="N127" s="27">
        <v>5.85</v>
      </c>
      <c r="O127" s="27">
        <v>6.67</v>
      </c>
      <c r="P127" s="25">
        <v>6.49</v>
      </c>
      <c r="Q127" s="27">
        <v>6.81</v>
      </c>
      <c r="R127" s="27">
        <v>5.83</v>
      </c>
      <c r="S127" s="27">
        <v>6.1</v>
      </c>
      <c r="T127" s="27">
        <v>5.99</v>
      </c>
      <c r="U127" s="27">
        <v>5.68</v>
      </c>
      <c r="V127" s="27">
        <v>5.48</v>
      </c>
      <c r="W127" s="27">
        <v>5.81</v>
      </c>
      <c r="X127" s="27">
        <v>6.07</v>
      </c>
      <c r="Y127" s="27">
        <v>6.17</v>
      </c>
    </row>
    <row r="128" spans="1:25">
      <c r="A128" s="28" t="s">
        <v>240</v>
      </c>
      <c r="B128" s="2" t="s">
        <v>241</v>
      </c>
      <c r="C128" s="10" t="s">
        <v>258</v>
      </c>
      <c r="D128" s="10" t="s">
        <v>259</v>
      </c>
      <c r="E128" s="25">
        <v>4.5</v>
      </c>
      <c r="F128" s="25">
        <v>4.41</v>
      </c>
      <c r="G128" s="25"/>
      <c r="H128" s="26">
        <v>4.41</v>
      </c>
      <c r="I128" s="27">
        <v>4.45</v>
      </c>
      <c r="J128" s="26">
        <v>4.9000000000000004</v>
      </c>
      <c r="K128" s="27">
        <v>5.41</v>
      </c>
      <c r="L128" s="27">
        <v>6.82</v>
      </c>
      <c r="M128" s="27">
        <v>7.51</v>
      </c>
      <c r="N128" s="27">
        <v>8.0500000000000007</v>
      </c>
      <c r="O128" s="25">
        <v>7.92</v>
      </c>
      <c r="P128" s="27">
        <v>8.7899999999999991</v>
      </c>
      <c r="Q128" s="27">
        <v>7.63</v>
      </c>
      <c r="R128" s="27">
        <v>7.73</v>
      </c>
      <c r="S128" s="27">
        <v>8.24</v>
      </c>
      <c r="T128" s="27">
        <v>8.9</v>
      </c>
      <c r="U128" s="25">
        <v>8.39</v>
      </c>
      <c r="V128" s="27">
        <v>7.38</v>
      </c>
      <c r="W128" s="27">
        <v>7.37</v>
      </c>
      <c r="X128" s="25">
        <v>7.4</v>
      </c>
      <c r="Y128" s="27">
        <v>8.32</v>
      </c>
    </row>
    <row r="129" spans="1:25">
      <c r="A129" s="28" t="s">
        <v>240</v>
      </c>
      <c r="B129" s="2" t="s">
        <v>241</v>
      </c>
      <c r="C129" s="10" t="s">
        <v>260</v>
      </c>
      <c r="D129" s="10" t="s">
        <v>261</v>
      </c>
      <c r="E129" s="25">
        <v>3.88</v>
      </c>
      <c r="F129" s="25">
        <v>3.94</v>
      </c>
      <c r="G129" s="25"/>
      <c r="H129" s="26">
        <v>4.1399999999999997</v>
      </c>
      <c r="I129" s="27">
        <v>4.12</v>
      </c>
      <c r="J129" s="26">
        <v>4.1900000000000004</v>
      </c>
      <c r="K129" s="27">
        <v>4.51</v>
      </c>
      <c r="L129" s="27">
        <v>5.62</v>
      </c>
      <c r="M129" s="27">
        <v>6.87</v>
      </c>
      <c r="N129" s="27">
        <v>7.12</v>
      </c>
      <c r="O129" s="27">
        <v>7.14</v>
      </c>
      <c r="P129" s="27">
        <v>7.27</v>
      </c>
      <c r="Q129" s="27">
        <v>7.35</v>
      </c>
      <c r="R129" s="27">
        <v>6.46</v>
      </c>
      <c r="S129" s="27">
        <v>6.59</v>
      </c>
      <c r="T129" s="27">
        <v>7.23</v>
      </c>
      <c r="U129" s="27">
        <v>6.62</v>
      </c>
      <c r="V129" s="27">
        <v>6.7</v>
      </c>
      <c r="W129" s="27">
        <v>6.77</v>
      </c>
      <c r="X129" s="27">
        <v>7.34</v>
      </c>
      <c r="Y129" s="27">
        <v>7.66</v>
      </c>
    </row>
    <row r="130" spans="1:25">
      <c r="A130" s="28" t="s">
        <v>240</v>
      </c>
      <c r="B130" s="2" t="s">
        <v>241</v>
      </c>
      <c r="C130" s="10" t="s">
        <v>262</v>
      </c>
      <c r="D130" s="10" t="s">
        <v>263</v>
      </c>
      <c r="E130" s="25">
        <v>3.42</v>
      </c>
      <c r="F130" s="25">
        <v>3.14</v>
      </c>
      <c r="G130" s="25"/>
      <c r="H130" s="26">
        <v>3.39</v>
      </c>
      <c r="I130" s="27">
        <v>3.31</v>
      </c>
      <c r="J130" s="26">
        <v>3.32</v>
      </c>
      <c r="K130" s="27">
        <v>3.71</v>
      </c>
      <c r="L130" s="27">
        <v>4.3600000000000003</v>
      </c>
      <c r="M130" s="27">
        <v>6.09</v>
      </c>
      <c r="N130" s="25">
        <v>6.43</v>
      </c>
      <c r="O130" s="27">
        <v>6.89</v>
      </c>
      <c r="P130" s="27">
        <v>7.94</v>
      </c>
      <c r="Q130" s="27">
        <v>7.53</v>
      </c>
      <c r="R130" s="27">
        <v>6.26</v>
      </c>
      <c r="S130" s="27">
        <v>6.11</v>
      </c>
      <c r="T130" s="27">
        <v>6.55</v>
      </c>
      <c r="U130" s="27">
        <v>5.75</v>
      </c>
      <c r="V130" s="27">
        <v>5.85</v>
      </c>
      <c r="W130" s="27">
        <v>6.37</v>
      </c>
      <c r="X130" s="27">
        <v>7.73</v>
      </c>
      <c r="Y130" s="25">
        <v>7.11</v>
      </c>
    </row>
    <row r="131" spans="1:25">
      <c r="A131" s="28" t="s">
        <v>240</v>
      </c>
      <c r="B131" s="2" t="s">
        <v>241</v>
      </c>
      <c r="C131" s="10" t="s">
        <v>264</v>
      </c>
      <c r="D131" s="10" t="s">
        <v>265</v>
      </c>
      <c r="E131" s="25">
        <v>3.75</v>
      </c>
      <c r="F131" s="25">
        <v>3.86</v>
      </c>
      <c r="G131" s="25"/>
      <c r="H131" s="26">
        <v>3.99</v>
      </c>
      <c r="I131" s="27">
        <v>3.75</v>
      </c>
      <c r="J131" s="26">
        <v>4.91</v>
      </c>
      <c r="K131" s="27">
        <v>4.9800000000000004</v>
      </c>
      <c r="L131" s="27">
        <v>5.5</v>
      </c>
      <c r="M131" s="27">
        <v>6.87</v>
      </c>
      <c r="N131" s="27">
        <v>6.66</v>
      </c>
      <c r="O131" s="27">
        <v>7.26</v>
      </c>
      <c r="P131" s="25">
        <v>6.86</v>
      </c>
      <c r="Q131" s="25">
        <v>7.28</v>
      </c>
      <c r="R131" s="27">
        <v>6.11</v>
      </c>
      <c r="S131" s="27">
        <v>6.36</v>
      </c>
      <c r="T131" s="27">
        <v>6.21</v>
      </c>
      <c r="U131" s="27">
        <v>6.42</v>
      </c>
      <c r="V131" s="27">
        <v>6.88</v>
      </c>
      <c r="W131" s="27">
        <v>6.8</v>
      </c>
      <c r="X131" s="27">
        <v>7.46</v>
      </c>
      <c r="Y131" s="27">
        <v>6.96</v>
      </c>
    </row>
    <row r="132" spans="1:25">
      <c r="A132" s="28" t="s">
        <v>240</v>
      </c>
      <c r="B132" s="2" t="s">
        <v>241</v>
      </c>
      <c r="C132" s="10" t="s">
        <v>266</v>
      </c>
      <c r="D132" s="10" t="s">
        <v>267</v>
      </c>
      <c r="E132" s="25">
        <v>3.93</v>
      </c>
      <c r="F132" s="25">
        <v>3.67</v>
      </c>
      <c r="G132" s="25"/>
      <c r="H132" s="26">
        <v>3.9</v>
      </c>
      <c r="I132" s="27">
        <v>3.77</v>
      </c>
      <c r="J132" s="26">
        <v>4.12</v>
      </c>
      <c r="K132" s="27">
        <v>4.66</v>
      </c>
      <c r="L132" s="27">
        <v>5.15</v>
      </c>
      <c r="M132" s="27">
        <v>6.11</v>
      </c>
      <c r="N132" s="27">
        <v>6.38</v>
      </c>
      <c r="O132" s="27">
        <v>7.13</v>
      </c>
      <c r="P132" s="27">
        <v>7.37</v>
      </c>
      <c r="Q132" s="27">
        <v>7.15</v>
      </c>
      <c r="R132" s="27">
        <v>6</v>
      </c>
      <c r="S132" s="27">
        <v>6.24</v>
      </c>
      <c r="T132" s="27">
        <v>5.6</v>
      </c>
      <c r="U132" s="27">
        <v>5.76</v>
      </c>
      <c r="V132" s="27">
        <v>6.43</v>
      </c>
      <c r="W132" s="27">
        <v>7.06</v>
      </c>
      <c r="X132" s="27">
        <v>6.99</v>
      </c>
      <c r="Y132" s="27">
        <v>6.63</v>
      </c>
    </row>
    <row r="133" spans="1:25">
      <c r="A133" s="28" t="s">
        <v>240</v>
      </c>
      <c r="B133" s="2" t="s">
        <v>241</v>
      </c>
      <c r="C133" s="10" t="s">
        <v>268</v>
      </c>
      <c r="D133" s="10" t="s">
        <v>269</v>
      </c>
      <c r="E133" s="25">
        <v>3.05</v>
      </c>
      <c r="F133" s="25">
        <v>3.27</v>
      </c>
      <c r="G133" s="25"/>
      <c r="H133" s="26">
        <v>3.39</v>
      </c>
      <c r="I133" s="27">
        <v>3.11</v>
      </c>
      <c r="J133" s="26">
        <v>3.57</v>
      </c>
      <c r="K133" s="27">
        <v>4.0199999999999996</v>
      </c>
      <c r="L133" s="27">
        <v>5.24</v>
      </c>
      <c r="M133" s="25">
        <v>5.74</v>
      </c>
      <c r="N133" s="27">
        <v>6.42</v>
      </c>
      <c r="O133" s="27">
        <v>6.41</v>
      </c>
      <c r="P133" s="27">
        <v>6.64</v>
      </c>
      <c r="Q133" s="27">
        <v>6.41</v>
      </c>
      <c r="R133" s="27">
        <v>5.73</v>
      </c>
      <c r="S133" s="27">
        <v>5.87</v>
      </c>
      <c r="T133" s="27">
        <v>5.85</v>
      </c>
      <c r="U133" s="27">
        <v>5.57</v>
      </c>
      <c r="V133" s="27">
        <v>5.47</v>
      </c>
      <c r="W133" s="27">
        <v>5.91</v>
      </c>
      <c r="X133" s="27">
        <v>6.29</v>
      </c>
      <c r="Y133" s="25">
        <v>6.53</v>
      </c>
    </row>
    <row r="134" spans="1:25">
      <c r="A134" s="28" t="s">
        <v>240</v>
      </c>
      <c r="B134" s="2" t="s">
        <v>241</v>
      </c>
      <c r="C134" s="10" t="s">
        <v>270</v>
      </c>
      <c r="D134" s="10" t="s">
        <v>271</v>
      </c>
      <c r="E134" s="25">
        <v>2.88</v>
      </c>
      <c r="F134" s="25">
        <v>3.09</v>
      </c>
      <c r="G134" s="25"/>
      <c r="H134" s="26">
        <v>3.17</v>
      </c>
      <c r="I134" s="27">
        <v>3.62</v>
      </c>
      <c r="J134" s="26">
        <v>3.64</v>
      </c>
      <c r="K134" s="27">
        <v>4.88</v>
      </c>
      <c r="L134" s="27">
        <v>5.26</v>
      </c>
      <c r="M134" s="27">
        <v>5.75</v>
      </c>
      <c r="N134" s="27">
        <v>6.27</v>
      </c>
      <c r="O134" s="27">
        <v>6.99</v>
      </c>
      <c r="P134" s="27">
        <v>7.47</v>
      </c>
      <c r="Q134" s="25">
        <v>6.51</v>
      </c>
      <c r="R134" s="27">
        <v>5.62</v>
      </c>
      <c r="S134" s="27">
        <v>6.1</v>
      </c>
      <c r="T134" s="27">
        <v>6.46</v>
      </c>
      <c r="U134" s="27">
        <v>6.29</v>
      </c>
      <c r="V134" s="27">
        <v>6.15</v>
      </c>
      <c r="W134" s="27">
        <v>6.15</v>
      </c>
      <c r="X134" s="27">
        <v>6.35</v>
      </c>
      <c r="Y134" s="27">
        <v>7.02</v>
      </c>
    </row>
    <row r="135" spans="1:25">
      <c r="A135" s="28" t="s">
        <v>240</v>
      </c>
      <c r="B135" s="2" t="s">
        <v>241</v>
      </c>
      <c r="C135" s="10" t="s">
        <v>272</v>
      </c>
      <c r="D135" s="10" t="s">
        <v>273</v>
      </c>
      <c r="E135" s="25">
        <v>5.49</v>
      </c>
      <c r="F135" s="25">
        <v>5.8</v>
      </c>
      <c r="G135" s="25"/>
      <c r="H135" s="26">
        <v>5.77</v>
      </c>
      <c r="I135" s="27">
        <v>6.21</v>
      </c>
      <c r="J135" s="26">
        <v>6.25</v>
      </c>
      <c r="K135" s="27">
        <v>8.1199999999999992</v>
      </c>
      <c r="L135" s="27">
        <v>7.93</v>
      </c>
      <c r="M135" s="27">
        <v>8.8000000000000007</v>
      </c>
      <c r="N135" s="27">
        <v>9.24</v>
      </c>
      <c r="O135" s="27">
        <v>9.5399999999999991</v>
      </c>
      <c r="P135" s="27">
        <v>9.27</v>
      </c>
      <c r="Q135" s="27">
        <v>8.6199999999999992</v>
      </c>
      <c r="R135" s="27">
        <v>8.83</v>
      </c>
      <c r="S135" s="27">
        <v>9.01</v>
      </c>
      <c r="T135" s="27">
        <v>9.33</v>
      </c>
      <c r="U135" s="27">
        <v>8.2799999999999994</v>
      </c>
      <c r="V135" s="27">
        <v>9.11</v>
      </c>
      <c r="W135" s="25">
        <v>9.4600000000000009</v>
      </c>
      <c r="X135" s="27">
        <v>9.89</v>
      </c>
      <c r="Y135" s="27">
        <v>10.32</v>
      </c>
    </row>
    <row r="136" spans="1:25">
      <c r="A136" s="28" t="s">
        <v>240</v>
      </c>
      <c r="B136" s="2" t="s">
        <v>241</v>
      </c>
      <c r="C136" s="10" t="s">
        <v>274</v>
      </c>
      <c r="D136" s="10" t="s">
        <v>275</v>
      </c>
      <c r="E136" s="25">
        <v>4.5</v>
      </c>
      <c r="F136" s="25">
        <v>4.62</v>
      </c>
      <c r="G136" s="25"/>
      <c r="H136" s="26">
        <v>5.25</v>
      </c>
      <c r="I136" s="27">
        <v>5.85</v>
      </c>
      <c r="J136" s="26">
        <v>5.79</v>
      </c>
      <c r="K136" s="27">
        <v>6.7</v>
      </c>
      <c r="L136" s="27">
        <v>7.84</v>
      </c>
      <c r="M136" s="27">
        <v>8.24</v>
      </c>
      <c r="N136" s="27">
        <v>8.66</v>
      </c>
      <c r="O136" s="27">
        <v>8.16</v>
      </c>
      <c r="P136" s="27">
        <v>8.7799999999999994</v>
      </c>
      <c r="Q136" s="27">
        <v>8.19</v>
      </c>
      <c r="R136" s="27">
        <v>7.67</v>
      </c>
      <c r="S136" s="27">
        <v>8.42</v>
      </c>
      <c r="T136" s="27">
        <v>7.95</v>
      </c>
      <c r="U136" s="27">
        <v>8.07</v>
      </c>
      <c r="V136" s="27">
        <v>7.77</v>
      </c>
      <c r="W136" s="27">
        <v>8.56</v>
      </c>
      <c r="X136" s="27">
        <v>9.06</v>
      </c>
      <c r="Y136" s="27">
        <v>10.25</v>
      </c>
    </row>
    <row r="137" spans="1:25">
      <c r="A137" s="28" t="s">
        <v>240</v>
      </c>
      <c r="B137" s="2" t="s">
        <v>241</v>
      </c>
      <c r="C137" s="10" t="s">
        <v>276</v>
      </c>
      <c r="D137" s="10" t="s">
        <v>277</v>
      </c>
      <c r="E137" s="25">
        <v>2.97</v>
      </c>
      <c r="F137" s="25">
        <v>2.94</v>
      </c>
      <c r="G137" s="25"/>
      <c r="H137" s="26">
        <v>2.99</v>
      </c>
      <c r="I137" s="27">
        <v>3.02</v>
      </c>
      <c r="J137" s="26">
        <v>3.16</v>
      </c>
      <c r="K137" s="27">
        <v>3.86</v>
      </c>
      <c r="L137" s="27">
        <v>4.93</v>
      </c>
      <c r="M137" s="27">
        <v>5.73</v>
      </c>
      <c r="N137" s="27">
        <v>6.05</v>
      </c>
      <c r="O137" s="27">
        <v>6.38</v>
      </c>
      <c r="P137" s="27">
        <v>6.38</v>
      </c>
      <c r="Q137" s="27">
        <v>6.09</v>
      </c>
      <c r="R137" s="27">
        <v>5.2</v>
      </c>
      <c r="S137" s="27">
        <v>5.51</v>
      </c>
      <c r="T137" s="27">
        <v>5.41</v>
      </c>
      <c r="U137" s="27">
        <v>5.3</v>
      </c>
      <c r="V137" s="27">
        <v>5.23</v>
      </c>
      <c r="W137" s="27">
        <v>5.69</v>
      </c>
      <c r="X137" s="27">
        <v>5.56</v>
      </c>
      <c r="Y137" s="27">
        <v>5.76</v>
      </c>
    </row>
    <row r="138" spans="1:25">
      <c r="A138" s="28" t="s">
        <v>240</v>
      </c>
      <c r="B138" s="2" t="s">
        <v>241</v>
      </c>
      <c r="C138" s="10" t="s">
        <v>278</v>
      </c>
      <c r="D138" s="10" t="s">
        <v>279</v>
      </c>
      <c r="E138" s="25">
        <v>2.92</v>
      </c>
      <c r="F138" s="25">
        <v>2.85</v>
      </c>
      <c r="G138" s="25"/>
      <c r="H138" s="26">
        <v>2.69</v>
      </c>
      <c r="I138" s="27">
        <v>2.79</v>
      </c>
      <c r="J138" s="26">
        <v>2.91</v>
      </c>
      <c r="K138" s="27">
        <v>3.39</v>
      </c>
      <c r="L138" s="27">
        <v>4.09</v>
      </c>
      <c r="M138" s="27">
        <v>5.01</v>
      </c>
      <c r="N138" s="27">
        <v>5.48</v>
      </c>
      <c r="O138" s="27">
        <v>5.78</v>
      </c>
      <c r="P138" s="27">
        <v>6.3</v>
      </c>
      <c r="Q138" s="27">
        <v>5.78</v>
      </c>
      <c r="R138" s="27">
        <v>4.9400000000000004</v>
      </c>
      <c r="S138" s="27">
        <v>5.25</v>
      </c>
      <c r="T138" s="27">
        <v>5.17</v>
      </c>
      <c r="U138" s="27">
        <v>4.87</v>
      </c>
      <c r="V138" s="27">
        <v>4.8499999999999996</v>
      </c>
      <c r="W138" s="27">
        <v>5.59</v>
      </c>
      <c r="X138" s="27">
        <v>5.68</v>
      </c>
      <c r="Y138" s="27">
        <v>6.05</v>
      </c>
    </row>
    <row r="139" spans="1:25">
      <c r="A139" s="28" t="s">
        <v>240</v>
      </c>
      <c r="B139" s="2" t="s">
        <v>241</v>
      </c>
      <c r="C139" s="10" t="s">
        <v>280</v>
      </c>
      <c r="D139" s="10" t="s">
        <v>281</v>
      </c>
      <c r="E139" s="25">
        <v>3.98</v>
      </c>
      <c r="F139" s="25">
        <v>3.68</v>
      </c>
      <c r="G139" s="25"/>
      <c r="H139" s="26">
        <v>3.89</v>
      </c>
      <c r="I139" s="27">
        <v>3.68</v>
      </c>
      <c r="J139" s="26">
        <v>3.75</v>
      </c>
      <c r="K139" s="27">
        <v>4.38</v>
      </c>
      <c r="L139" s="27">
        <v>5.26</v>
      </c>
      <c r="M139" s="27">
        <v>6.15</v>
      </c>
      <c r="N139" s="27">
        <v>6.86</v>
      </c>
      <c r="O139" s="27">
        <v>7.29</v>
      </c>
      <c r="P139" s="27">
        <v>7.01</v>
      </c>
      <c r="Q139" s="27">
        <v>7.01</v>
      </c>
      <c r="R139" s="27">
        <v>6.31</v>
      </c>
      <c r="S139" s="27">
        <v>6.92</v>
      </c>
      <c r="T139" s="27">
        <v>6.32</v>
      </c>
      <c r="U139" s="27">
        <v>6.19</v>
      </c>
      <c r="V139" s="27">
        <v>6.52</v>
      </c>
      <c r="W139" s="27">
        <v>6.4</v>
      </c>
      <c r="X139" s="27">
        <v>6.45</v>
      </c>
      <c r="Y139" s="27">
        <v>6.24</v>
      </c>
    </row>
    <row r="140" spans="1:25">
      <c r="A140" s="28" t="s">
        <v>240</v>
      </c>
      <c r="B140" s="2" t="s">
        <v>241</v>
      </c>
      <c r="C140" s="10" t="s">
        <v>282</v>
      </c>
      <c r="D140" s="10" t="s">
        <v>283</v>
      </c>
      <c r="E140" s="25">
        <v>3.03</v>
      </c>
      <c r="F140" s="25">
        <v>2.98</v>
      </c>
      <c r="G140" s="25"/>
      <c r="H140" s="26">
        <v>2.89</v>
      </c>
      <c r="I140" s="27">
        <v>2.72</v>
      </c>
      <c r="J140" s="26">
        <v>2.98</v>
      </c>
      <c r="K140" s="27">
        <v>3.37</v>
      </c>
      <c r="L140" s="27">
        <v>4.55</v>
      </c>
      <c r="M140" s="27">
        <v>5.52</v>
      </c>
      <c r="N140" s="27">
        <v>5.9</v>
      </c>
      <c r="O140" s="27">
        <v>6.12</v>
      </c>
      <c r="P140" s="27">
        <v>6.24</v>
      </c>
      <c r="Q140" s="27">
        <v>5.81</v>
      </c>
      <c r="R140" s="27">
        <v>5.01</v>
      </c>
      <c r="S140" s="27">
        <v>5.51</v>
      </c>
      <c r="T140" s="27">
        <v>5.09</v>
      </c>
      <c r="U140" s="27">
        <v>4.9000000000000004</v>
      </c>
      <c r="V140" s="27">
        <v>4.8899999999999997</v>
      </c>
      <c r="W140" s="27">
        <v>5.19</v>
      </c>
      <c r="X140" s="27">
        <v>5.29</v>
      </c>
      <c r="Y140" s="27">
        <v>5.64</v>
      </c>
    </row>
    <row r="141" spans="1:25">
      <c r="A141" s="28" t="s">
        <v>240</v>
      </c>
      <c r="B141" s="2" t="s">
        <v>241</v>
      </c>
      <c r="C141" s="10" t="s">
        <v>284</v>
      </c>
      <c r="D141" s="10" t="s">
        <v>285</v>
      </c>
      <c r="E141" s="25">
        <v>4.2</v>
      </c>
      <c r="F141" s="25">
        <v>4.24</v>
      </c>
      <c r="G141" s="25"/>
      <c r="H141" s="26">
        <v>4.13</v>
      </c>
      <c r="I141" s="27">
        <v>5.12</v>
      </c>
      <c r="J141" s="26">
        <v>4.96</v>
      </c>
      <c r="K141" s="27">
        <v>5.74</v>
      </c>
      <c r="L141" s="27">
        <v>6.38</v>
      </c>
      <c r="M141" s="27">
        <v>6.76</v>
      </c>
      <c r="N141" s="27">
        <v>7.37</v>
      </c>
      <c r="O141" s="27">
        <v>7.93</v>
      </c>
      <c r="P141" s="27">
        <v>7.35</v>
      </c>
      <c r="Q141" s="27">
        <v>7.21</v>
      </c>
      <c r="R141" s="27">
        <v>6.8</v>
      </c>
      <c r="S141" s="27">
        <v>7.79</v>
      </c>
      <c r="T141" s="27">
        <v>8.18</v>
      </c>
      <c r="U141" s="27">
        <v>7.49</v>
      </c>
      <c r="V141" s="27">
        <v>7.42</v>
      </c>
      <c r="W141" s="27">
        <v>7.82</v>
      </c>
      <c r="X141" s="27">
        <v>8.07</v>
      </c>
      <c r="Y141" s="27">
        <v>8.4</v>
      </c>
    </row>
    <row r="142" spans="1:25">
      <c r="A142" s="28" t="s">
        <v>240</v>
      </c>
      <c r="B142" s="2" t="s">
        <v>241</v>
      </c>
      <c r="C142" s="10" t="s">
        <v>286</v>
      </c>
      <c r="D142" s="10" t="s">
        <v>287</v>
      </c>
      <c r="E142" s="25">
        <v>3.31</v>
      </c>
      <c r="F142" s="25">
        <v>3.46</v>
      </c>
      <c r="G142" s="25"/>
      <c r="H142" s="26">
        <v>3.29</v>
      </c>
      <c r="I142" s="27">
        <v>3.28</v>
      </c>
      <c r="J142" s="26">
        <v>3.34</v>
      </c>
      <c r="K142" s="27">
        <v>3.83</v>
      </c>
      <c r="L142" s="27">
        <v>4.5999999999999996</v>
      </c>
      <c r="M142" s="27">
        <v>5.86</v>
      </c>
      <c r="N142" s="27">
        <v>6.37</v>
      </c>
      <c r="O142" s="27">
        <v>6.58</v>
      </c>
      <c r="P142" s="27">
        <v>7.37</v>
      </c>
      <c r="Q142" s="27">
        <v>6.82</v>
      </c>
      <c r="R142" s="27">
        <v>5.83</v>
      </c>
      <c r="S142" s="27">
        <v>5.81</v>
      </c>
      <c r="T142" s="27">
        <v>5.43</v>
      </c>
      <c r="U142" s="27">
        <v>5.22</v>
      </c>
      <c r="V142" s="27">
        <v>5.53</v>
      </c>
      <c r="W142" s="25">
        <v>5.78</v>
      </c>
      <c r="X142" s="27">
        <v>5.57</v>
      </c>
      <c r="Y142" s="27">
        <v>5.9</v>
      </c>
    </row>
    <row r="143" spans="1:25">
      <c r="A143" s="28" t="s">
        <v>240</v>
      </c>
      <c r="B143" s="2" t="s">
        <v>241</v>
      </c>
      <c r="C143" s="10" t="s">
        <v>288</v>
      </c>
      <c r="D143" s="10" t="s">
        <v>289</v>
      </c>
      <c r="E143" s="25">
        <v>3.01</v>
      </c>
      <c r="F143" s="25">
        <v>2.77</v>
      </c>
      <c r="G143" s="25"/>
      <c r="H143" s="26">
        <v>2.98</v>
      </c>
      <c r="I143" s="27">
        <v>2.85</v>
      </c>
      <c r="J143" s="26">
        <v>2.88</v>
      </c>
      <c r="K143" s="27">
        <v>3.22</v>
      </c>
      <c r="L143" s="27">
        <v>4.21</v>
      </c>
      <c r="M143" s="27">
        <v>5.0199999999999996</v>
      </c>
      <c r="N143" s="27">
        <v>5.59</v>
      </c>
      <c r="O143" s="27">
        <v>5.58</v>
      </c>
      <c r="P143" s="27">
        <v>5.99</v>
      </c>
      <c r="Q143" s="27">
        <v>6.11</v>
      </c>
      <c r="R143" s="27">
        <v>5.23</v>
      </c>
      <c r="S143" s="27">
        <v>5.13</v>
      </c>
      <c r="T143" s="27">
        <v>4.97</v>
      </c>
      <c r="U143" s="27">
        <v>4.8</v>
      </c>
      <c r="V143" s="27">
        <v>4.8600000000000003</v>
      </c>
      <c r="W143" s="27">
        <v>5.2</v>
      </c>
      <c r="X143" s="27">
        <v>5.46</v>
      </c>
      <c r="Y143" s="27">
        <v>5.44</v>
      </c>
    </row>
    <row r="144" spans="1:25">
      <c r="A144" s="28" t="s">
        <v>240</v>
      </c>
      <c r="B144" s="2" t="s">
        <v>241</v>
      </c>
      <c r="C144" s="10" t="s">
        <v>290</v>
      </c>
      <c r="D144" s="10" t="s">
        <v>291</v>
      </c>
      <c r="E144" s="25">
        <v>4.7699999999999996</v>
      </c>
      <c r="F144" s="25">
        <v>4.5999999999999996</v>
      </c>
      <c r="G144" s="25"/>
      <c r="H144" s="26">
        <v>5.26</v>
      </c>
      <c r="I144" s="27">
        <v>5.89</v>
      </c>
      <c r="J144" s="26">
        <v>6.02</v>
      </c>
      <c r="K144" s="27">
        <v>7.96</v>
      </c>
      <c r="L144" s="27">
        <v>8.5399999999999991</v>
      </c>
      <c r="M144" s="27">
        <v>10.119999999999999</v>
      </c>
      <c r="N144" s="27">
        <v>9.4499999999999993</v>
      </c>
      <c r="O144" s="25">
        <v>9.26</v>
      </c>
      <c r="P144" s="25">
        <v>10.1</v>
      </c>
      <c r="Q144" s="27">
        <v>8.76</v>
      </c>
      <c r="R144" s="27">
        <v>8.43</v>
      </c>
      <c r="S144" s="27">
        <v>8.74</v>
      </c>
      <c r="T144" s="27">
        <v>10.31</v>
      </c>
      <c r="U144" s="27">
        <v>9.33</v>
      </c>
      <c r="V144" s="27">
        <v>8.81</v>
      </c>
      <c r="W144" s="27">
        <v>10</v>
      </c>
      <c r="X144" s="27">
        <v>10.84</v>
      </c>
      <c r="Y144" s="27">
        <v>11.56</v>
      </c>
    </row>
    <row r="145" spans="1:25">
      <c r="A145" s="28" t="s">
        <v>240</v>
      </c>
      <c r="B145" s="2" t="s">
        <v>241</v>
      </c>
      <c r="C145" s="10" t="s">
        <v>292</v>
      </c>
      <c r="D145" s="10" t="s">
        <v>293</v>
      </c>
      <c r="E145" s="25">
        <v>5.94</v>
      </c>
      <c r="F145" s="25">
        <v>5.32</v>
      </c>
      <c r="G145" s="25"/>
      <c r="H145" s="26">
        <v>5.55</v>
      </c>
      <c r="I145" s="27">
        <v>5.83</v>
      </c>
      <c r="J145" s="26">
        <v>6.75</v>
      </c>
      <c r="K145" s="27">
        <v>7.95</v>
      </c>
      <c r="L145" s="27">
        <v>9.33</v>
      </c>
      <c r="M145" s="27">
        <v>9.99</v>
      </c>
      <c r="N145" s="27">
        <v>10.56</v>
      </c>
      <c r="O145" s="27">
        <v>10.28</v>
      </c>
      <c r="P145" s="27">
        <v>10.4</v>
      </c>
      <c r="Q145" s="27">
        <v>11.09</v>
      </c>
      <c r="R145" s="27">
        <v>8.06</v>
      </c>
      <c r="S145" s="27">
        <v>9.74</v>
      </c>
      <c r="T145" s="27">
        <v>9.43</v>
      </c>
      <c r="U145" s="27">
        <v>8.5299999999999994</v>
      </c>
      <c r="V145" s="27">
        <v>8.39</v>
      </c>
      <c r="W145" s="27">
        <v>9.0399999999999991</v>
      </c>
      <c r="X145" s="27">
        <v>9.25</v>
      </c>
      <c r="Y145" s="27">
        <v>10.69</v>
      </c>
    </row>
    <row r="146" spans="1:25">
      <c r="A146" s="28" t="s">
        <v>240</v>
      </c>
      <c r="B146" s="2" t="s">
        <v>241</v>
      </c>
      <c r="C146" s="10" t="s">
        <v>294</v>
      </c>
      <c r="D146" s="10" t="s">
        <v>295</v>
      </c>
      <c r="E146" s="25">
        <v>3.47</v>
      </c>
      <c r="F146" s="25">
        <v>3.83</v>
      </c>
      <c r="G146" s="25"/>
      <c r="H146" s="26">
        <v>4.28</v>
      </c>
      <c r="I146" s="27">
        <v>4.55</v>
      </c>
      <c r="J146" s="26">
        <v>4.74</v>
      </c>
      <c r="K146" s="27">
        <v>4.99</v>
      </c>
      <c r="L146" s="27">
        <v>6.08</v>
      </c>
      <c r="M146" s="27">
        <v>6.96</v>
      </c>
      <c r="N146" s="27">
        <v>7.31</v>
      </c>
      <c r="O146" s="27">
        <v>7.59</v>
      </c>
      <c r="P146" s="27">
        <v>7.88</v>
      </c>
      <c r="Q146" s="27">
        <v>7.41</v>
      </c>
      <c r="R146" s="27">
        <v>6.35</v>
      </c>
      <c r="S146" s="27">
        <v>6.97</v>
      </c>
      <c r="T146" s="27">
        <v>6.82</v>
      </c>
      <c r="U146" s="27">
        <v>6.51</v>
      </c>
      <c r="V146" s="27">
        <v>7.33</v>
      </c>
      <c r="W146" s="27">
        <v>7.43</v>
      </c>
      <c r="X146" s="27">
        <v>7.79</v>
      </c>
      <c r="Y146" s="25">
        <v>7.53</v>
      </c>
    </row>
    <row r="147" spans="1:25">
      <c r="A147" s="28" t="s">
        <v>240</v>
      </c>
      <c r="B147" s="2" t="s">
        <v>241</v>
      </c>
      <c r="C147" s="10" t="s">
        <v>296</v>
      </c>
      <c r="D147" s="10" t="s">
        <v>297</v>
      </c>
      <c r="E147" s="25">
        <v>4.0199999999999996</v>
      </c>
      <c r="F147" s="25">
        <v>4.1500000000000004</v>
      </c>
      <c r="G147" s="25"/>
      <c r="H147" s="26">
        <v>4.3899999999999997</v>
      </c>
      <c r="I147" s="27">
        <v>4.55</v>
      </c>
      <c r="J147" s="26">
        <v>5.05</v>
      </c>
      <c r="K147" s="27">
        <v>5.55</v>
      </c>
      <c r="L147" s="27">
        <v>6.25</v>
      </c>
      <c r="M147" s="27">
        <v>7.57</v>
      </c>
      <c r="N147" s="27">
        <v>8.15</v>
      </c>
      <c r="O147" s="27">
        <v>8.26</v>
      </c>
      <c r="P147" s="27">
        <v>8.0299999999999994</v>
      </c>
      <c r="Q147" s="27">
        <v>8.1300000000000008</v>
      </c>
      <c r="R147" s="27">
        <v>6.89</v>
      </c>
      <c r="S147" s="27">
        <v>7.33</v>
      </c>
      <c r="T147" s="27">
        <v>7.79</v>
      </c>
      <c r="U147" s="27">
        <v>7.07</v>
      </c>
      <c r="V147" s="27">
        <v>7.06</v>
      </c>
      <c r="W147" s="27">
        <v>7.45</v>
      </c>
      <c r="X147" s="27">
        <v>8.06</v>
      </c>
      <c r="Y147" s="27">
        <v>7.77</v>
      </c>
    </row>
    <row r="148" spans="1:25">
      <c r="A148" s="28" t="s">
        <v>240</v>
      </c>
      <c r="B148" s="2" t="s">
        <v>241</v>
      </c>
      <c r="C148" s="10" t="s">
        <v>298</v>
      </c>
      <c r="D148" s="10" t="s">
        <v>299</v>
      </c>
      <c r="E148" s="25">
        <v>4.68</v>
      </c>
      <c r="F148" s="25">
        <v>5.01</v>
      </c>
      <c r="G148" s="25"/>
      <c r="H148" s="26">
        <v>4.96</v>
      </c>
      <c r="I148" s="27">
        <v>5.49</v>
      </c>
      <c r="J148" s="26">
        <v>5.83</v>
      </c>
      <c r="K148" s="27">
        <v>6.83</v>
      </c>
      <c r="L148" s="27">
        <v>7.99</v>
      </c>
      <c r="M148" s="27">
        <v>8.9499999999999993</v>
      </c>
      <c r="N148" s="27">
        <v>8.9700000000000006</v>
      </c>
      <c r="O148" s="27">
        <v>9.67</v>
      </c>
      <c r="P148" s="27">
        <v>9.64</v>
      </c>
      <c r="Q148" s="27">
        <v>9.6</v>
      </c>
      <c r="R148" s="25">
        <v>7.71</v>
      </c>
      <c r="S148" s="27">
        <v>8.7799999999999994</v>
      </c>
      <c r="T148" s="27">
        <v>8.19</v>
      </c>
      <c r="U148" s="27">
        <v>8.2899999999999991</v>
      </c>
      <c r="V148" s="27">
        <v>8.1300000000000008</v>
      </c>
      <c r="W148" s="27">
        <v>9.34</v>
      </c>
      <c r="X148" s="27">
        <v>8.81</v>
      </c>
      <c r="Y148" s="27">
        <v>9.2899999999999991</v>
      </c>
    </row>
    <row r="149" spans="1:25">
      <c r="A149" s="28" t="s">
        <v>240</v>
      </c>
      <c r="B149" s="2" t="s">
        <v>241</v>
      </c>
      <c r="C149" s="10" t="s">
        <v>300</v>
      </c>
      <c r="D149" s="10" t="s">
        <v>301</v>
      </c>
      <c r="E149" s="25">
        <v>3.79</v>
      </c>
      <c r="F149" s="25">
        <v>3.59</v>
      </c>
      <c r="G149" s="25"/>
      <c r="H149" s="26">
        <v>3.88</v>
      </c>
      <c r="I149" s="27">
        <v>3.92</v>
      </c>
      <c r="J149" s="26">
        <v>4.54</v>
      </c>
      <c r="K149" s="27">
        <v>5.29</v>
      </c>
      <c r="L149" s="27">
        <v>6.31</v>
      </c>
      <c r="M149" s="27">
        <v>7.76</v>
      </c>
      <c r="N149" s="27">
        <v>8.43</v>
      </c>
      <c r="O149" s="27">
        <v>8.1199999999999992</v>
      </c>
      <c r="P149" s="27">
        <v>7.76</v>
      </c>
      <c r="Q149" s="27">
        <v>7.49</v>
      </c>
      <c r="R149" s="27">
        <v>7.51</v>
      </c>
      <c r="S149" s="27">
        <v>7.45</v>
      </c>
      <c r="T149" s="27">
        <v>8.1999999999999993</v>
      </c>
      <c r="U149" s="27">
        <v>7.86</v>
      </c>
      <c r="V149" s="27">
        <v>7.71</v>
      </c>
      <c r="W149" s="27">
        <v>7.71</v>
      </c>
      <c r="X149" s="27">
        <v>7.05</v>
      </c>
      <c r="Y149" s="27">
        <v>7.29</v>
      </c>
    </row>
    <row r="150" spans="1:25">
      <c r="A150" s="28" t="s">
        <v>302</v>
      </c>
      <c r="B150" s="2" t="s">
        <v>303</v>
      </c>
      <c r="C150" s="10" t="s">
        <v>304</v>
      </c>
      <c r="D150" s="10" t="s">
        <v>305</v>
      </c>
      <c r="E150" s="25">
        <v>3.72</v>
      </c>
      <c r="F150" s="25">
        <v>3.76</v>
      </c>
      <c r="G150" s="25"/>
      <c r="H150" s="26">
        <v>4.0199999999999996</v>
      </c>
      <c r="I150" s="27">
        <v>4.1100000000000003</v>
      </c>
      <c r="J150" s="26">
        <v>4.6100000000000003</v>
      </c>
      <c r="K150" s="27">
        <v>5.25</v>
      </c>
      <c r="L150" s="27">
        <v>6.25</v>
      </c>
      <c r="M150" s="27">
        <v>7.09</v>
      </c>
      <c r="N150" s="27">
        <v>7.54</v>
      </c>
      <c r="O150" s="27">
        <v>7.68</v>
      </c>
      <c r="P150" s="27">
        <v>7.41</v>
      </c>
      <c r="Q150" s="27">
        <v>7.7</v>
      </c>
      <c r="R150" s="27">
        <v>7.27</v>
      </c>
      <c r="S150" s="27">
        <v>7.59</v>
      </c>
      <c r="T150" s="27">
        <v>7.44</v>
      </c>
      <c r="U150" s="27">
        <v>7.47</v>
      </c>
      <c r="V150" s="27">
        <v>7.51</v>
      </c>
      <c r="W150" s="27">
        <v>8.43</v>
      </c>
      <c r="X150" s="27">
        <v>8.7100000000000009</v>
      </c>
      <c r="Y150" s="27">
        <v>8.65</v>
      </c>
    </row>
    <row r="151" spans="1:25">
      <c r="A151" s="28" t="s">
        <v>302</v>
      </c>
      <c r="B151" s="2" t="s">
        <v>303</v>
      </c>
      <c r="C151" s="10" t="s">
        <v>306</v>
      </c>
      <c r="D151" s="10" t="s">
        <v>307</v>
      </c>
      <c r="E151" s="25" t="s">
        <v>11</v>
      </c>
      <c r="F151" s="25" t="s">
        <v>11</v>
      </c>
      <c r="G151" s="25"/>
      <c r="H151" s="26" t="s">
        <v>11</v>
      </c>
      <c r="I151" s="27" t="s">
        <v>11</v>
      </c>
      <c r="J151" s="26" t="s">
        <v>11</v>
      </c>
      <c r="K151" s="27" t="s">
        <v>11</v>
      </c>
      <c r="L151" s="27" t="s">
        <v>11</v>
      </c>
      <c r="M151" s="27" t="s">
        <v>11</v>
      </c>
      <c r="N151" s="27" t="s">
        <v>11</v>
      </c>
      <c r="O151" s="27" t="s">
        <v>11</v>
      </c>
      <c r="P151" s="27" t="s">
        <v>11</v>
      </c>
      <c r="Q151" s="27">
        <v>8.49</v>
      </c>
      <c r="R151" s="27">
        <v>8.24</v>
      </c>
      <c r="S151" s="27">
        <v>8.89</v>
      </c>
      <c r="T151" s="27">
        <v>8.81</v>
      </c>
      <c r="U151" s="27">
        <v>8.8699999999999992</v>
      </c>
      <c r="V151" s="27">
        <v>9</v>
      </c>
      <c r="W151" s="27">
        <v>9.23</v>
      </c>
      <c r="X151" s="27">
        <v>9.7899999999999991</v>
      </c>
      <c r="Y151" s="27">
        <v>11.49</v>
      </c>
    </row>
    <row r="152" spans="1:25">
      <c r="A152" s="28" t="s">
        <v>302</v>
      </c>
      <c r="B152" s="2" t="s">
        <v>303</v>
      </c>
      <c r="C152" s="10" t="s">
        <v>308</v>
      </c>
      <c r="D152" s="10" t="s">
        <v>309</v>
      </c>
      <c r="E152" s="25">
        <v>2.57</v>
      </c>
      <c r="F152" s="25">
        <v>2.87</v>
      </c>
      <c r="G152" s="25"/>
      <c r="H152" s="26">
        <v>3.19</v>
      </c>
      <c r="I152" s="27">
        <v>3.69</v>
      </c>
      <c r="J152" s="26">
        <v>4.2300000000000004</v>
      </c>
      <c r="K152" s="27">
        <v>4.68</v>
      </c>
      <c r="L152" s="27">
        <v>6.08</v>
      </c>
      <c r="M152" s="27">
        <v>7.37</v>
      </c>
      <c r="N152" s="27">
        <v>6.83</v>
      </c>
      <c r="O152" s="27">
        <v>7.01</v>
      </c>
      <c r="P152" s="27">
        <v>7.67</v>
      </c>
      <c r="Q152" s="27">
        <v>7.43</v>
      </c>
      <c r="R152" s="27">
        <v>6.25</v>
      </c>
      <c r="S152" s="27">
        <v>6.96</v>
      </c>
      <c r="T152" s="25">
        <v>7.68</v>
      </c>
      <c r="U152" s="27">
        <v>7.43</v>
      </c>
      <c r="V152" s="27">
        <v>6.98</v>
      </c>
      <c r="W152" s="27">
        <v>7.51</v>
      </c>
      <c r="X152" s="27">
        <v>8.0399999999999991</v>
      </c>
      <c r="Y152" s="27">
        <v>8.48</v>
      </c>
    </row>
    <row r="153" spans="1:25">
      <c r="A153" s="28" t="s">
        <v>302</v>
      </c>
      <c r="B153" s="2" t="s">
        <v>303</v>
      </c>
      <c r="C153" s="10" t="s">
        <v>310</v>
      </c>
      <c r="D153" s="10" t="s">
        <v>311</v>
      </c>
      <c r="E153" s="25">
        <v>2.89</v>
      </c>
      <c r="F153" s="25">
        <v>2.8</v>
      </c>
      <c r="G153" s="25"/>
      <c r="H153" s="26">
        <v>2.99</v>
      </c>
      <c r="I153" s="27">
        <v>3.06</v>
      </c>
      <c r="J153" s="26">
        <v>3.31</v>
      </c>
      <c r="K153" s="27">
        <v>3.95</v>
      </c>
      <c r="L153" s="27">
        <v>4.57</v>
      </c>
      <c r="M153" s="27">
        <v>5.49</v>
      </c>
      <c r="N153" s="27">
        <v>6.11</v>
      </c>
      <c r="O153" s="27">
        <v>6.5</v>
      </c>
      <c r="P153" s="27">
        <v>6.89</v>
      </c>
      <c r="Q153" s="27">
        <v>6.44</v>
      </c>
      <c r="R153" s="27">
        <v>5.47</v>
      </c>
      <c r="S153" s="27">
        <v>5.57</v>
      </c>
      <c r="T153" s="27">
        <v>5.31</v>
      </c>
      <c r="U153" s="27">
        <v>5.44</v>
      </c>
      <c r="V153" s="27">
        <v>5.37</v>
      </c>
      <c r="W153" s="27">
        <v>5.76</v>
      </c>
      <c r="X153" s="27">
        <v>6.3</v>
      </c>
      <c r="Y153" s="27">
        <v>6.37</v>
      </c>
    </row>
    <row r="154" spans="1:25">
      <c r="A154" s="28" t="s">
        <v>302</v>
      </c>
      <c r="B154" s="2" t="s">
        <v>303</v>
      </c>
      <c r="C154" s="10" t="s">
        <v>312</v>
      </c>
      <c r="D154" s="10" t="s">
        <v>313</v>
      </c>
      <c r="E154" s="25">
        <v>3.29</v>
      </c>
      <c r="F154" s="25">
        <v>3.33</v>
      </c>
      <c r="G154" s="25"/>
      <c r="H154" s="26">
        <v>3.67</v>
      </c>
      <c r="I154" s="27">
        <v>3.77</v>
      </c>
      <c r="J154" s="26">
        <v>4.1100000000000003</v>
      </c>
      <c r="K154" s="27">
        <v>4.95</v>
      </c>
      <c r="L154" s="27">
        <v>6.04</v>
      </c>
      <c r="M154" s="27">
        <v>7.09</v>
      </c>
      <c r="N154" s="27">
        <v>8.0299999999999994</v>
      </c>
      <c r="O154" s="27">
        <v>8.3000000000000007</v>
      </c>
      <c r="P154" s="27">
        <v>9.15</v>
      </c>
      <c r="Q154" s="27">
        <v>8.1199999999999992</v>
      </c>
      <c r="R154" s="25">
        <v>8.02</v>
      </c>
      <c r="S154" s="27">
        <v>7.5</v>
      </c>
      <c r="T154" s="25">
        <v>7.76</v>
      </c>
      <c r="U154" s="27">
        <v>7.35</v>
      </c>
      <c r="V154" s="27">
        <v>7.4</v>
      </c>
      <c r="W154" s="27">
        <v>8.2200000000000006</v>
      </c>
      <c r="X154" s="25">
        <v>9.0500000000000007</v>
      </c>
      <c r="Y154" s="27">
        <v>8.8000000000000007</v>
      </c>
    </row>
    <row r="155" spans="1:25">
      <c r="A155" s="28" t="s">
        <v>302</v>
      </c>
      <c r="B155" s="2" t="s">
        <v>303</v>
      </c>
      <c r="C155" s="10" t="s">
        <v>314</v>
      </c>
      <c r="D155" s="10" t="s">
        <v>315</v>
      </c>
      <c r="E155" s="25">
        <v>3</v>
      </c>
      <c r="F155" s="25">
        <v>3.31</v>
      </c>
      <c r="G155" s="25"/>
      <c r="H155" s="26">
        <v>3.49</v>
      </c>
      <c r="I155" s="27">
        <v>3.52</v>
      </c>
      <c r="J155" s="26">
        <v>4.01</v>
      </c>
      <c r="K155" s="27">
        <v>4.5199999999999996</v>
      </c>
      <c r="L155" s="27">
        <v>6.29</v>
      </c>
      <c r="M155" s="27">
        <v>6.87</v>
      </c>
      <c r="N155" s="27">
        <v>7.59</v>
      </c>
      <c r="O155" s="27">
        <v>8.06</v>
      </c>
      <c r="P155" s="27">
        <v>7.79</v>
      </c>
      <c r="Q155" s="25">
        <v>7.65</v>
      </c>
      <c r="R155" s="27">
        <v>7.42</v>
      </c>
      <c r="S155" s="27">
        <v>7.09</v>
      </c>
      <c r="T155" s="27">
        <v>7.63</v>
      </c>
      <c r="U155" s="27">
        <v>7.81</v>
      </c>
      <c r="V155" s="27">
        <v>7.32</v>
      </c>
      <c r="W155" s="27">
        <v>7.98</v>
      </c>
      <c r="X155" s="27">
        <v>8.35</v>
      </c>
      <c r="Y155" s="27">
        <v>9.66</v>
      </c>
    </row>
    <row r="156" spans="1:25">
      <c r="A156" s="28" t="s">
        <v>302</v>
      </c>
      <c r="B156" s="2" t="s">
        <v>303</v>
      </c>
      <c r="C156" s="10" t="s">
        <v>316</v>
      </c>
      <c r="D156" s="10" t="s">
        <v>317</v>
      </c>
      <c r="E156" s="25">
        <v>4.5</v>
      </c>
      <c r="F156" s="25">
        <v>5.26</v>
      </c>
      <c r="G156" s="25"/>
      <c r="H156" s="26">
        <v>5.54</v>
      </c>
      <c r="I156" s="27">
        <v>6.18</v>
      </c>
      <c r="J156" s="26">
        <v>6.59</v>
      </c>
      <c r="K156" s="27">
        <v>7.48</v>
      </c>
      <c r="L156" s="27">
        <v>8.2899999999999991</v>
      </c>
      <c r="M156" s="27">
        <v>8.6</v>
      </c>
      <c r="N156" s="27">
        <v>8.8000000000000007</v>
      </c>
      <c r="O156" s="27">
        <v>9.2100000000000009</v>
      </c>
      <c r="P156" s="27">
        <v>10.73</v>
      </c>
      <c r="Q156" s="27">
        <v>10.050000000000001</v>
      </c>
      <c r="R156" s="27">
        <v>7.96</v>
      </c>
      <c r="S156" s="27">
        <v>9.24</v>
      </c>
      <c r="T156" s="27">
        <v>9.1300000000000008</v>
      </c>
      <c r="U156" s="27">
        <v>9.5500000000000007</v>
      </c>
      <c r="V156" s="27">
        <v>9.8699999999999992</v>
      </c>
      <c r="W156" s="27">
        <v>11.26</v>
      </c>
      <c r="X156" s="27">
        <v>12.74</v>
      </c>
      <c r="Y156" s="27">
        <v>13.32</v>
      </c>
    </row>
    <row r="157" spans="1:25">
      <c r="A157" s="28" t="s">
        <v>302</v>
      </c>
      <c r="B157" s="2" t="s">
        <v>303</v>
      </c>
      <c r="C157" s="10" t="s">
        <v>318</v>
      </c>
      <c r="D157" s="10" t="s">
        <v>319</v>
      </c>
      <c r="E157" s="25">
        <v>4.59</v>
      </c>
      <c r="F157" s="25">
        <v>5.0999999999999996</v>
      </c>
      <c r="G157" s="25"/>
      <c r="H157" s="26">
        <v>5.55</v>
      </c>
      <c r="I157" s="26">
        <v>5.6</v>
      </c>
      <c r="J157" s="26">
        <v>6.56</v>
      </c>
      <c r="K157" s="27">
        <v>7.16</v>
      </c>
      <c r="L157" s="27">
        <v>7.32</v>
      </c>
      <c r="M157" s="27">
        <v>7.38</v>
      </c>
      <c r="N157" s="25">
        <v>7.95</v>
      </c>
      <c r="O157" s="25">
        <v>8.35</v>
      </c>
      <c r="P157" s="25">
        <v>8.8699999999999992</v>
      </c>
      <c r="Q157" s="27">
        <v>8.6999999999999993</v>
      </c>
      <c r="R157" s="27">
        <v>7.38</v>
      </c>
      <c r="S157" s="27">
        <v>7.93</v>
      </c>
      <c r="T157" s="27">
        <v>8.15</v>
      </c>
      <c r="U157" s="25">
        <v>8.2899999999999991</v>
      </c>
      <c r="V157" s="27">
        <v>8.4600000000000009</v>
      </c>
      <c r="W157" s="25">
        <v>8.57</v>
      </c>
      <c r="X157" s="27">
        <v>8.58</v>
      </c>
      <c r="Y157" s="27">
        <v>9.39</v>
      </c>
    </row>
    <row r="158" spans="1:25">
      <c r="A158" s="28" t="s">
        <v>302</v>
      </c>
      <c r="B158" s="2" t="s">
        <v>303</v>
      </c>
      <c r="C158" s="10" t="s">
        <v>320</v>
      </c>
      <c r="D158" s="10" t="s">
        <v>321</v>
      </c>
      <c r="E158" s="25">
        <v>3.13</v>
      </c>
      <c r="F158" s="25">
        <v>3.23</v>
      </c>
      <c r="G158" s="25"/>
      <c r="H158" s="26">
        <v>3.08</v>
      </c>
      <c r="I158" s="26">
        <v>3.54</v>
      </c>
      <c r="J158" s="26">
        <v>3.83</v>
      </c>
      <c r="K158" s="27">
        <v>4.87</v>
      </c>
      <c r="L158" s="27">
        <v>5.37</v>
      </c>
      <c r="M158" s="27">
        <v>5.98</v>
      </c>
      <c r="N158" s="27">
        <v>6.62</v>
      </c>
      <c r="O158" s="27">
        <v>6.64</v>
      </c>
      <c r="P158" s="27">
        <v>7.3</v>
      </c>
      <c r="Q158" s="27">
        <v>7.9</v>
      </c>
      <c r="R158" s="27">
        <v>6.2</v>
      </c>
      <c r="S158" s="27">
        <v>6.86</v>
      </c>
      <c r="T158" s="27">
        <v>6.28</v>
      </c>
      <c r="U158" s="27">
        <v>6.04</v>
      </c>
      <c r="V158" s="27">
        <v>6.18</v>
      </c>
      <c r="W158" s="27">
        <v>6.43</v>
      </c>
      <c r="X158" s="27">
        <v>6.53</v>
      </c>
      <c r="Y158" s="27">
        <v>7.2</v>
      </c>
    </row>
    <row r="159" spans="1:25">
      <c r="A159" s="28" t="s">
        <v>302</v>
      </c>
      <c r="B159" s="2" t="s">
        <v>303</v>
      </c>
      <c r="C159" s="10" t="s">
        <v>322</v>
      </c>
      <c r="D159" s="10" t="s">
        <v>323</v>
      </c>
      <c r="E159" s="25">
        <v>3.67</v>
      </c>
      <c r="F159" s="25">
        <v>3.54</v>
      </c>
      <c r="G159" s="25"/>
      <c r="H159" s="26">
        <v>3.83</v>
      </c>
      <c r="I159" s="26">
        <v>4.0199999999999996</v>
      </c>
      <c r="J159" s="26">
        <v>4.57</v>
      </c>
      <c r="K159" s="27">
        <v>5.5</v>
      </c>
      <c r="L159" s="27">
        <v>6.31</v>
      </c>
      <c r="M159" s="27">
        <v>7.31</v>
      </c>
      <c r="N159" s="27">
        <v>8.06</v>
      </c>
      <c r="O159" s="27">
        <v>8.1999999999999993</v>
      </c>
      <c r="P159" s="27">
        <v>8.3000000000000007</v>
      </c>
      <c r="Q159" s="27">
        <v>8.33</v>
      </c>
      <c r="R159" s="27">
        <v>6.62</v>
      </c>
      <c r="S159" s="27">
        <v>6.91</v>
      </c>
      <c r="T159" s="27">
        <v>6.96</v>
      </c>
      <c r="U159" s="25">
        <v>7.21</v>
      </c>
      <c r="V159" s="27">
        <v>6.87</v>
      </c>
      <c r="W159" s="27">
        <v>7.21</v>
      </c>
      <c r="X159" s="27">
        <v>7.97</v>
      </c>
      <c r="Y159" s="27">
        <v>8.0399999999999991</v>
      </c>
    </row>
    <row r="160" spans="1:25">
      <c r="A160" s="28" t="s">
        <v>302</v>
      </c>
      <c r="B160" s="2" t="s">
        <v>303</v>
      </c>
      <c r="C160" s="10" t="s">
        <v>324</v>
      </c>
      <c r="D160" s="10" t="s">
        <v>325</v>
      </c>
      <c r="E160" s="25">
        <v>4.4800000000000004</v>
      </c>
      <c r="F160" s="25">
        <v>4.7300000000000004</v>
      </c>
      <c r="G160" s="25"/>
      <c r="H160" s="26">
        <v>5.15</v>
      </c>
      <c r="I160" s="26">
        <v>5.43</v>
      </c>
      <c r="J160" s="26">
        <v>6.4</v>
      </c>
      <c r="K160" s="27">
        <v>6.87</v>
      </c>
      <c r="L160" s="27">
        <v>7.43</v>
      </c>
      <c r="M160" s="27">
        <v>7.68</v>
      </c>
      <c r="N160" s="25">
        <v>8.6300000000000008</v>
      </c>
      <c r="O160" s="27">
        <v>8.1199999999999992</v>
      </c>
      <c r="P160" s="27">
        <v>8.9499999999999993</v>
      </c>
      <c r="Q160" s="27">
        <v>9.1300000000000008</v>
      </c>
      <c r="R160" s="27">
        <v>7.24</v>
      </c>
      <c r="S160" s="27">
        <v>7.94</v>
      </c>
      <c r="T160" s="27">
        <v>8.82</v>
      </c>
      <c r="U160" s="27">
        <v>8.39</v>
      </c>
      <c r="V160" s="27">
        <v>8.99</v>
      </c>
      <c r="W160" s="27">
        <v>9.01</v>
      </c>
      <c r="X160" s="27">
        <v>10.31</v>
      </c>
      <c r="Y160" s="27">
        <v>11.03</v>
      </c>
    </row>
    <row r="161" spans="1:25">
      <c r="A161" s="28" t="s">
        <v>302</v>
      </c>
      <c r="B161" s="2" t="s">
        <v>303</v>
      </c>
      <c r="C161" s="10" t="s">
        <v>326</v>
      </c>
      <c r="D161" s="10" t="s">
        <v>327</v>
      </c>
      <c r="E161" s="25">
        <v>3.31</v>
      </c>
      <c r="F161" s="25">
        <v>3.36</v>
      </c>
      <c r="G161" s="25"/>
      <c r="H161" s="26">
        <v>3.51</v>
      </c>
      <c r="I161" s="26">
        <v>3.69</v>
      </c>
      <c r="J161" s="26">
        <v>3.93</v>
      </c>
      <c r="K161" s="25">
        <v>4.3899999999999997</v>
      </c>
      <c r="L161" s="27">
        <v>5.99</v>
      </c>
      <c r="M161" s="27">
        <v>6.69</v>
      </c>
      <c r="N161" s="27">
        <v>7.54</v>
      </c>
      <c r="O161" s="27">
        <v>7.89</v>
      </c>
      <c r="P161" s="27">
        <v>7.67</v>
      </c>
      <c r="Q161" s="27">
        <v>8.27</v>
      </c>
      <c r="R161" s="27">
        <v>7.71</v>
      </c>
      <c r="S161" s="27">
        <v>7.78</v>
      </c>
      <c r="T161" s="27">
        <v>7.63</v>
      </c>
      <c r="U161" s="27">
        <v>7.29</v>
      </c>
      <c r="V161" s="27">
        <v>7.39</v>
      </c>
      <c r="W161" s="27">
        <v>8.25</v>
      </c>
      <c r="X161" s="27">
        <v>9.08</v>
      </c>
      <c r="Y161" s="27">
        <v>10.58</v>
      </c>
    </row>
    <row r="162" spans="1:25">
      <c r="A162" s="28" t="s">
        <v>302</v>
      </c>
      <c r="B162" s="2" t="s">
        <v>303</v>
      </c>
      <c r="C162" s="10" t="s">
        <v>328</v>
      </c>
      <c r="D162" s="10" t="s">
        <v>329</v>
      </c>
      <c r="E162" s="25">
        <v>4.42</v>
      </c>
      <c r="F162" s="25">
        <v>4.4400000000000004</v>
      </c>
      <c r="G162" s="25"/>
      <c r="H162" s="26">
        <v>5.32</v>
      </c>
      <c r="I162" s="26">
        <v>5.08</v>
      </c>
      <c r="J162" s="26">
        <v>6.05</v>
      </c>
      <c r="K162" s="27">
        <v>6.09</v>
      </c>
      <c r="L162" s="27">
        <v>8.27</v>
      </c>
      <c r="M162" s="27">
        <v>8.8699999999999992</v>
      </c>
      <c r="N162" s="27">
        <v>8.4700000000000006</v>
      </c>
      <c r="O162" s="27">
        <v>8.98</v>
      </c>
      <c r="P162" s="27">
        <v>9.4</v>
      </c>
      <c r="Q162" s="27">
        <v>9.18</v>
      </c>
      <c r="R162" s="27">
        <v>7.84</v>
      </c>
      <c r="S162" s="27">
        <v>8.17</v>
      </c>
      <c r="T162" s="27">
        <v>8.01</v>
      </c>
      <c r="U162" s="27">
        <v>7.84</v>
      </c>
      <c r="V162" s="27">
        <v>8.4</v>
      </c>
      <c r="W162" s="27">
        <v>9.14</v>
      </c>
      <c r="X162" s="27">
        <v>9.99</v>
      </c>
      <c r="Y162" s="27">
        <v>9.58</v>
      </c>
    </row>
    <row r="163" spans="1:25">
      <c r="A163" s="28" t="s">
        <v>302</v>
      </c>
      <c r="B163" s="2" t="s">
        <v>303</v>
      </c>
      <c r="C163" s="10" t="s">
        <v>330</v>
      </c>
      <c r="D163" s="10" t="s">
        <v>331</v>
      </c>
      <c r="E163" s="25">
        <v>5.94</v>
      </c>
      <c r="F163" s="25">
        <v>5.98</v>
      </c>
      <c r="G163" s="25"/>
      <c r="H163" s="26">
        <v>6.84</v>
      </c>
      <c r="I163" s="26">
        <v>7</v>
      </c>
      <c r="J163" s="26">
        <v>7.15</v>
      </c>
      <c r="K163" s="27">
        <v>7.17</v>
      </c>
      <c r="L163" s="27">
        <v>8.94</v>
      </c>
      <c r="M163" s="27">
        <v>9.5299999999999994</v>
      </c>
      <c r="N163" s="27">
        <v>9.85</v>
      </c>
      <c r="O163" s="27">
        <v>9.86</v>
      </c>
      <c r="P163" s="27">
        <v>11.04</v>
      </c>
      <c r="Q163" s="27">
        <v>10.11</v>
      </c>
      <c r="R163" s="27">
        <v>10.029999999999999</v>
      </c>
      <c r="S163" s="27">
        <v>11.18</v>
      </c>
      <c r="T163" s="27">
        <v>10.75</v>
      </c>
      <c r="U163" s="27">
        <v>10.83</v>
      </c>
      <c r="V163" s="27">
        <v>9.99</v>
      </c>
      <c r="W163" s="27">
        <v>10.38</v>
      </c>
      <c r="X163" s="27">
        <v>11.41</v>
      </c>
      <c r="Y163" s="27">
        <v>14.52</v>
      </c>
    </row>
    <row r="164" spans="1:25">
      <c r="A164" s="28" t="s">
        <v>302</v>
      </c>
      <c r="B164" s="2" t="s">
        <v>303</v>
      </c>
      <c r="C164" s="10" t="s">
        <v>332</v>
      </c>
      <c r="D164" s="10" t="s">
        <v>333</v>
      </c>
      <c r="E164" s="25">
        <v>4.7</v>
      </c>
      <c r="F164" s="25">
        <v>4.41</v>
      </c>
      <c r="G164" s="25"/>
      <c r="H164" s="26">
        <v>4.26</v>
      </c>
      <c r="I164" s="25">
        <v>5.71</v>
      </c>
      <c r="J164" s="25">
        <v>6.11</v>
      </c>
      <c r="K164" s="27">
        <v>8.26</v>
      </c>
      <c r="L164" s="25">
        <v>9.27</v>
      </c>
      <c r="M164" s="27">
        <v>9.3800000000000008</v>
      </c>
      <c r="N164" s="27">
        <v>10.68</v>
      </c>
      <c r="O164" s="27">
        <v>9.36</v>
      </c>
      <c r="P164" s="25">
        <v>11.9</v>
      </c>
      <c r="Q164" s="27">
        <v>11.08</v>
      </c>
      <c r="R164" s="25">
        <v>8.84</v>
      </c>
      <c r="S164" s="27">
        <v>10.34</v>
      </c>
      <c r="T164" s="27">
        <v>9.94</v>
      </c>
      <c r="U164" s="27">
        <v>10.47</v>
      </c>
      <c r="V164" s="25">
        <v>10.1</v>
      </c>
      <c r="W164" s="27">
        <v>11.47</v>
      </c>
      <c r="X164" s="27">
        <v>13.22</v>
      </c>
      <c r="Y164" s="27">
        <v>11.73</v>
      </c>
    </row>
    <row r="165" spans="1:25">
      <c r="A165" s="28" t="s">
        <v>302</v>
      </c>
      <c r="B165" s="2" t="s">
        <v>303</v>
      </c>
      <c r="C165" s="10" t="s">
        <v>334</v>
      </c>
      <c r="D165" s="10" t="s">
        <v>335</v>
      </c>
      <c r="E165" s="25">
        <v>4.01</v>
      </c>
      <c r="F165" s="25">
        <v>4.26</v>
      </c>
      <c r="G165" s="25"/>
      <c r="H165" s="26">
        <v>4.5599999999999996</v>
      </c>
      <c r="I165" s="26">
        <v>5.12</v>
      </c>
      <c r="J165" s="26">
        <v>5.56</v>
      </c>
      <c r="K165" s="27">
        <v>6.8</v>
      </c>
      <c r="L165" s="27">
        <v>8.49</v>
      </c>
      <c r="M165" s="27">
        <v>9.11</v>
      </c>
      <c r="N165" s="27">
        <v>9.18</v>
      </c>
      <c r="O165" s="27">
        <v>9.15</v>
      </c>
      <c r="P165" s="27">
        <v>9.3699999999999992</v>
      </c>
      <c r="Q165" s="27">
        <v>9.2100000000000009</v>
      </c>
      <c r="R165" s="27">
        <v>8.08</v>
      </c>
      <c r="S165" s="27">
        <v>8.76</v>
      </c>
      <c r="T165" s="27">
        <v>8.5500000000000007</v>
      </c>
      <c r="U165" s="27">
        <v>9.1300000000000008</v>
      </c>
      <c r="V165" s="27">
        <v>9.02</v>
      </c>
      <c r="W165" s="27">
        <v>9.98</v>
      </c>
      <c r="X165" s="27">
        <v>11.2</v>
      </c>
      <c r="Y165" s="27">
        <v>11.36</v>
      </c>
    </row>
    <row r="166" spans="1:25">
      <c r="A166" s="28" t="s">
        <v>302</v>
      </c>
      <c r="B166" s="2" t="s">
        <v>303</v>
      </c>
      <c r="C166" s="10" t="s">
        <v>336</v>
      </c>
      <c r="D166" s="10" t="s">
        <v>337</v>
      </c>
      <c r="E166" s="25">
        <v>3.89</v>
      </c>
      <c r="F166" s="25">
        <v>3.97</v>
      </c>
      <c r="G166" s="25"/>
      <c r="H166" s="26">
        <v>4.0199999999999996</v>
      </c>
      <c r="I166" s="26">
        <v>4.57</v>
      </c>
      <c r="J166" s="26">
        <v>5.09</v>
      </c>
      <c r="K166" s="27">
        <v>5.83</v>
      </c>
      <c r="L166" s="27">
        <v>7.06</v>
      </c>
      <c r="M166" s="25">
        <v>8.24</v>
      </c>
      <c r="N166" s="27">
        <v>8.14</v>
      </c>
      <c r="O166" s="27">
        <v>8.3699999999999992</v>
      </c>
      <c r="P166" s="27">
        <v>8.98</v>
      </c>
      <c r="Q166" s="27">
        <v>8.6</v>
      </c>
      <c r="R166" s="27">
        <v>6.83</v>
      </c>
      <c r="S166" s="27">
        <v>7.34</v>
      </c>
      <c r="T166" s="27">
        <v>7.26</v>
      </c>
      <c r="U166" s="27">
        <v>7.1</v>
      </c>
      <c r="V166" s="27">
        <v>7.63</v>
      </c>
      <c r="W166" s="27">
        <v>7.76</v>
      </c>
      <c r="X166" s="27">
        <v>8.34</v>
      </c>
      <c r="Y166" s="27">
        <v>8.5500000000000007</v>
      </c>
    </row>
    <row r="167" spans="1:25">
      <c r="A167" s="28" t="s">
        <v>302</v>
      </c>
      <c r="B167" s="2" t="s">
        <v>303</v>
      </c>
      <c r="C167" s="10" t="s">
        <v>338</v>
      </c>
      <c r="D167" s="10" t="s">
        <v>339</v>
      </c>
      <c r="E167" s="25">
        <v>5.26</v>
      </c>
      <c r="F167" s="25">
        <v>5.13</v>
      </c>
      <c r="G167" s="25"/>
      <c r="H167" s="26">
        <v>5.85</v>
      </c>
      <c r="I167" s="26">
        <v>6.22</v>
      </c>
      <c r="J167" s="26">
        <v>7.07</v>
      </c>
      <c r="K167" s="27">
        <v>8.83</v>
      </c>
      <c r="L167" s="27">
        <v>9.7200000000000006</v>
      </c>
      <c r="M167" s="27">
        <v>10.23</v>
      </c>
      <c r="N167" s="25">
        <v>10.91</v>
      </c>
      <c r="O167" s="27">
        <v>10.52</v>
      </c>
      <c r="P167" s="27">
        <v>10.38</v>
      </c>
      <c r="Q167" s="25">
        <v>9.86</v>
      </c>
      <c r="R167" s="27">
        <v>9.57</v>
      </c>
      <c r="S167" s="27">
        <v>9.9700000000000006</v>
      </c>
      <c r="T167" s="27">
        <v>10.6</v>
      </c>
      <c r="U167" s="27">
        <v>10.89</v>
      </c>
      <c r="V167" s="27">
        <v>12.02</v>
      </c>
      <c r="W167" s="27">
        <v>12.21</v>
      </c>
      <c r="X167" s="27">
        <v>13.51</v>
      </c>
      <c r="Y167" s="27">
        <v>16.77</v>
      </c>
    </row>
    <row r="168" spans="1:25">
      <c r="A168" s="28" t="s">
        <v>302</v>
      </c>
      <c r="B168" s="2" t="s">
        <v>303</v>
      </c>
      <c r="C168" s="10" t="s">
        <v>340</v>
      </c>
      <c r="D168" s="10" t="s">
        <v>341</v>
      </c>
      <c r="E168" s="25">
        <v>3.57</v>
      </c>
      <c r="F168" s="25">
        <v>3.96</v>
      </c>
      <c r="G168" s="25"/>
      <c r="H168" s="26">
        <v>4.1900000000000004</v>
      </c>
      <c r="I168" s="26">
        <v>4.0999999999999996</v>
      </c>
      <c r="J168" s="26">
        <v>4.4800000000000004</v>
      </c>
      <c r="K168" s="27">
        <v>5.08</v>
      </c>
      <c r="L168" s="27">
        <v>5.72</v>
      </c>
      <c r="M168" s="27">
        <v>6.9</v>
      </c>
      <c r="N168" s="27">
        <v>7.25</v>
      </c>
      <c r="O168" s="27">
        <v>7.49</v>
      </c>
      <c r="P168" s="27">
        <v>6.4</v>
      </c>
      <c r="Q168" s="27">
        <v>6.43</v>
      </c>
      <c r="R168" s="27">
        <v>6.38</v>
      </c>
      <c r="S168" s="27">
        <v>6.73</v>
      </c>
      <c r="T168" s="27">
        <v>7.14</v>
      </c>
      <c r="U168" s="27">
        <v>6.94</v>
      </c>
      <c r="V168" s="27">
        <v>7.62</v>
      </c>
      <c r="W168" s="25">
        <v>7.3</v>
      </c>
      <c r="X168" s="25">
        <v>8.66</v>
      </c>
      <c r="Y168" s="27">
        <v>9.5500000000000007</v>
      </c>
    </row>
    <row r="169" spans="1:25">
      <c r="A169" s="28" t="s">
        <v>302</v>
      </c>
      <c r="B169" s="2" t="s">
        <v>303</v>
      </c>
      <c r="C169" s="10" t="s">
        <v>342</v>
      </c>
      <c r="D169" s="10" t="s">
        <v>343</v>
      </c>
      <c r="E169" s="25">
        <v>4.4400000000000004</v>
      </c>
      <c r="F169" s="25">
        <v>4.8899999999999997</v>
      </c>
      <c r="G169" s="25"/>
      <c r="H169" s="26">
        <v>5.15</v>
      </c>
      <c r="I169" s="26">
        <v>5.44</v>
      </c>
      <c r="J169" s="25">
        <v>5.58</v>
      </c>
      <c r="K169" s="27">
        <v>6.08</v>
      </c>
      <c r="L169" s="27">
        <v>8.25</v>
      </c>
      <c r="M169" s="27">
        <v>9.8000000000000007</v>
      </c>
      <c r="N169" s="27">
        <v>9.6199999999999992</v>
      </c>
      <c r="O169" s="25">
        <v>10.029999999999999</v>
      </c>
      <c r="P169" s="27">
        <v>11.23</v>
      </c>
      <c r="Q169" s="27">
        <v>10.94</v>
      </c>
      <c r="R169" s="27">
        <v>8.9600000000000009</v>
      </c>
      <c r="S169" s="27">
        <v>9.9700000000000006</v>
      </c>
      <c r="T169" s="27">
        <v>9.19</v>
      </c>
      <c r="U169" s="25">
        <v>8.76</v>
      </c>
      <c r="V169" s="25">
        <v>8.17</v>
      </c>
      <c r="W169" s="25">
        <v>9.8800000000000008</v>
      </c>
      <c r="X169" s="27">
        <v>10.61</v>
      </c>
      <c r="Y169" s="27">
        <v>11.38</v>
      </c>
    </row>
    <row r="170" spans="1:25">
      <c r="A170" s="28" t="s">
        <v>302</v>
      </c>
      <c r="B170" s="2" t="s">
        <v>303</v>
      </c>
      <c r="C170" s="10" t="s">
        <v>344</v>
      </c>
      <c r="D170" s="10" t="s">
        <v>345</v>
      </c>
      <c r="E170" s="25">
        <v>4.97</v>
      </c>
      <c r="F170" s="25">
        <v>5.21</v>
      </c>
      <c r="G170" s="25"/>
      <c r="H170" s="26">
        <v>5.17</v>
      </c>
      <c r="I170" s="26">
        <v>5.21</v>
      </c>
      <c r="J170" s="26">
        <v>6.3</v>
      </c>
      <c r="K170" s="27">
        <v>7.01</v>
      </c>
      <c r="L170" s="27">
        <v>9.9499999999999993</v>
      </c>
      <c r="M170" s="27">
        <v>9.26</v>
      </c>
      <c r="N170" s="27">
        <v>10.58</v>
      </c>
      <c r="O170" s="27">
        <v>9.52</v>
      </c>
      <c r="P170" s="25">
        <v>10.31</v>
      </c>
      <c r="Q170" s="27">
        <v>10.119999999999999</v>
      </c>
      <c r="R170" s="27">
        <v>8.75</v>
      </c>
      <c r="S170" s="27">
        <v>11.28</v>
      </c>
      <c r="T170" s="27">
        <v>10.34</v>
      </c>
      <c r="U170" s="27">
        <v>10.23</v>
      </c>
      <c r="V170" s="25">
        <v>9.75</v>
      </c>
      <c r="W170" s="27">
        <v>10.41</v>
      </c>
      <c r="X170" s="27">
        <v>10.19</v>
      </c>
      <c r="Y170" s="27">
        <v>13.53</v>
      </c>
    </row>
    <row r="171" spans="1:25">
      <c r="A171" s="28" t="s">
        <v>302</v>
      </c>
      <c r="B171" s="2" t="s">
        <v>303</v>
      </c>
      <c r="C171" s="10" t="s">
        <v>346</v>
      </c>
      <c r="D171" s="10" t="s">
        <v>347</v>
      </c>
      <c r="E171" s="25">
        <v>3.4</v>
      </c>
      <c r="F171" s="25">
        <v>3.46</v>
      </c>
      <c r="G171" s="25"/>
      <c r="H171" s="26">
        <v>3.74</v>
      </c>
      <c r="I171" s="26">
        <v>4.1500000000000004</v>
      </c>
      <c r="J171" s="26">
        <v>5.13</v>
      </c>
      <c r="K171" s="27">
        <v>5.41</v>
      </c>
      <c r="L171" s="27">
        <v>6.15</v>
      </c>
      <c r="M171" s="27">
        <v>7.24</v>
      </c>
      <c r="N171" s="27">
        <v>8.1199999999999992</v>
      </c>
      <c r="O171" s="27">
        <v>8.2799999999999994</v>
      </c>
      <c r="P171" s="27">
        <v>8.85</v>
      </c>
      <c r="Q171" s="27">
        <v>9.0500000000000007</v>
      </c>
      <c r="R171" s="27">
        <v>7.05</v>
      </c>
      <c r="S171" s="27">
        <v>7.25</v>
      </c>
      <c r="T171" s="27">
        <v>7.39</v>
      </c>
      <c r="U171" s="27">
        <v>8.18</v>
      </c>
      <c r="V171" s="27">
        <v>6.64</v>
      </c>
      <c r="W171" s="27">
        <v>6.43</v>
      </c>
      <c r="X171" s="27">
        <v>7.25</v>
      </c>
      <c r="Y171" s="27">
        <v>8.57</v>
      </c>
    </row>
    <row r="172" spans="1:25">
      <c r="A172" s="28" t="s">
        <v>302</v>
      </c>
      <c r="B172" s="2" t="s">
        <v>303</v>
      </c>
      <c r="C172" s="10" t="s">
        <v>348</v>
      </c>
      <c r="D172" s="10" t="s">
        <v>349</v>
      </c>
      <c r="E172" s="25">
        <v>4.92</v>
      </c>
      <c r="F172" s="25">
        <v>5.3</v>
      </c>
      <c r="G172" s="25"/>
      <c r="H172" s="26">
        <v>5.44</v>
      </c>
      <c r="I172" s="26">
        <v>6.15</v>
      </c>
      <c r="J172" s="26">
        <v>6.95</v>
      </c>
      <c r="K172" s="27">
        <v>7.93</v>
      </c>
      <c r="L172" s="27">
        <v>9.2100000000000009</v>
      </c>
      <c r="M172" s="27">
        <v>10.67</v>
      </c>
      <c r="N172" s="27">
        <v>9.9700000000000006</v>
      </c>
      <c r="O172" s="27">
        <v>10.119999999999999</v>
      </c>
      <c r="P172" s="27">
        <v>10.57</v>
      </c>
      <c r="Q172" s="27">
        <v>11.21</v>
      </c>
      <c r="R172" s="27">
        <v>10.16</v>
      </c>
      <c r="S172" s="27">
        <v>10.3</v>
      </c>
      <c r="T172" s="27">
        <v>10.220000000000001</v>
      </c>
      <c r="U172" s="27">
        <v>10.95</v>
      </c>
      <c r="V172" s="27">
        <v>11.66</v>
      </c>
      <c r="W172" s="27">
        <v>11.46</v>
      </c>
      <c r="X172" s="27">
        <v>12.2</v>
      </c>
      <c r="Y172" s="27">
        <v>13.18</v>
      </c>
    </row>
    <row r="173" spans="1:25">
      <c r="A173" s="28" t="s">
        <v>302</v>
      </c>
      <c r="B173" s="2" t="s">
        <v>303</v>
      </c>
      <c r="C173" s="10" t="s">
        <v>350</v>
      </c>
      <c r="D173" s="10" t="s">
        <v>351</v>
      </c>
      <c r="E173" s="25">
        <v>3.99</v>
      </c>
      <c r="F173" s="25">
        <v>4.8600000000000003</v>
      </c>
      <c r="G173" s="25"/>
      <c r="H173" s="26">
        <v>5.54</v>
      </c>
      <c r="I173" s="26">
        <v>5.61</v>
      </c>
      <c r="J173" s="26">
        <v>5.72</v>
      </c>
      <c r="K173" s="27">
        <v>7.42</v>
      </c>
      <c r="L173" s="27">
        <v>8.5</v>
      </c>
      <c r="M173" s="27">
        <v>9.6199999999999992</v>
      </c>
      <c r="N173" s="27">
        <v>9.9499999999999993</v>
      </c>
      <c r="O173" s="27">
        <v>10.07</v>
      </c>
      <c r="P173" s="27">
        <v>10.56</v>
      </c>
      <c r="Q173" s="27">
        <v>9.8800000000000008</v>
      </c>
      <c r="R173" s="27">
        <v>9.98</v>
      </c>
      <c r="S173" s="27">
        <v>9.25</v>
      </c>
      <c r="T173" s="27">
        <v>9.5500000000000007</v>
      </c>
      <c r="U173" s="27">
        <v>9.8000000000000007</v>
      </c>
      <c r="V173" s="27">
        <v>8.15</v>
      </c>
      <c r="W173" s="27">
        <v>8.8000000000000007</v>
      </c>
      <c r="X173" s="25">
        <v>10.33</v>
      </c>
      <c r="Y173" s="27">
        <v>11.74</v>
      </c>
    </row>
    <row r="174" spans="1:25">
      <c r="A174" s="28" t="s">
        <v>302</v>
      </c>
      <c r="B174" s="2" t="s">
        <v>303</v>
      </c>
      <c r="C174" s="10" t="s">
        <v>352</v>
      </c>
      <c r="D174" s="10" t="s">
        <v>353</v>
      </c>
      <c r="E174" s="25">
        <v>4.37</v>
      </c>
      <c r="F174" s="25">
        <v>4.99</v>
      </c>
      <c r="G174" s="25"/>
      <c r="H174" s="26">
        <v>5.22</v>
      </c>
      <c r="I174" s="26">
        <v>5.59</v>
      </c>
      <c r="J174" s="26">
        <v>6.64</v>
      </c>
      <c r="K174" s="27">
        <v>6.86</v>
      </c>
      <c r="L174" s="27">
        <v>8.31</v>
      </c>
      <c r="M174" s="27">
        <v>9.26</v>
      </c>
      <c r="N174" s="27">
        <v>9.16</v>
      </c>
      <c r="O174" s="27">
        <v>9.18</v>
      </c>
      <c r="P174" s="27">
        <v>9.43</v>
      </c>
      <c r="Q174" s="27">
        <v>9.82</v>
      </c>
      <c r="R174" s="27">
        <v>8.76</v>
      </c>
      <c r="S174" s="27">
        <v>9.41</v>
      </c>
      <c r="T174" s="27">
        <v>9.23</v>
      </c>
      <c r="U174" s="27">
        <v>9.4499999999999993</v>
      </c>
      <c r="V174" s="27">
        <v>9.6300000000000008</v>
      </c>
      <c r="W174" s="25">
        <v>10.33</v>
      </c>
      <c r="X174" s="27">
        <v>12.67</v>
      </c>
      <c r="Y174" s="27">
        <v>12.38</v>
      </c>
    </row>
    <row r="175" spans="1:25">
      <c r="A175" s="28" t="s">
        <v>302</v>
      </c>
      <c r="B175" s="2" t="s">
        <v>303</v>
      </c>
      <c r="C175" s="10" t="s">
        <v>354</v>
      </c>
      <c r="D175" s="10" t="s">
        <v>355</v>
      </c>
      <c r="E175" s="25">
        <v>5.05</v>
      </c>
      <c r="F175" s="25">
        <v>4.91</v>
      </c>
      <c r="G175" s="25"/>
      <c r="H175" s="26">
        <v>5.43</v>
      </c>
      <c r="I175" s="26">
        <v>6.17</v>
      </c>
      <c r="J175" s="26">
        <v>6.35</v>
      </c>
      <c r="K175" s="27">
        <v>7.82</v>
      </c>
      <c r="L175" s="27">
        <v>9.0299999999999994</v>
      </c>
      <c r="M175" s="27">
        <v>10.119999999999999</v>
      </c>
      <c r="N175" s="27">
        <v>9.84</v>
      </c>
      <c r="O175" s="27">
        <v>10.55</v>
      </c>
      <c r="P175" s="27">
        <v>10.83</v>
      </c>
      <c r="Q175" s="27">
        <v>11.34</v>
      </c>
      <c r="R175" s="27">
        <v>8.8800000000000008</v>
      </c>
      <c r="S175" s="27">
        <v>9.92</v>
      </c>
      <c r="T175" s="27">
        <v>10.3</v>
      </c>
      <c r="U175" s="25">
        <v>10.14</v>
      </c>
      <c r="V175" s="27">
        <v>10.44</v>
      </c>
      <c r="W175" s="27">
        <v>10.71</v>
      </c>
      <c r="X175" s="27">
        <v>11.85</v>
      </c>
      <c r="Y175" s="27">
        <v>13.1</v>
      </c>
    </row>
    <row r="176" spans="1:25">
      <c r="A176" s="28" t="s">
        <v>302</v>
      </c>
      <c r="B176" s="2" t="s">
        <v>303</v>
      </c>
      <c r="C176" s="10" t="s">
        <v>356</v>
      </c>
      <c r="D176" s="10" t="s">
        <v>357</v>
      </c>
      <c r="E176" s="25">
        <v>5.31</v>
      </c>
      <c r="F176" s="25">
        <v>5.15</v>
      </c>
      <c r="G176" s="25"/>
      <c r="H176" s="26">
        <v>6.03</v>
      </c>
      <c r="I176" s="26">
        <v>6.17</v>
      </c>
      <c r="J176" s="26">
        <v>7.3</v>
      </c>
      <c r="K176" s="27">
        <v>8.27</v>
      </c>
      <c r="L176" s="27">
        <v>9.44</v>
      </c>
      <c r="M176" s="27">
        <v>10.33</v>
      </c>
      <c r="N176" s="27">
        <v>10.32</v>
      </c>
      <c r="O176" s="27">
        <v>11.83</v>
      </c>
      <c r="P176" s="25">
        <v>13.38</v>
      </c>
      <c r="Q176" s="27">
        <v>12.6</v>
      </c>
      <c r="R176" s="27">
        <v>10.210000000000001</v>
      </c>
      <c r="S176" s="27">
        <v>10.5</v>
      </c>
      <c r="T176" s="27">
        <v>12.09</v>
      </c>
      <c r="U176" s="27">
        <v>10.93</v>
      </c>
      <c r="V176" s="27">
        <v>11.03</v>
      </c>
      <c r="W176" s="27">
        <v>13.86</v>
      </c>
      <c r="X176" s="25">
        <v>12.97</v>
      </c>
      <c r="Y176" s="27">
        <v>15.4</v>
      </c>
    </row>
    <row r="177" spans="1:25">
      <c r="A177" s="28" t="s">
        <v>302</v>
      </c>
      <c r="B177" s="2" t="s">
        <v>303</v>
      </c>
      <c r="C177" s="10" t="s">
        <v>358</v>
      </c>
      <c r="D177" s="10" t="s">
        <v>359</v>
      </c>
      <c r="E177" s="25">
        <v>3.98</v>
      </c>
      <c r="F177" s="25">
        <v>4.5999999999999996</v>
      </c>
      <c r="G177" s="25"/>
      <c r="H177" s="26">
        <v>4.92</v>
      </c>
      <c r="I177" s="26">
        <v>4.9800000000000004</v>
      </c>
      <c r="J177" s="26">
        <v>5.72</v>
      </c>
      <c r="K177" s="27">
        <v>6.21</v>
      </c>
      <c r="L177" s="27">
        <v>8.06</v>
      </c>
      <c r="M177" s="27">
        <v>9.08</v>
      </c>
      <c r="N177" s="27">
        <v>8.3699999999999992</v>
      </c>
      <c r="O177" s="27">
        <v>9.11</v>
      </c>
      <c r="P177" s="27">
        <v>9.98</v>
      </c>
      <c r="Q177" s="27">
        <v>9.15</v>
      </c>
      <c r="R177" s="27">
        <v>9.18</v>
      </c>
      <c r="S177" s="27">
        <v>9.1199999999999992</v>
      </c>
      <c r="T177" s="27">
        <v>9.3800000000000008</v>
      </c>
      <c r="U177" s="27">
        <v>9.14</v>
      </c>
      <c r="V177" s="27">
        <v>8.86</v>
      </c>
      <c r="W177" s="27">
        <v>8.98</v>
      </c>
      <c r="X177" s="27">
        <v>9.5500000000000007</v>
      </c>
      <c r="Y177" s="27">
        <v>10.69</v>
      </c>
    </row>
    <row r="178" spans="1:25">
      <c r="A178" s="28" t="s">
        <v>302</v>
      </c>
      <c r="B178" s="2" t="s">
        <v>303</v>
      </c>
      <c r="C178" s="10" t="s">
        <v>360</v>
      </c>
      <c r="D178" s="10" t="s">
        <v>361</v>
      </c>
      <c r="E178" s="25">
        <v>5.72</v>
      </c>
      <c r="F178" s="25">
        <v>6.41</v>
      </c>
      <c r="G178" s="25"/>
      <c r="H178" s="26">
        <v>7.62</v>
      </c>
      <c r="I178" s="26">
        <v>7.95</v>
      </c>
      <c r="J178" s="26">
        <v>8.3800000000000008</v>
      </c>
      <c r="K178" s="27">
        <v>8.99</v>
      </c>
      <c r="L178" s="27">
        <v>11</v>
      </c>
      <c r="M178" s="27">
        <v>11.05</v>
      </c>
      <c r="N178" s="27">
        <v>10.76</v>
      </c>
      <c r="O178" s="27">
        <v>11.46</v>
      </c>
      <c r="P178" s="27">
        <v>11.22</v>
      </c>
      <c r="Q178" s="27">
        <v>11.87</v>
      </c>
      <c r="R178" s="27">
        <v>10.48</v>
      </c>
      <c r="S178" s="27">
        <v>12.67</v>
      </c>
      <c r="T178" s="27">
        <v>12.05</v>
      </c>
      <c r="U178" s="25">
        <v>12.45</v>
      </c>
      <c r="V178" s="27">
        <v>13.23</v>
      </c>
      <c r="W178" s="27">
        <v>12.77</v>
      </c>
      <c r="X178" s="27">
        <v>15</v>
      </c>
      <c r="Y178" s="27">
        <v>18.440000000000001</v>
      </c>
    </row>
    <row r="179" spans="1:25">
      <c r="A179" s="28" t="s">
        <v>302</v>
      </c>
      <c r="B179" s="2" t="s">
        <v>303</v>
      </c>
      <c r="C179" s="10" t="s">
        <v>362</v>
      </c>
      <c r="D179" s="10" t="s">
        <v>363</v>
      </c>
      <c r="E179" s="25">
        <v>3.67</v>
      </c>
      <c r="F179" s="25">
        <v>3.78</v>
      </c>
      <c r="G179" s="25"/>
      <c r="H179" s="26">
        <v>4.0999999999999996</v>
      </c>
      <c r="I179" s="26">
        <v>4.42</v>
      </c>
      <c r="J179" s="26">
        <v>5.04</v>
      </c>
      <c r="K179" s="27">
        <v>6.03</v>
      </c>
      <c r="L179" s="27">
        <v>6.55</v>
      </c>
      <c r="M179" s="27">
        <v>7.16</v>
      </c>
      <c r="N179" s="27">
        <v>8.1199999999999992</v>
      </c>
      <c r="O179" s="27">
        <v>7.34</v>
      </c>
      <c r="P179" s="27">
        <v>7.55</v>
      </c>
      <c r="Q179" s="27">
        <v>8.09</v>
      </c>
      <c r="R179" s="27">
        <v>6.99</v>
      </c>
      <c r="S179" s="27">
        <v>7.15</v>
      </c>
      <c r="T179" s="27">
        <v>7.03</v>
      </c>
      <c r="U179" s="27">
        <v>6.82</v>
      </c>
      <c r="V179" s="27">
        <v>7.31</v>
      </c>
      <c r="W179" s="27">
        <v>7.6</v>
      </c>
      <c r="X179" s="27">
        <v>9.01</v>
      </c>
      <c r="Y179" s="27">
        <v>9.52</v>
      </c>
    </row>
    <row r="180" spans="1:25">
      <c r="A180" s="28" t="s">
        <v>302</v>
      </c>
      <c r="B180" s="2" t="s">
        <v>303</v>
      </c>
      <c r="C180" s="10" t="s">
        <v>364</v>
      </c>
      <c r="D180" s="10" t="s">
        <v>365</v>
      </c>
      <c r="E180" s="25">
        <v>5.76</v>
      </c>
      <c r="F180" s="25">
        <v>5.7</v>
      </c>
      <c r="G180" s="25"/>
      <c r="H180" s="26">
        <v>6.03</v>
      </c>
      <c r="I180" s="26">
        <v>6.59</v>
      </c>
      <c r="J180" s="26">
        <v>6.98</v>
      </c>
      <c r="K180" s="27">
        <v>6.84</v>
      </c>
      <c r="L180" s="27">
        <v>7.33</v>
      </c>
      <c r="M180" s="27">
        <v>7.95</v>
      </c>
      <c r="N180" s="27">
        <v>7.19</v>
      </c>
      <c r="O180" s="27">
        <v>8.26</v>
      </c>
      <c r="P180" s="27">
        <v>9.08</v>
      </c>
      <c r="Q180" s="25">
        <v>9.8800000000000008</v>
      </c>
      <c r="R180" s="27">
        <v>8.7799999999999994</v>
      </c>
      <c r="S180" s="27">
        <v>8.83</v>
      </c>
      <c r="T180" s="27">
        <v>9.1300000000000008</v>
      </c>
      <c r="U180" s="27">
        <v>9.8000000000000007</v>
      </c>
      <c r="V180" s="27">
        <v>11.22</v>
      </c>
      <c r="W180" s="27">
        <v>11.85</v>
      </c>
      <c r="X180" s="27">
        <v>13.63</v>
      </c>
      <c r="Y180" s="27">
        <v>14.1</v>
      </c>
    </row>
    <row r="181" spans="1:25">
      <c r="A181" s="28" t="s">
        <v>302</v>
      </c>
      <c r="B181" s="2" t="s">
        <v>303</v>
      </c>
      <c r="C181" s="10" t="s">
        <v>366</v>
      </c>
      <c r="D181" s="10" t="s">
        <v>367</v>
      </c>
      <c r="E181" s="25">
        <v>3.71</v>
      </c>
      <c r="F181" s="25">
        <v>4.1500000000000004</v>
      </c>
      <c r="G181" s="25"/>
      <c r="H181" s="26">
        <v>4.3</v>
      </c>
      <c r="I181" s="26">
        <v>5.67</v>
      </c>
      <c r="J181" s="26">
        <v>6.06</v>
      </c>
      <c r="K181" s="27">
        <v>7.13</v>
      </c>
      <c r="L181" s="27">
        <v>7.15</v>
      </c>
      <c r="M181" s="27">
        <v>8.75</v>
      </c>
      <c r="N181" s="27">
        <v>9.59</v>
      </c>
      <c r="O181" s="27">
        <v>8.9700000000000006</v>
      </c>
      <c r="P181" s="27">
        <v>10.79</v>
      </c>
      <c r="Q181" s="27">
        <v>11.45</v>
      </c>
      <c r="R181" s="27">
        <v>9.34</v>
      </c>
      <c r="S181" s="27">
        <v>9.25</v>
      </c>
      <c r="T181" s="27">
        <v>10.92</v>
      </c>
      <c r="U181" s="25">
        <v>8.8000000000000007</v>
      </c>
      <c r="V181" s="27">
        <v>8.5399999999999991</v>
      </c>
      <c r="W181" s="25">
        <v>9.44</v>
      </c>
      <c r="X181" s="27">
        <v>12.07</v>
      </c>
      <c r="Y181" s="27">
        <v>10.97</v>
      </c>
    </row>
    <row r="182" spans="1:25">
      <c r="A182" s="28" t="s">
        <v>302</v>
      </c>
      <c r="B182" s="2" t="s">
        <v>303</v>
      </c>
      <c r="C182" s="10" t="s">
        <v>368</v>
      </c>
      <c r="D182" s="10" t="s">
        <v>369</v>
      </c>
      <c r="E182" s="25">
        <v>4.6399999999999997</v>
      </c>
      <c r="F182" s="25">
        <v>4.75</v>
      </c>
      <c r="G182" s="25"/>
      <c r="H182" s="26">
        <v>4.93</v>
      </c>
      <c r="I182" s="26">
        <v>5.17</v>
      </c>
      <c r="J182" s="26">
        <v>6.02</v>
      </c>
      <c r="K182" s="27">
        <v>6.79</v>
      </c>
      <c r="L182" s="27">
        <v>8.06</v>
      </c>
      <c r="M182" s="27">
        <v>8.5</v>
      </c>
      <c r="N182" s="27">
        <v>8.31</v>
      </c>
      <c r="O182" s="27">
        <v>8.61</v>
      </c>
      <c r="P182" s="27">
        <v>8.32</v>
      </c>
      <c r="Q182" s="27">
        <v>9.08</v>
      </c>
      <c r="R182" s="27">
        <v>7.89</v>
      </c>
      <c r="S182" s="27">
        <v>8.84</v>
      </c>
      <c r="T182" s="27">
        <v>9.81</v>
      </c>
      <c r="U182" s="27">
        <v>9.14</v>
      </c>
      <c r="V182" s="27">
        <v>9.1</v>
      </c>
      <c r="W182" s="27">
        <v>9.1999999999999993</v>
      </c>
      <c r="X182" s="27">
        <v>9.93</v>
      </c>
      <c r="Y182" s="27">
        <v>11.07</v>
      </c>
    </row>
    <row r="183" spans="1:25">
      <c r="A183" s="28" t="s">
        <v>302</v>
      </c>
      <c r="B183" s="2" t="s">
        <v>303</v>
      </c>
      <c r="C183" s="10" t="s">
        <v>370</v>
      </c>
      <c r="D183" s="10" t="s">
        <v>371</v>
      </c>
      <c r="E183" s="25">
        <v>3.57</v>
      </c>
      <c r="F183" s="25">
        <v>3.5</v>
      </c>
      <c r="G183" s="25"/>
      <c r="H183" s="26">
        <v>3.68</v>
      </c>
      <c r="I183" s="26">
        <v>3.98</v>
      </c>
      <c r="J183" s="26">
        <v>4.55</v>
      </c>
      <c r="K183" s="27">
        <v>5.57</v>
      </c>
      <c r="L183" s="27">
        <v>6.48</v>
      </c>
      <c r="M183" s="27">
        <v>7.74</v>
      </c>
      <c r="N183" s="27">
        <v>7.86</v>
      </c>
      <c r="O183" s="27">
        <v>8.31</v>
      </c>
      <c r="P183" s="27">
        <v>8.16</v>
      </c>
      <c r="Q183" s="27">
        <v>8.61</v>
      </c>
      <c r="R183" s="27">
        <v>7.67</v>
      </c>
      <c r="S183" s="27">
        <v>8.2100000000000009</v>
      </c>
      <c r="T183" s="27">
        <v>7.38</v>
      </c>
      <c r="U183" s="27">
        <v>7.71</v>
      </c>
      <c r="V183" s="27">
        <v>7.68</v>
      </c>
      <c r="W183" s="27">
        <v>7.95</v>
      </c>
      <c r="X183" s="27">
        <v>8.65</v>
      </c>
      <c r="Y183" s="27">
        <v>8.6999999999999993</v>
      </c>
    </row>
    <row r="184" spans="1:25">
      <c r="A184" s="28" t="s">
        <v>302</v>
      </c>
      <c r="B184" s="2" t="s">
        <v>303</v>
      </c>
      <c r="C184" s="10" t="s">
        <v>372</v>
      </c>
      <c r="D184" s="10" t="s">
        <v>373</v>
      </c>
      <c r="E184" s="25">
        <v>4.22</v>
      </c>
      <c r="F184" s="25">
        <v>4.5</v>
      </c>
      <c r="G184" s="25"/>
      <c r="H184" s="26">
        <v>4.53</v>
      </c>
      <c r="I184" s="26">
        <v>5.0199999999999996</v>
      </c>
      <c r="J184" s="26">
        <v>5.58</v>
      </c>
      <c r="K184" s="27">
        <v>6.55</v>
      </c>
      <c r="L184" s="27">
        <v>7.8</v>
      </c>
      <c r="M184" s="27">
        <v>8.43</v>
      </c>
      <c r="N184" s="27">
        <v>9.32</v>
      </c>
      <c r="O184" s="27">
        <v>9.08</v>
      </c>
      <c r="P184" s="27">
        <v>10.67</v>
      </c>
      <c r="Q184" s="27">
        <v>9.9700000000000006</v>
      </c>
      <c r="R184" s="27">
        <v>7.73</v>
      </c>
      <c r="S184" s="27">
        <v>8.24</v>
      </c>
      <c r="T184" s="27">
        <v>8.35</v>
      </c>
      <c r="U184" s="27">
        <v>7.8</v>
      </c>
      <c r="V184" s="27">
        <v>8.16</v>
      </c>
      <c r="W184" s="27">
        <v>8.44</v>
      </c>
      <c r="X184" s="27">
        <v>8.9600000000000009</v>
      </c>
      <c r="Y184" s="27">
        <v>9.64</v>
      </c>
    </row>
    <row r="185" spans="1:25">
      <c r="A185" s="28" t="s">
        <v>302</v>
      </c>
      <c r="B185" s="2" t="s">
        <v>303</v>
      </c>
      <c r="C185" s="10" t="s">
        <v>374</v>
      </c>
      <c r="D185" s="10" t="s">
        <v>375</v>
      </c>
      <c r="E185" s="25">
        <v>2.84</v>
      </c>
      <c r="F185" s="25">
        <v>2.87</v>
      </c>
      <c r="G185" s="25"/>
      <c r="H185" s="26">
        <v>2.69</v>
      </c>
      <c r="I185" s="26">
        <v>2.71</v>
      </c>
      <c r="J185" s="26">
        <v>3.1</v>
      </c>
      <c r="K185" s="27">
        <v>3.15</v>
      </c>
      <c r="L185" s="27">
        <v>4.47</v>
      </c>
      <c r="M185" s="27">
        <v>5.57</v>
      </c>
      <c r="N185" s="25">
        <v>6.14</v>
      </c>
      <c r="O185" s="27">
        <v>6.06</v>
      </c>
      <c r="P185" s="27">
        <v>6.47</v>
      </c>
      <c r="Q185" s="27">
        <v>6.5</v>
      </c>
      <c r="R185" s="27">
        <v>6.36</v>
      </c>
      <c r="S185" s="27">
        <v>6.24</v>
      </c>
      <c r="T185" s="27">
        <v>5.75</v>
      </c>
      <c r="U185" s="27">
        <v>5.09</v>
      </c>
      <c r="V185" s="27">
        <v>6.02</v>
      </c>
      <c r="W185" s="25">
        <v>6.14</v>
      </c>
      <c r="X185" s="27">
        <v>5.73</v>
      </c>
      <c r="Y185" s="27">
        <v>5.79</v>
      </c>
    </row>
    <row r="186" spans="1:25">
      <c r="A186" s="28" t="s">
        <v>302</v>
      </c>
      <c r="B186" s="2" t="s">
        <v>303</v>
      </c>
      <c r="C186" s="10" t="s">
        <v>376</v>
      </c>
      <c r="D186" s="10" t="s">
        <v>377</v>
      </c>
      <c r="E186" s="25">
        <v>3.21</v>
      </c>
      <c r="F186" s="25">
        <v>3.53</v>
      </c>
      <c r="G186" s="25"/>
      <c r="H186" s="26">
        <v>3.53</v>
      </c>
      <c r="I186" s="26">
        <v>3.67</v>
      </c>
      <c r="J186" s="26">
        <v>4.1399999999999997</v>
      </c>
      <c r="K186" s="27">
        <v>4.92</v>
      </c>
      <c r="L186" s="27">
        <v>5.53</v>
      </c>
      <c r="M186" s="27">
        <v>6.71</v>
      </c>
      <c r="N186" s="27">
        <v>7.21</v>
      </c>
      <c r="O186" s="27">
        <v>7.73</v>
      </c>
      <c r="P186" s="27">
        <v>7.79</v>
      </c>
      <c r="Q186" s="27">
        <v>7</v>
      </c>
      <c r="R186" s="27">
        <v>6.42</v>
      </c>
      <c r="S186" s="27">
        <v>7.2</v>
      </c>
      <c r="T186" s="27">
        <v>6.9</v>
      </c>
      <c r="U186" s="27">
        <v>6.71</v>
      </c>
      <c r="V186" s="27">
        <v>7.51</v>
      </c>
      <c r="W186" s="27">
        <v>6.67</v>
      </c>
      <c r="X186" s="27">
        <v>7.55</v>
      </c>
      <c r="Y186" s="27">
        <v>7.5</v>
      </c>
    </row>
    <row r="187" spans="1:25">
      <c r="A187" s="28" t="s">
        <v>302</v>
      </c>
      <c r="B187" s="2" t="s">
        <v>303</v>
      </c>
      <c r="C187" s="10" t="s">
        <v>378</v>
      </c>
      <c r="D187" s="10" t="s">
        <v>379</v>
      </c>
      <c r="E187" s="25">
        <v>3.98</v>
      </c>
      <c r="F187" s="25">
        <v>3.84</v>
      </c>
      <c r="G187" s="25"/>
      <c r="H187" s="26">
        <v>4.76</v>
      </c>
      <c r="I187" s="26">
        <v>4.4400000000000004</v>
      </c>
      <c r="J187" s="26">
        <v>5.04</v>
      </c>
      <c r="K187" s="27">
        <v>5.71</v>
      </c>
      <c r="L187" s="27">
        <v>6.44</v>
      </c>
      <c r="M187" s="27">
        <v>8.18</v>
      </c>
      <c r="N187" s="27">
        <v>9.07</v>
      </c>
      <c r="O187" s="27">
        <v>8.6999999999999993</v>
      </c>
      <c r="P187" s="27">
        <v>9.19</v>
      </c>
      <c r="Q187" s="27">
        <v>8.81</v>
      </c>
      <c r="R187" s="27">
        <v>8.66</v>
      </c>
      <c r="S187" s="27">
        <v>8.2100000000000009</v>
      </c>
      <c r="T187" s="27">
        <v>7.7</v>
      </c>
      <c r="U187" s="27">
        <v>7.23</v>
      </c>
      <c r="V187" s="27">
        <v>7.45</v>
      </c>
      <c r="W187" s="25">
        <v>8.67</v>
      </c>
      <c r="X187" s="27">
        <v>8.1199999999999992</v>
      </c>
      <c r="Y187" s="27">
        <v>8.64</v>
      </c>
    </row>
    <row r="188" spans="1:25">
      <c r="A188" s="28" t="s">
        <v>302</v>
      </c>
      <c r="B188" s="2" t="s">
        <v>303</v>
      </c>
      <c r="C188" s="10" t="s">
        <v>380</v>
      </c>
      <c r="D188" s="10" t="s">
        <v>381</v>
      </c>
      <c r="E188" s="25">
        <v>2.85</v>
      </c>
      <c r="F188" s="25">
        <v>2.95</v>
      </c>
      <c r="G188" s="25"/>
      <c r="H188" s="26">
        <v>2.96</v>
      </c>
      <c r="I188" s="26">
        <v>3.41</v>
      </c>
      <c r="J188" s="26">
        <v>3.97</v>
      </c>
      <c r="K188" s="27">
        <v>5.0999999999999996</v>
      </c>
      <c r="L188" s="27">
        <v>6.04</v>
      </c>
      <c r="M188" s="27">
        <v>6.69</v>
      </c>
      <c r="N188" s="25">
        <v>7.5</v>
      </c>
      <c r="O188" s="27">
        <v>7.46</v>
      </c>
      <c r="P188" s="27">
        <v>8.1300000000000008</v>
      </c>
      <c r="Q188" s="27">
        <v>7.44</v>
      </c>
      <c r="R188" s="27">
        <v>6.31</v>
      </c>
      <c r="S188" s="27">
        <v>6.63</v>
      </c>
      <c r="T188" s="27">
        <v>6.45</v>
      </c>
      <c r="U188" s="27">
        <v>6.58</v>
      </c>
      <c r="V188" s="27">
        <v>6.6</v>
      </c>
      <c r="W188" s="27">
        <v>7.09</v>
      </c>
      <c r="X188" s="27">
        <v>7.28</v>
      </c>
      <c r="Y188" s="27">
        <v>7.09</v>
      </c>
    </row>
    <row r="189" spans="1:25">
      <c r="A189" s="28" t="s">
        <v>302</v>
      </c>
      <c r="B189" s="2" t="s">
        <v>303</v>
      </c>
      <c r="C189" s="10" t="s">
        <v>382</v>
      </c>
      <c r="D189" s="10" t="s">
        <v>383</v>
      </c>
      <c r="E189" s="25">
        <v>3.99</v>
      </c>
      <c r="F189" s="25">
        <v>4.2699999999999996</v>
      </c>
      <c r="G189" s="25"/>
      <c r="H189" s="26">
        <v>3.6</v>
      </c>
      <c r="I189" s="26">
        <v>4.05</v>
      </c>
      <c r="J189" s="26">
        <v>4.8899999999999997</v>
      </c>
      <c r="K189" s="27">
        <v>5.89</v>
      </c>
      <c r="L189" s="27">
        <v>6.9</v>
      </c>
      <c r="M189" s="27">
        <v>7.61</v>
      </c>
      <c r="N189" s="27">
        <v>8</v>
      </c>
      <c r="O189" s="27">
        <v>8.32</v>
      </c>
      <c r="P189" s="27">
        <v>9.4700000000000006</v>
      </c>
      <c r="Q189" s="27">
        <v>9.19</v>
      </c>
      <c r="R189" s="27">
        <v>7.66</v>
      </c>
      <c r="S189" s="27">
        <v>8.1999999999999993</v>
      </c>
      <c r="T189" s="27">
        <v>7.84</v>
      </c>
      <c r="U189" s="27">
        <v>7.65</v>
      </c>
      <c r="V189" s="27">
        <v>7.69</v>
      </c>
      <c r="W189" s="27">
        <v>8.92</v>
      </c>
      <c r="X189" s="27">
        <v>8.51</v>
      </c>
      <c r="Y189" s="27">
        <v>8.74</v>
      </c>
    </row>
    <row r="190" spans="1:25">
      <c r="A190" s="28" t="s">
        <v>302</v>
      </c>
      <c r="B190" s="2" t="s">
        <v>303</v>
      </c>
      <c r="C190" s="10" t="s">
        <v>384</v>
      </c>
      <c r="D190" s="10" t="s">
        <v>385</v>
      </c>
      <c r="E190" s="25">
        <v>4.57</v>
      </c>
      <c r="F190" s="25">
        <v>3.89</v>
      </c>
      <c r="G190" s="25"/>
      <c r="H190" s="26">
        <v>4.68</v>
      </c>
      <c r="I190" s="26">
        <v>4.7300000000000004</v>
      </c>
      <c r="J190" s="26">
        <v>5.5</v>
      </c>
      <c r="K190" s="27">
        <v>6.64</v>
      </c>
      <c r="L190" s="27">
        <v>7.25</v>
      </c>
      <c r="M190" s="27">
        <v>8.81</v>
      </c>
      <c r="N190" s="27">
        <v>9.67</v>
      </c>
      <c r="O190" s="27">
        <v>9.3800000000000008</v>
      </c>
      <c r="P190" s="27">
        <v>9.26</v>
      </c>
      <c r="Q190" s="25">
        <v>9.09</v>
      </c>
      <c r="R190" s="27">
        <v>7.84</v>
      </c>
      <c r="S190" s="27">
        <v>8.75</v>
      </c>
      <c r="T190" s="27">
        <v>8.2100000000000009</v>
      </c>
      <c r="U190" s="27">
        <v>8.8000000000000007</v>
      </c>
      <c r="V190" s="27">
        <v>8.86</v>
      </c>
      <c r="W190" s="27">
        <v>9.07</v>
      </c>
      <c r="X190" s="27">
        <v>9.57</v>
      </c>
      <c r="Y190" s="25">
        <v>10.28</v>
      </c>
    </row>
    <row r="191" spans="1:25">
      <c r="A191" s="28" t="s">
        <v>302</v>
      </c>
      <c r="B191" s="2" t="s">
        <v>303</v>
      </c>
      <c r="C191" s="10" t="s">
        <v>386</v>
      </c>
      <c r="D191" s="10" t="s">
        <v>387</v>
      </c>
      <c r="E191" s="25">
        <v>3.96</v>
      </c>
      <c r="F191" s="25">
        <v>3.72</v>
      </c>
      <c r="G191" s="25"/>
      <c r="H191" s="26">
        <v>4.28</v>
      </c>
      <c r="I191" s="26">
        <v>4.3</v>
      </c>
      <c r="J191" s="26">
        <v>4.6399999999999997</v>
      </c>
      <c r="K191" s="27">
        <v>5.31</v>
      </c>
      <c r="L191" s="27">
        <v>6.41</v>
      </c>
      <c r="M191" s="27">
        <v>6.71</v>
      </c>
      <c r="N191" s="27">
        <v>8.25</v>
      </c>
      <c r="O191" s="27">
        <v>8.73</v>
      </c>
      <c r="P191" s="27">
        <v>8.77</v>
      </c>
      <c r="Q191" s="25">
        <v>8.41</v>
      </c>
      <c r="R191" s="27">
        <v>7.26</v>
      </c>
      <c r="S191" s="27">
        <v>7.27</v>
      </c>
      <c r="T191" s="27">
        <v>7.11</v>
      </c>
      <c r="U191" s="27">
        <v>6.99</v>
      </c>
      <c r="V191" s="25">
        <v>7.21</v>
      </c>
      <c r="W191" s="27">
        <v>7.37</v>
      </c>
      <c r="X191" s="25">
        <v>8.39</v>
      </c>
      <c r="Y191" s="25">
        <v>7.82</v>
      </c>
    </row>
    <row r="192" spans="1:25">
      <c r="A192" s="28" t="s">
        <v>302</v>
      </c>
      <c r="B192" s="2" t="s">
        <v>303</v>
      </c>
      <c r="C192" s="10" t="s">
        <v>388</v>
      </c>
      <c r="D192" s="10" t="s">
        <v>389</v>
      </c>
      <c r="E192" s="25">
        <v>3.21</v>
      </c>
      <c r="F192" s="25">
        <v>3.28</v>
      </c>
      <c r="G192" s="25"/>
      <c r="H192" s="26">
        <v>3.64</v>
      </c>
      <c r="I192" s="26">
        <v>4.09</v>
      </c>
      <c r="J192" s="26">
        <v>4.3499999999999996</v>
      </c>
      <c r="K192" s="27">
        <v>5.12</v>
      </c>
      <c r="L192" s="27">
        <v>5.71</v>
      </c>
      <c r="M192" s="27">
        <v>6.65</v>
      </c>
      <c r="N192" s="25">
        <v>7.57</v>
      </c>
      <c r="O192" s="27">
        <v>6.9</v>
      </c>
      <c r="P192" s="27">
        <v>7.77</v>
      </c>
      <c r="Q192" s="27">
        <v>6.86</v>
      </c>
      <c r="R192" s="27">
        <v>5.64</v>
      </c>
      <c r="S192" s="27">
        <v>6.21</v>
      </c>
      <c r="T192" s="27">
        <v>6.1</v>
      </c>
      <c r="U192" s="27">
        <v>5.84</v>
      </c>
      <c r="V192" s="27">
        <v>5.84</v>
      </c>
      <c r="W192" s="27">
        <v>6.12</v>
      </c>
      <c r="X192" s="27">
        <v>6.51</v>
      </c>
      <c r="Y192" s="25">
        <v>6.63</v>
      </c>
    </row>
    <row r="193" spans="1:25">
      <c r="A193" s="28" t="s">
        <v>302</v>
      </c>
      <c r="B193" s="2" t="s">
        <v>303</v>
      </c>
      <c r="C193" s="10" t="s">
        <v>390</v>
      </c>
      <c r="D193" s="10" t="s">
        <v>391</v>
      </c>
      <c r="E193" s="25">
        <v>4.3499999999999996</v>
      </c>
      <c r="F193" s="25">
        <v>4.26</v>
      </c>
      <c r="G193" s="25"/>
      <c r="H193" s="26">
        <v>4.46</v>
      </c>
      <c r="I193" s="26">
        <v>4.99</v>
      </c>
      <c r="J193" s="26">
        <v>5.34</v>
      </c>
      <c r="K193" s="27">
        <v>6.07</v>
      </c>
      <c r="L193" s="27">
        <v>6.82</v>
      </c>
      <c r="M193" s="27">
        <v>7.78</v>
      </c>
      <c r="N193" s="27">
        <v>8.42</v>
      </c>
      <c r="O193" s="27">
        <v>8.51</v>
      </c>
      <c r="P193" s="27">
        <v>8.98</v>
      </c>
      <c r="Q193" s="27">
        <v>9.06</v>
      </c>
      <c r="R193" s="27">
        <v>7.36</v>
      </c>
      <c r="S193" s="27">
        <v>7.95</v>
      </c>
      <c r="T193" s="27">
        <v>7.28</v>
      </c>
      <c r="U193" s="27">
        <v>7.98</v>
      </c>
      <c r="V193" s="25">
        <v>7.58</v>
      </c>
      <c r="W193" s="27">
        <v>7.95</v>
      </c>
      <c r="X193" s="27">
        <v>8.32</v>
      </c>
      <c r="Y193" s="25">
        <v>9.4</v>
      </c>
    </row>
    <row r="194" spans="1:25">
      <c r="A194" s="28" t="s">
        <v>302</v>
      </c>
      <c r="B194" s="2" t="s">
        <v>303</v>
      </c>
      <c r="C194" s="10" t="s">
        <v>392</v>
      </c>
      <c r="D194" s="10" t="s">
        <v>393</v>
      </c>
      <c r="E194" s="25">
        <v>3.92</v>
      </c>
      <c r="F194" s="25">
        <v>4.16</v>
      </c>
      <c r="G194" s="25"/>
      <c r="H194" s="26">
        <v>4.13</v>
      </c>
      <c r="I194" s="26">
        <v>4.7</v>
      </c>
      <c r="J194" s="26">
        <v>4.7699999999999996</v>
      </c>
      <c r="K194" s="27">
        <v>6.01</v>
      </c>
      <c r="L194" s="27">
        <v>7.11</v>
      </c>
      <c r="M194" s="27">
        <v>7.99</v>
      </c>
      <c r="N194" s="27">
        <v>8.3000000000000007</v>
      </c>
      <c r="O194" s="27">
        <v>8.36</v>
      </c>
      <c r="P194" s="27">
        <v>9.4600000000000009</v>
      </c>
      <c r="Q194" s="27">
        <v>8.09</v>
      </c>
      <c r="R194" s="27">
        <v>7.39</v>
      </c>
      <c r="S194" s="27">
        <v>7.77</v>
      </c>
      <c r="T194" s="27">
        <v>7.89</v>
      </c>
      <c r="U194" s="27">
        <v>8.1300000000000008</v>
      </c>
      <c r="V194" s="27">
        <v>8.32</v>
      </c>
      <c r="W194" s="27">
        <v>9.66</v>
      </c>
      <c r="X194" s="27">
        <v>10.15</v>
      </c>
      <c r="Y194" s="27">
        <v>9.9</v>
      </c>
    </row>
    <row r="195" spans="1:25">
      <c r="A195" s="28" t="s">
        <v>302</v>
      </c>
      <c r="B195" s="2" t="s">
        <v>303</v>
      </c>
      <c r="C195" s="10" t="s">
        <v>394</v>
      </c>
      <c r="D195" s="10" t="s">
        <v>395</v>
      </c>
      <c r="E195" s="25">
        <v>3.51</v>
      </c>
      <c r="F195" s="25">
        <v>3.96</v>
      </c>
      <c r="G195" s="25"/>
      <c r="H195" s="26">
        <v>3.78</v>
      </c>
      <c r="I195" s="26">
        <v>4.24</v>
      </c>
      <c r="J195" s="26">
        <v>4.7699999999999996</v>
      </c>
      <c r="K195" s="27">
        <v>5.71</v>
      </c>
      <c r="L195" s="27">
        <v>5.92</v>
      </c>
      <c r="M195" s="27">
        <v>6.94</v>
      </c>
      <c r="N195" s="25">
        <v>8.27</v>
      </c>
      <c r="O195" s="27">
        <v>8.09</v>
      </c>
      <c r="P195" s="27">
        <v>8.8000000000000007</v>
      </c>
      <c r="Q195" s="27">
        <v>7.3</v>
      </c>
      <c r="R195" s="27">
        <v>7.99</v>
      </c>
      <c r="S195" s="27">
        <v>7.7</v>
      </c>
      <c r="T195" s="27">
        <v>7.26</v>
      </c>
      <c r="U195" s="27">
        <v>7.37</v>
      </c>
      <c r="V195" s="27">
        <v>7.53</v>
      </c>
      <c r="W195" s="27">
        <v>7.83</v>
      </c>
      <c r="X195" s="27">
        <v>8.65</v>
      </c>
      <c r="Y195" s="27">
        <v>8</v>
      </c>
    </row>
    <row r="196" spans="1:25">
      <c r="A196" s="28" t="s">
        <v>302</v>
      </c>
      <c r="B196" s="2" t="s">
        <v>303</v>
      </c>
      <c r="C196" s="10" t="s">
        <v>396</v>
      </c>
      <c r="D196" s="10" t="s">
        <v>397</v>
      </c>
      <c r="E196" s="25">
        <v>3.22</v>
      </c>
      <c r="F196" s="25">
        <v>3.42</v>
      </c>
      <c r="G196" s="25"/>
      <c r="H196" s="26">
        <v>3.22</v>
      </c>
      <c r="I196" s="26">
        <v>3.43</v>
      </c>
      <c r="J196" s="26">
        <v>3.8</v>
      </c>
      <c r="K196" s="27">
        <v>4.6500000000000004</v>
      </c>
      <c r="L196" s="27">
        <v>5.37</v>
      </c>
      <c r="M196" s="25">
        <v>6.7</v>
      </c>
      <c r="N196" s="27">
        <v>7.21</v>
      </c>
      <c r="O196" s="27">
        <v>7.26</v>
      </c>
      <c r="P196" s="27">
        <v>7.6</v>
      </c>
      <c r="Q196" s="27">
        <v>7.64</v>
      </c>
      <c r="R196" s="27">
        <v>6.01</v>
      </c>
      <c r="S196" s="27">
        <v>7.28</v>
      </c>
      <c r="T196" s="27">
        <v>6.56</v>
      </c>
      <c r="U196" s="27">
        <v>6.98</v>
      </c>
      <c r="V196" s="27">
        <v>6.68</v>
      </c>
      <c r="W196" s="27">
        <v>6.71</v>
      </c>
      <c r="X196" s="27">
        <v>7.35</v>
      </c>
      <c r="Y196" s="27">
        <v>7.2</v>
      </c>
    </row>
    <row r="197" spans="1:25">
      <c r="A197" s="28" t="s">
        <v>398</v>
      </c>
      <c r="B197" s="2" t="s">
        <v>399</v>
      </c>
      <c r="C197" s="10" t="s">
        <v>400</v>
      </c>
      <c r="D197" s="10" t="s">
        <v>401</v>
      </c>
      <c r="E197" s="25">
        <v>5.47</v>
      </c>
      <c r="F197" s="25">
        <v>6.31</v>
      </c>
      <c r="G197" s="25"/>
      <c r="H197" s="26">
        <v>7.14</v>
      </c>
      <c r="I197" s="26">
        <v>8.5</v>
      </c>
      <c r="J197" s="26">
        <v>8.5299999999999994</v>
      </c>
      <c r="K197" s="27">
        <v>9.6</v>
      </c>
      <c r="L197" s="27">
        <v>9.6199999999999992</v>
      </c>
      <c r="M197" s="27">
        <v>9.6300000000000008</v>
      </c>
      <c r="N197" s="27">
        <v>10.36</v>
      </c>
      <c r="O197" s="27">
        <v>10.38</v>
      </c>
      <c r="P197" s="27">
        <v>11.9</v>
      </c>
      <c r="Q197" s="27">
        <v>11.86</v>
      </c>
      <c r="R197" s="27">
        <v>10.47</v>
      </c>
      <c r="S197" s="27">
        <v>11.78</v>
      </c>
      <c r="T197" s="27">
        <v>12.8</v>
      </c>
      <c r="U197" s="27">
        <v>12.78</v>
      </c>
      <c r="V197" s="27">
        <v>14.32</v>
      </c>
      <c r="W197" s="27">
        <v>16.559999999999999</v>
      </c>
      <c r="X197" s="27">
        <v>17.579999999999998</v>
      </c>
      <c r="Y197" s="27">
        <v>19.21</v>
      </c>
    </row>
    <row r="198" spans="1:25">
      <c r="A198" s="28" t="s">
        <v>398</v>
      </c>
      <c r="B198" s="2" t="s">
        <v>399</v>
      </c>
      <c r="C198" s="10" t="s">
        <v>402</v>
      </c>
      <c r="D198" s="10" t="s">
        <v>403</v>
      </c>
      <c r="E198" s="25">
        <v>5.23</v>
      </c>
      <c r="F198" s="25">
        <v>6.06</v>
      </c>
      <c r="G198" s="25"/>
      <c r="H198" s="26">
        <v>6.35</v>
      </c>
      <c r="I198" s="26">
        <v>6.53</v>
      </c>
      <c r="J198" s="26">
        <v>7.02</v>
      </c>
      <c r="K198" s="27">
        <v>7.03</v>
      </c>
      <c r="L198" s="27">
        <v>8.64</v>
      </c>
      <c r="M198" s="27">
        <v>7.31</v>
      </c>
      <c r="N198" s="27">
        <v>7.97</v>
      </c>
      <c r="O198" s="27">
        <v>7.8</v>
      </c>
      <c r="P198" s="27">
        <v>9.7200000000000006</v>
      </c>
      <c r="Q198" s="27">
        <v>9.85</v>
      </c>
      <c r="R198" s="27">
        <v>8.6999999999999993</v>
      </c>
      <c r="S198" s="27">
        <v>9.6</v>
      </c>
      <c r="T198" s="27">
        <v>9.83</v>
      </c>
      <c r="U198" s="27">
        <v>9.98</v>
      </c>
      <c r="V198" s="27">
        <v>13.52</v>
      </c>
      <c r="W198" s="27">
        <v>15.29</v>
      </c>
      <c r="X198" s="27">
        <v>17.46</v>
      </c>
      <c r="Y198" s="27">
        <v>16.14</v>
      </c>
    </row>
    <row r="199" spans="1:25">
      <c r="A199" s="28" t="s">
        <v>398</v>
      </c>
      <c r="B199" s="2" t="s">
        <v>399</v>
      </c>
      <c r="C199" s="10" t="s">
        <v>404</v>
      </c>
      <c r="D199" s="10" t="s">
        <v>405</v>
      </c>
      <c r="E199" s="25">
        <v>3.3</v>
      </c>
      <c r="F199" s="25">
        <v>3.43</v>
      </c>
      <c r="G199" s="25"/>
      <c r="H199" s="26">
        <v>4.08</v>
      </c>
      <c r="I199" s="26">
        <v>5.36</v>
      </c>
      <c r="J199" s="26">
        <v>6.51</v>
      </c>
      <c r="K199" s="27">
        <v>7.47</v>
      </c>
      <c r="L199" s="27">
        <v>7.89</v>
      </c>
      <c r="M199" s="27">
        <v>7.93</v>
      </c>
      <c r="N199" s="27">
        <v>7.92</v>
      </c>
      <c r="O199" s="27">
        <v>8.0299999999999994</v>
      </c>
      <c r="P199" s="27">
        <v>9.1999999999999993</v>
      </c>
      <c r="Q199" s="27">
        <v>9.85</v>
      </c>
      <c r="R199" s="27">
        <v>8.2799999999999994</v>
      </c>
      <c r="S199" s="27">
        <v>8.9600000000000009</v>
      </c>
      <c r="T199" s="27">
        <v>9.3800000000000008</v>
      </c>
      <c r="U199" s="27">
        <v>10.31</v>
      </c>
      <c r="V199" s="27">
        <v>11.1</v>
      </c>
      <c r="W199" s="27">
        <v>13.52</v>
      </c>
      <c r="X199" s="27">
        <v>15.85</v>
      </c>
      <c r="Y199" s="27">
        <v>16.79</v>
      </c>
    </row>
    <row r="200" spans="1:25">
      <c r="A200" s="28" t="s">
        <v>398</v>
      </c>
      <c r="B200" s="2" t="s">
        <v>399</v>
      </c>
      <c r="C200" s="10" t="s">
        <v>406</v>
      </c>
      <c r="D200" s="10" t="s">
        <v>407</v>
      </c>
      <c r="E200" s="25">
        <v>5.53</v>
      </c>
      <c r="F200" s="25">
        <v>6.68</v>
      </c>
      <c r="G200" s="25"/>
      <c r="H200" s="26">
        <v>6.97</v>
      </c>
      <c r="I200" s="26">
        <v>8.51</v>
      </c>
      <c r="J200" s="26">
        <v>8.6</v>
      </c>
      <c r="K200" s="27">
        <v>9.43</v>
      </c>
      <c r="L200" s="27">
        <v>9.6999999999999993</v>
      </c>
      <c r="M200" s="27">
        <v>10.57</v>
      </c>
      <c r="N200" s="27">
        <v>10.4</v>
      </c>
      <c r="O200" s="27">
        <v>10.92</v>
      </c>
      <c r="P200" s="27">
        <v>11.84</v>
      </c>
      <c r="Q200" s="27">
        <v>12.37</v>
      </c>
      <c r="R200" s="27">
        <v>11.05</v>
      </c>
      <c r="S200" s="27">
        <v>12.38</v>
      </c>
      <c r="T200" s="27">
        <v>12.14</v>
      </c>
      <c r="U200" s="27">
        <v>13.14</v>
      </c>
      <c r="V200" s="27">
        <v>14.58</v>
      </c>
      <c r="W200" s="27">
        <v>17.25</v>
      </c>
      <c r="X200" s="27">
        <v>19.2</v>
      </c>
      <c r="Y200" s="27">
        <v>20.100000000000001</v>
      </c>
    </row>
    <row r="201" spans="1:25">
      <c r="A201" s="28" t="s">
        <v>398</v>
      </c>
      <c r="B201" s="2" t="s">
        <v>399</v>
      </c>
      <c r="C201" s="10" t="s">
        <v>408</v>
      </c>
      <c r="D201" s="10" t="s">
        <v>409</v>
      </c>
      <c r="E201" s="25">
        <v>4.43</v>
      </c>
      <c r="F201" s="25">
        <v>5.01</v>
      </c>
      <c r="G201" s="25"/>
      <c r="H201" s="26">
        <v>4.87</v>
      </c>
      <c r="I201" s="26">
        <v>5.89</v>
      </c>
      <c r="J201" s="26">
        <v>6.53</v>
      </c>
      <c r="K201" s="27">
        <v>7.62</v>
      </c>
      <c r="L201" s="27">
        <v>8.8000000000000007</v>
      </c>
      <c r="M201" s="27">
        <v>8.98</v>
      </c>
      <c r="N201" s="27">
        <v>9.3800000000000008</v>
      </c>
      <c r="O201" s="27">
        <v>9.3800000000000008</v>
      </c>
      <c r="P201" s="27">
        <v>10.84</v>
      </c>
      <c r="Q201" s="27">
        <v>9.58</v>
      </c>
      <c r="R201" s="27">
        <v>9.84</v>
      </c>
      <c r="S201" s="27">
        <v>10.11</v>
      </c>
      <c r="T201" s="27">
        <v>11.16</v>
      </c>
      <c r="U201" s="27">
        <v>11.13</v>
      </c>
      <c r="V201" s="27">
        <v>11.29</v>
      </c>
      <c r="W201" s="27">
        <v>12.64</v>
      </c>
      <c r="X201" s="27">
        <v>14.98</v>
      </c>
      <c r="Y201" s="27">
        <v>17</v>
      </c>
    </row>
    <row r="202" spans="1:25">
      <c r="A202" s="28" t="s">
        <v>398</v>
      </c>
      <c r="B202" s="2" t="s">
        <v>399</v>
      </c>
      <c r="C202" s="10" t="s">
        <v>410</v>
      </c>
      <c r="D202" s="10" t="s">
        <v>411</v>
      </c>
      <c r="E202" s="25">
        <v>4.6900000000000004</v>
      </c>
      <c r="F202" s="25">
        <v>5.27</v>
      </c>
      <c r="G202" s="25"/>
      <c r="H202" s="26">
        <v>6.32</v>
      </c>
      <c r="I202" s="26">
        <v>7.01</v>
      </c>
      <c r="J202" s="26">
        <v>7.45</v>
      </c>
      <c r="K202" s="27">
        <v>7.52</v>
      </c>
      <c r="L202" s="27">
        <v>7.5</v>
      </c>
      <c r="M202" s="27">
        <v>8.3699999999999992</v>
      </c>
      <c r="N202" s="27">
        <v>8.57</v>
      </c>
      <c r="O202" s="27">
        <v>8.69</v>
      </c>
      <c r="P202" s="27">
        <v>9.7899999999999991</v>
      </c>
      <c r="Q202" s="27">
        <v>10.17</v>
      </c>
      <c r="R202" s="27">
        <v>9.23</v>
      </c>
      <c r="S202" s="27">
        <v>10.8</v>
      </c>
      <c r="T202" s="27">
        <v>11.03</v>
      </c>
      <c r="U202" s="27">
        <v>11.17</v>
      </c>
      <c r="V202" s="27">
        <v>12.21</v>
      </c>
      <c r="W202" s="27">
        <v>14.09</v>
      </c>
      <c r="X202" s="27">
        <v>15.95</v>
      </c>
      <c r="Y202" s="27">
        <v>15.39</v>
      </c>
    </row>
    <row r="203" spans="1:25">
      <c r="A203" s="28" t="s">
        <v>398</v>
      </c>
      <c r="B203" s="2" t="s">
        <v>399</v>
      </c>
      <c r="C203" s="10" t="s">
        <v>412</v>
      </c>
      <c r="D203" s="10" t="s">
        <v>413</v>
      </c>
      <c r="E203" s="25">
        <v>10.050000000000001</v>
      </c>
      <c r="F203" s="25">
        <v>10.45</v>
      </c>
      <c r="G203" s="25"/>
      <c r="H203" s="26">
        <v>11.51</v>
      </c>
      <c r="I203" s="26">
        <v>13.62</v>
      </c>
      <c r="J203" s="26">
        <v>13.38</v>
      </c>
      <c r="K203" s="27">
        <v>13.03</v>
      </c>
      <c r="L203" s="27">
        <v>13.24</v>
      </c>
      <c r="M203" s="27">
        <v>14.88</v>
      </c>
      <c r="N203" s="27">
        <v>16.68</v>
      </c>
      <c r="O203" s="27">
        <v>17.22</v>
      </c>
      <c r="P203" s="27">
        <v>21.06</v>
      </c>
      <c r="Q203" s="27">
        <v>19.829999999999998</v>
      </c>
      <c r="R203" s="27">
        <v>19.52</v>
      </c>
      <c r="S203" s="27">
        <v>20.36</v>
      </c>
      <c r="T203" s="27">
        <v>22.01</v>
      </c>
      <c r="U203" s="27">
        <v>24.48</v>
      </c>
      <c r="V203" s="27">
        <v>24.89</v>
      </c>
      <c r="W203" s="27">
        <v>30.84</v>
      </c>
      <c r="X203" s="27">
        <v>31.8</v>
      </c>
      <c r="Y203" s="27">
        <v>32.119999999999997</v>
      </c>
    </row>
    <row r="204" spans="1:25">
      <c r="A204" s="28" t="s">
        <v>398</v>
      </c>
      <c r="B204" s="2" t="s">
        <v>399</v>
      </c>
      <c r="C204" s="10" t="s">
        <v>414</v>
      </c>
      <c r="D204" s="10" t="s">
        <v>415</v>
      </c>
      <c r="E204" s="25">
        <v>3.64</v>
      </c>
      <c r="F204" s="25">
        <v>3.99</v>
      </c>
      <c r="G204" s="25"/>
      <c r="H204" s="26">
        <v>4.6100000000000003</v>
      </c>
      <c r="I204" s="26">
        <v>5.39</v>
      </c>
      <c r="J204" s="26">
        <v>6.93</v>
      </c>
      <c r="K204" s="27">
        <v>7.41</v>
      </c>
      <c r="L204" s="27">
        <v>7.83</v>
      </c>
      <c r="M204" s="27">
        <v>8.36</v>
      </c>
      <c r="N204" s="27">
        <v>7.82</v>
      </c>
      <c r="O204" s="27">
        <v>8.44</v>
      </c>
      <c r="P204" s="27">
        <v>9.0500000000000007</v>
      </c>
      <c r="Q204" s="27">
        <v>9.33</v>
      </c>
      <c r="R204" s="27">
        <v>8.24</v>
      </c>
      <c r="S204" s="27">
        <v>9</v>
      </c>
      <c r="T204" s="27">
        <v>9.11</v>
      </c>
      <c r="U204" s="27">
        <v>9.66</v>
      </c>
      <c r="V204" s="27">
        <v>9.91</v>
      </c>
      <c r="W204" s="27">
        <v>11.58</v>
      </c>
      <c r="X204" s="27">
        <v>13.58</v>
      </c>
      <c r="Y204" s="27">
        <v>14.94</v>
      </c>
    </row>
    <row r="205" spans="1:25">
      <c r="A205" s="28" t="s">
        <v>398</v>
      </c>
      <c r="B205" s="2" t="s">
        <v>399</v>
      </c>
      <c r="C205" s="10" t="s">
        <v>416</v>
      </c>
      <c r="D205" s="10" t="s">
        <v>417</v>
      </c>
      <c r="E205" s="25">
        <v>3.42</v>
      </c>
      <c r="F205" s="25">
        <v>3.81</v>
      </c>
      <c r="G205" s="25"/>
      <c r="H205" s="26">
        <v>3.98</v>
      </c>
      <c r="I205" s="26">
        <v>4.72</v>
      </c>
      <c r="J205" s="26">
        <v>5.2</v>
      </c>
      <c r="K205" s="27">
        <v>6.38</v>
      </c>
      <c r="L205" s="27">
        <v>7.66</v>
      </c>
      <c r="M205" s="27">
        <v>8.27</v>
      </c>
      <c r="N205" s="27">
        <v>7.97</v>
      </c>
      <c r="O205" s="27">
        <v>8.66</v>
      </c>
      <c r="P205" s="27">
        <v>8.19</v>
      </c>
      <c r="Q205" s="27">
        <v>8.51</v>
      </c>
      <c r="R205" s="27">
        <v>7.06</v>
      </c>
      <c r="S205" s="27">
        <v>7.76</v>
      </c>
      <c r="T205" s="27">
        <v>8.99</v>
      </c>
      <c r="U205" s="27">
        <v>9.24</v>
      </c>
      <c r="V205" s="27">
        <v>9.67</v>
      </c>
      <c r="W205" s="27">
        <v>10.6</v>
      </c>
      <c r="X205" s="27">
        <v>12.63</v>
      </c>
      <c r="Y205" s="27">
        <v>13.05</v>
      </c>
    </row>
    <row r="206" spans="1:25">
      <c r="A206" s="28" t="s">
        <v>398</v>
      </c>
      <c r="B206" s="2" t="s">
        <v>399</v>
      </c>
      <c r="C206" s="10" t="s">
        <v>418</v>
      </c>
      <c r="D206" s="10" t="s">
        <v>419</v>
      </c>
      <c r="E206" s="25">
        <v>3</v>
      </c>
      <c r="F206" s="25">
        <v>3.39</v>
      </c>
      <c r="G206" s="25"/>
      <c r="H206" s="26">
        <v>3.77</v>
      </c>
      <c r="I206" s="26">
        <v>4.62</v>
      </c>
      <c r="J206" s="26">
        <v>4.99</v>
      </c>
      <c r="K206" s="27">
        <v>6.26</v>
      </c>
      <c r="L206" s="27">
        <v>7.69</v>
      </c>
      <c r="M206" s="25">
        <v>8.56</v>
      </c>
      <c r="N206" s="27">
        <v>8.7200000000000006</v>
      </c>
      <c r="O206" s="27">
        <v>9.1999999999999993</v>
      </c>
      <c r="P206" s="27">
        <v>9.19</v>
      </c>
      <c r="Q206" s="27">
        <v>9.1999999999999993</v>
      </c>
      <c r="R206" s="27">
        <v>7.62</v>
      </c>
      <c r="S206" s="27">
        <v>7.62</v>
      </c>
      <c r="T206" s="27">
        <v>8.9</v>
      </c>
      <c r="U206" s="27">
        <v>8.7200000000000006</v>
      </c>
      <c r="V206" s="27">
        <v>8.91</v>
      </c>
      <c r="W206" s="27">
        <v>9.76</v>
      </c>
      <c r="X206" s="27">
        <v>12.22</v>
      </c>
      <c r="Y206" s="27">
        <v>12.09</v>
      </c>
    </row>
    <row r="207" spans="1:25">
      <c r="A207" s="28" t="s">
        <v>398</v>
      </c>
      <c r="B207" s="2" t="s">
        <v>399</v>
      </c>
      <c r="C207" s="10" t="s">
        <v>420</v>
      </c>
      <c r="D207" s="10" t="s">
        <v>421</v>
      </c>
      <c r="E207" s="25">
        <v>3.44</v>
      </c>
      <c r="F207" s="25">
        <v>4.04</v>
      </c>
      <c r="G207" s="25"/>
      <c r="H207" s="26">
        <v>4.42</v>
      </c>
      <c r="I207" s="26">
        <v>5.25</v>
      </c>
      <c r="J207" s="26">
        <v>5.46</v>
      </c>
      <c r="K207" s="27">
        <v>6.29</v>
      </c>
      <c r="L207" s="27">
        <v>6.68</v>
      </c>
      <c r="M207" s="27">
        <v>7.56</v>
      </c>
      <c r="N207" s="27">
        <v>8.3699999999999992</v>
      </c>
      <c r="O207" s="27">
        <v>7.8</v>
      </c>
      <c r="P207" s="27">
        <v>8.4600000000000009</v>
      </c>
      <c r="Q207" s="27">
        <v>9.64</v>
      </c>
      <c r="R207" s="27">
        <v>8.35</v>
      </c>
      <c r="S207" s="27">
        <v>8.89</v>
      </c>
      <c r="T207" s="27">
        <v>9.08</v>
      </c>
      <c r="U207" s="27">
        <v>8.94</v>
      </c>
      <c r="V207" s="27">
        <v>9.43</v>
      </c>
      <c r="W207" s="27">
        <v>11.15</v>
      </c>
      <c r="X207" s="27">
        <v>13.04</v>
      </c>
      <c r="Y207" s="27">
        <v>13.64</v>
      </c>
    </row>
    <row r="208" spans="1:25">
      <c r="A208" s="28" t="s">
        <v>398</v>
      </c>
      <c r="B208" s="2" t="s">
        <v>399</v>
      </c>
      <c r="C208" s="10" t="s">
        <v>422</v>
      </c>
      <c r="D208" s="10" t="s">
        <v>423</v>
      </c>
      <c r="E208" s="25">
        <v>3.43</v>
      </c>
      <c r="F208" s="25">
        <v>3.9</v>
      </c>
      <c r="G208" s="25"/>
      <c r="H208" s="26">
        <v>4.72</v>
      </c>
      <c r="I208" s="26">
        <v>5.52</v>
      </c>
      <c r="J208" s="26">
        <v>5.83</v>
      </c>
      <c r="K208" s="27">
        <v>6.29</v>
      </c>
      <c r="L208" s="27">
        <v>6.52</v>
      </c>
      <c r="M208" s="27">
        <v>6.52</v>
      </c>
      <c r="N208" s="27">
        <v>6.68</v>
      </c>
      <c r="O208" s="27">
        <v>7.15</v>
      </c>
      <c r="P208" s="27">
        <v>7.82</v>
      </c>
      <c r="Q208" s="27">
        <v>7.93</v>
      </c>
      <c r="R208" s="27">
        <v>7.4</v>
      </c>
      <c r="S208" s="27">
        <v>8.16</v>
      </c>
      <c r="T208" s="27">
        <v>7.7</v>
      </c>
      <c r="U208" s="27">
        <v>7.52</v>
      </c>
      <c r="V208" s="27">
        <v>7.82</v>
      </c>
      <c r="W208" s="27">
        <v>9.1999999999999993</v>
      </c>
      <c r="X208" s="27">
        <v>10.62</v>
      </c>
      <c r="Y208" s="27">
        <v>11.97</v>
      </c>
    </row>
    <row r="209" spans="1:25">
      <c r="A209" s="28" t="s">
        <v>398</v>
      </c>
      <c r="B209" s="2" t="s">
        <v>399</v>
      </c>
      <c r="C209" s="10" t="s">
        <v>424</v>
      </c>
      <c r="D209" s="10" t="s">
        <v>425</v>
      </c>
      <c r="E209" s="25">
        <v>5.07</v>
      </c>
      <c r="F209" s="25">
        <v>5.46</v>
      </c>
      <c r="G209" s="25"/>
      <c r="H209" s="26">
        <v>6.19</v>
      </c>
      <c r="I209" s="26">
        <v>7.11</v>
      </c>
      <c r="J209" s="26">
        <v>8.89</v>
      </c>
      <c r="K209" s="27">
        <v>9.86</v>
      </c>
      <c r="L209" s="27">
        <v>10.210000000000001</v>
      </c>
      <c r="M209" s="27">
        <v>10.41</v>
      </c>
      <c r="N209" s="27">
        <v>10.94</v>
      </c>
      <c r="O209" s="27">
        <v>11.22</v>
      </c>
      <c r="P209" s="27">
        <v>11.25</v>
      </c>
      <c r="Q209" s="27">
        <v>11.95</v>
      </c>
      <c r="R209" s="27">
        <v>10.53</v>
      </c>
      <c r="S209" s="27">
        <v>12.23</v>
      </c>
      <c r="T209" s="27">
        <v>11.51</v>
      </c>
      <c r="U209" s="27">
        <v>12.89</v>
      </c>
      <c r="V209" s="27">
        <v>14.4</v>
      </c>
      <c r="W209" s="27">
        <v>17.77</v>
      </c>
      <c r="X209" s="27">
        <v>17.63</v>
      </c>
      <c r="Y209" s="27">
        <v>19.41</v>
      </c>
    </row>
    <row r="210" spans="1:25">
      <c r="A210" s="28" t="s">
        <v>398</v>
      </c>
      <c r="B210" s="2" t="s">
        <v>399</v>
      </c>
      <c r="C210" s="10" t="s">
        <v>426</v>
      </c>
      <c r="D210" s="10" t="s">
        <v>427</v>
      </c>
      <c r="E210" s="25">
        <v>6.1</v>
      </c>
      <c r="F210" s="25">
        <v>6.9</v>
      </c>
      <c r="G210" s="25"/>
      <c r="H210" s="26">
        <v>7.86</v>
      </c>
      <c r="I210" s="26">
        <v>8.98</v>
      </c>
      <c r="J210" s="26">
        <v>9.61</v>
      </c>
      <c r="K210" s="27">
        <v>10.78</v>
      </c>
      <c r="L210" s="27">
        <v>11.25</v>
      </c>
      <c r="M210" s="27">
        <v>10.82</v>
      </c>
      <c r="N210" s="27">
        <v>10.7</v>
      </c>
      <c r="O210" s="27">
        <v>11.72</v>
      </c>
      <c r="P210" s="27">
        <v>12.26</v>
      </c>
      <c r="Q210" s="27">
        <v>13.29</v>
      </c>
      <c r="R210" s="27">
        <v>12.69</v>
      </c>
      <c r="S210" s="27">
        <v>13.91</v>
      </c>
      <c r="T210" s="27">
        <v>15.24</v>
      </c>
      <c r="U210" s="27">
        <v>14.96</v>
      </c>
      <c r="V210" s="27">
        <v>17.7</v>
      </c>
      <c r="W210" s="27">
        <v>19.2</v>
      </c>
      <c r="X210" s="27">
        <v>21.05</v>
      </c>
      <c r="Y210" s="27">
        <v>22.34</v>
      </c>
    </row>
    <row r="211" spans="1:25">
      <c r="A211" s="28" t="s">
        <v>398</v>
      </c>
      <c r="B211" s="2" t="s">
        <v>399</v>
      </c>
      <c r="C211" s="10" t="s">
        <v>428</v>
      </c>
      <c r="D211" s="10" t="s">
        <v>429</v>
      </c>
      <c r="E211" s="25">
        <v>3.33</v>
      </c>
      <c r="F211" s="25">
        <v>3.11</v>
      </c>
      <c r="G211" s="25"/>
      <c r="H211" s="26">
        <v>3.46</v>
      </c>
      <c r="I211" s="26">
        <v>3.56</v>
      </c>
      <c r="J211" s="26">
        <v>4.29</v>
      </c>
      <c r="K211" s="27">
        <v>5.17</v>
      </c>
      <c r="L211" s="27">
        <v>6.67</v>
      </c>
      <c r="M211" s="27">
        <v>7.02</v>
      </c>
      <c r="N211" s="27">
        <v>8.26</v>
      </c>
      <c r="O211" s="27">
        <v>8.1199999999999992</v>
      </c>
      <c r="P211" s="27">
        <v>8.09</v>
      </c>
      <c r="Q211" s="27">
        <v>8.5500000000000007</v>
      </c>
      <c r="R211" s="27">
        <v>6.75</v>
      </c>
      <c r="S211" s="27">
        <v>6.76</v>
      </c>
      <c r="T211" s="25">
        <v>6.96</v>
      </c>
      <c r="U211" s="27">
        <v>6.44</v>
      </c>
      <c r="V211" s="27">
        <v>7.16</v>
      </c>
      <c r="W211" s="27">
        <v>7.64</v>
      </c>
      <c r="X211" s="27">
        <v>8.6199999999999992</v>
      </c>
      <c r="Y211" s="27">
        <v>10.29</v>
      </c>
    </row>
    <row r="212" spans="1:25">
      <c r="A212" s="28" t="s">
        <v>398</v>
      </c>
      <c r="B212" s="2" t="s">
        <v>399</v>
      </c>
      <c r="C212" s="10" t="s">
        <v>430</v>
      </c>
      <c r="D212" s="10" t="s">
        <v>431</v>
      </c>
      <c r="E212" s="25">
        <v>5.25</v>
      </c>
      <c r="F212" s="25">
        <v>5.37</v>
      </c>
      <c r="G212" s="25"/>
      <c r="H212" s="26">
        <v>5.82</v>
      </c>
      <c r="I212" s="26">
        <v>6.89</v>
      </c>
      <c r="J212" s="26">
        <v>7.94</v>
      </c>
      <c r="K212" s="27">
        <v>8.9499999999999993</v>
      </c>
      <c r="L212" s="27">
        <v>9.6199999999999992</v>
      </c>
      <c r="M212" s="25">
        <v>10.26</v>
      </c>
      <c r="N212" s="25">
        <v>10.47</v>
      </c>
      <c r="O212" s="27">
        <v>10.7</v>
      </c>
      <c r="P212" s="27">
        <v>10.5</v>
      </c>
      <c r="Q212" s="25">
        <v>11.36</v>
      </c>
      <c r="R212" s="27">
        <v>9.5299999999999994</v>
      </c>
      <c r="S212" s="27">
        <v>11.07</v>
      </c>
      <c r="T212" s="27">
        <v>11.31</v>
      </c>
      <c r="U212" s="27">
        <v>11.41</v>
      </c>
      <c r="V212" s="27">
        <v>11.85</v>
      </c>
      <c r="W212" s="27">
        <v>12.7</v>
      </c>
      <c r="X212" s="27">
        <v>14.48</v>
      </c>
      <c r="Y212" s="27">
        <v>15.34</v>
      </c>
    </row>
    <row r="213" spans="1:25">
      <c r="A213" s="28" t="s">
        <v>398</v>
      </c>
      <c r="B213" s="2" t="s">
        <v>399</v>
      </c>
      <c r="C213" s="10" t="s">
        <v>432</v>
      </c>
      <c r="D213" s="10" t="s">
        <v>433</v>
      </c>
      <c r="E213" s="25">
        <v>4.21</v>
      </c>
      <c r="F213" s="25">
        <v>4.0599999999999996</v>
      </c>
      <c r="G213" s="25"/>
      <c r="H213" s="26">
        <v>4.63</v>
      </c>
      <c r="I213" s="26">
        <v>4.8499999999999996</v>
      </c>
      <c r="J213" s="26">
        <v>5.32</v>
      </c>
      <c r="K213" s="27">
        <v>6.66</v>
      </c>
      <c r="L213" s="27">
        <v>7.26</v>
      </c>
      <c r="M213" s="27">
        <v>9.41</v>
      </c>
      <c r="N213" s="27">
        <v>9.01</v>
      </c>
      <c r="O213" s="27">
        <v>8.36</v>
      </c>
      <c r="P213" s="27">
        <v>9.35</v>
      </c>
      <c r="Q213" s="27">
        <v>9.09</v>
      </c>
      <c r="R213" s="27">
        <v>8.4</v>
      </c>
      <c r="S213" s="27">
        <v>8.5399999999999991</v>
      </c>
      <c r="T213" s="27">
        <v>8.4499999999999993</v>
      </c>
      <c r="U213" s="27">
        <v>8.67</v>
      </c>
      <c r="V213" s="27">
        <v>8.9</v>
      </c>
      <c r="W213" s="27">
        <v>9.3000000000000007</v>
      </c>
      <c r="X213" s="27">
        <v>10.39</v>
      </c>
      <c r="Y213" s="25">
        <v>11.8</v>
      </c>
    </row>
    <row r="214" spans="1:25">
      <c r="A214" s="28" t="s">
        <v>398</v>
      </c>
      <c r="B214" s="2" t="s">
        <v>399</v>
      </c>
      <c r="C214" s="10" t="s">
        <v>434</v>
      </c>
      <c r="D214" s="10" t="s">
        <v>435</v>
      </c>
      <c r="E214" s="25">
        <v>4.4000000000000004</v>
      </c>
      <c r="F214" s="25">
        <v>4.71</v>
      </c>
      <c r="G214" s="25"/>
      <c r="H214" s="26">
        <v>5.58</v>
      </c>
      <c r="I214" s="26">
        <v>5.89</v>
      </c>
      <c r="J214" s="26">
        <v>7</v>
      </c>
      <c r="K214" s="27">
        <v>8.4700000000000006</v>
      </c>
      <c r="L214" s="27">
        <v>9.32</v>
      </c>
      <c r="M214" s="27">
        <v>9.8699999999999992</v>
      </c>
      <c r="N214" s="27">
        <v>10.3</v>
      </c>
      <c r="O214" s="27">
        <v>10.15</v>
      </c>
      <c r="P214" s="27">
        <v>11.84</v>
      </c>
      <c r="Q214" s="27">
        <v>11.34</v>
      </c>
      <c r="R214" s="27">
        <v>10.14</v>
      </c>
      <c r="S214" s="27">
        <v>11.2</v>
      </c>
      <c r="T214" s="27">
        <v>12.19</v>
      </c>
      <c r="U214" s="27">
        <v>11.75</v>
      </c>
      <c r="V214" s="27">
        <v>12.57</v>
      </c>
      <c r="W214" s="27">
        <v>13.27</v>
      </c>
      <c r="X214" s="27">
        <v>15.36</v>
      </c>
      <c r="Y214" s="27">
        <v>15.34</v>
      </c>
    </row>
    <row r="215" spans="1:25">
      <c r="A215" s="28" t="s">
        <v>398</v>
      </c>
      <c r="B215" s="2" t="s">
        <v>399</v>
      </c>
      <c r="C215" s="10" t="s">
        <v>436</v>
      </c>
      <c r="D215" s="10" t="s">
        <v>437</v>
      </c>
      <c r="E215" s="25">
        <v>5.19</v>
      </c>
      <c r="F215" s="25">
        <v>5.74</v>
      </c>
      <c r="G215" s="25"/>
      <c r="H215" s="26">
        <v>6.39</v>
      </c>
      <c r="I215" s="26">
        <v>7.14</v>
      </c>
      <c r="J215" s="26">
        <v>9.4</v>
      </c>
      <c r="K215" s="27">
        <v>10.87</v>
      </c>
      <c r="L215" s="27">
        <v>11.64</v>
      </c>
      <c r="M215" s="27">
        <v>11.25</v>
      </c>
      <c r="N215" s="27">
        <v>10.039999999999999</v>
      </c>
      <c r="O215" s="27">
        <v>9.36</v>
      </c>
      <c r="P215" s="27">
        <v>10.27</v>
      </c>
      <c r="Q215" s="27">
        <v>10.75</v>
      </c>
      <c r="R215" s="27">
        <v>10</v>
      </c>
      <c r="S215" s="27">
        <v>10.83</v>
      </c>
      <c r="T215" s="27">
        <v>11.23</v>
      </c>
      <c r="U215" s="27">
        <v>10.65</v>
      </c>
      <c r="V215" s="27">
        <v>10.84</v>
      </c>
      <c r="W215" s="27">
        <v>12.15</v>
      </c>
      <c r="X215" s="27">
        <v>12.75</v>
      </c>
      <c r="Y215" s="27">
        <v>14.43</v>
      </c>
    </row>
    <row r="216" spans="1:25">
      <c r="A216" s="28" t="s">
        <v>398</v>
      </c>
      <c r="B216" s="2" t="s">
        <v>399</v>
      </c>
      <c r="C216" s="10" t="s">
        <v>438</v>
      </c>
      <c r="D216" s="10" t="s">
        <v>439</v>
      </c>
      <c r="E216" s="25">
        <v>3.81</v>
      </c>
      <c r="F216" s="25">
        <v>4.1500000000000004</v>
      </c>
      <c r="G216" s="25"/>
      <c r="H216" s="26">
        <v>4.4000000000000004</v>
      </c>
      <c r="I216" s="26">
        <v>4.6900000000000004</v>
      </c>
      <c r="J216" s="26">
        <v>5.69</v>
      </c>
      <c r="K216" s="27">
        <v>6.52</v>
      </c>
      <c r="L216" s="27">
        <v>7.85</v>
      </c>
      <c r="M216" s="27">
        <v>8.09</v>
      </c>
      <c r="N216" s="27">
        <v>9.08</v>
      </c>
      <c r="O216" s="27">
        <v>8.32</v>
      </c>
      <c r="P216" s="27">
        <v>9.2899999999999991</v>
      </c>
      <c r="Q216" s="27">
        <v>9.25</v>
      </c>
      <c r="R216" s="27">
        <v>8.02</v>
      </c>
      <c r="S216" s="27">
        <v>8.06</v>
      </c>
      <c r="T216" s="27">
        <v>8.34</v>
      </c>
      <c r="U216" s="27">
        <v>8.1199999999999992</v>
      </c>
      <c r="V216" s="27">
        <v>8.52</v>
      </c>
      <c r="W216" s="27">
        <v>9.17</v>
      </c>
      <c r="X216" s="27">
        <v>10.4</v>
      </c>
      <c r="Y216" s="27">
        <v>12.2</v>
      </c>
    </row>
    <row r="217" spans="1:25">
      <c r="A217" s="28" t="s">
        <v>398</v>
      </c>
      <c r="B217" s="2" t="s">
        <v>399</v>
      </c>
      <c r="C217" s="10" t="s">
        <v>440</v>
      </c>
      <c r="D217" s="10" t="s">
        <v>441</v>
      </c>
      <c r="E217" s="25">
        <v>4.3600000000000003</v>
      </c>
      <c r="F217" s="25">
        <v>5.05</v>
      </c>
      <c r="G217" s="25"/>
      <c r="H217" s="26">
        <v>5.71</v>
      </c>
      <c r="I217" s="26">
        <v>6.46</v>
      </c>
      <c r="J217" s="26">
        <v>6.68</v>
      </c>
      <c r="K217" s="27">
        <v>8.06</v>
      </c>
      <c r="L217" s="27">
        <v>8.7200000000000006</v>
      </c>
      <c r="M217" s="27">
        <v>9.07</v>
      </c>
      <c r="N217" s="27">
        <v>9.0500000000000007</v>
      </c>
      <c r="O217" s="27">
        <v>9.86</v>
      </c>
      <c r="P217" s="27">
        <v>10.15</v>
      </c>
      <c r="Q217" s="27">
        <v>10.33</v>
      </c>
      <c r="R217" s="27">
        <v>9.6300000000000008</v>
      </c>
      <c r="S217" s="27">
        <v>10.56</v>
      </c>
      <c r="T217" s="27">
        <v>11.08</v>
      </c>
      <c r="U217" s="27">
        <v>11.6</v>
      </c>
      <c r="V217" s="27">
        <v>11.9</v>
      </c>
      <c r="W217" s="27">
        <v>13.12</v>
      </c>
      <c r="X217" s="27">
        <v>15.3</v>
      </c>
      <c r="Y217" s="27">
        <v>17.420000000000002</v>
      </c>
    </row>
    <row r="218" spans="1:25">
      <c r="A218" s="28" t="s">
        <v>398</v>
      </c>
      <c r="B218" s="2" t="s">
        <v>399</v>
      </c>
      <c r="C218" s="10" t="s">
        <v>442</v>
      </c>
      <c r="D218" s="10" t="s">
        <v>443</v>
      </c>
      <c r="E218" s="25">
        <v>4.63</v>
      </c>
      <c r="F218" s="25">
        <v>4.6399999999999997</v>
      </c>
      <c r="G218" s="25"/>
      <c r="H218" s="26">
        <v>4.96</v>
      </c>
      <c r="I218" s="26">
        <v>5.09</v>
      </c>
      <c r="J218" s="26">
        <v>5.61</v>
      </c>
      <c r="K218" s="27">
        <v>6.68</v>
      </c>
      <c r="L218" s="27">
        <v>8.24</v>
      </c>
      <c r="M218" s="27">
        <v>7.86</v>
      </c>
      <c r="N218" s="27">
        <v>9.19</v>
      </c>
      <c r="O218" s="27">
        <v>9.58</v>
      </c>
      <c r="P218" s="27">
        <v>9.65</v>
      </c>
      <c r="Q218" s="27">
        <v>9.92</v>
      </c>
      <c r="R218" s="27">
        <v>8.98</v>
      </c>
      <c r="S218" s="25">
        <v>9.66</v>
      </c>
      <c r="T218" s="27">
        <v>9.5500000000000007</v>
      </c>
      <c r="U218" s="27">
        <v>9.5500000000000007</v>
      </c>
      <c r="V218" s="27">
        <v>10.84</v>
      </c>
      <c r="W218" s="27">
        <v>11.61</v>
      </c>
      <c r="X218" s="27">
        <v>12.62</v>
      </c>
      <c r="Y218" s="27">
        <v>13.82</v>
      </c>
    </row>
    <row r="219" spans="1:25">
      <c r="A219" s="28" t="s">
        <v>398</v>
      </c>
      <c r="B219" s="2" t="s">
        <v>399</v>
      </c>
      <c r="C219" s="10" t="s">
        <v>444</v>
      </c>
      <c r="D219" s="10" t="s">
        <v>445</v>
      </c>
      <c r="E219" s="25">
        <v>3.45</v>
      </c>
      <c r="F219" s="25">
        <v>3.73</v>
      </c>
      <c r="G219" s="25"/>
      <c r="H219" s="26">
        <v>4.26</v>
      </c>
      <c r="I219" s="26">
        <v>4.79</v>
      </c>
      <c r="J219" s="26">
        <v>5.45</v>
      </c>
      <c r="K219" s="27">
        <v>6.67</v>
      </c>
      <c r="L219" s="27">
        <v>7.76</v>
      </c>
      <c r="M219" s="27">
        <v>8.69</v>
      </c>
      <c r="N219" s="27">
        <v>8.26</v>
      </c>
      <c r="O219" s="27">
        <v>8.3000000000000007</v>
      </c>
      <c r="P219" s="27">
        <v>8.84</v>
      </c>
      <c r="Q219" s="27">
        <v>8.5399999999999991</v>
      </c>
      <c r="R219" s="27">
        <v>7.73</v>
      </c>
      <c r="S219" s="27">
        <v>8.34</v>
      </c>
      <c r="T219" s="27">
        <v>8.64</v>
      </c>
      <c r="U219" s="27">
        <v>9.14</v>
      </c>
      <c r="V219" s="27">
        <v>8.98</v>
      </c>
      <c r="W219" s="27">
        <v>10.6</v>
      </c>
      <c r="X219" s="27">
        <v>10.58</v>
      </c>
      <c r="Y219" s="27">
        <v>13.3</v>
      </c>
    </row>
    <row r="220" spans="1:25">
      <c r="A220" s="28" t="s">
        <v>398</v>
      </c>
      <c r="B220" s="2" t="s">
        <v>399</v>
      </c>
      <c r="C220" s="10" t="s">
        <v>446</v>
      </c>
      <c r="D220" s="10" t="s">
        <v>447</v>
      </c>
      <c r="E220" s="25">
        <v>4.8899999999999997</v>
      </c>
      <c r="F220" s="25">
        <v>5.2</v>
      </c>
      <c r="G220" s="25"/>
      <c r="H220" s="26">
        <v>5.69</v>
      </c>
      <c r="I220" s="26">
        <v>6.86</v>
      </c>
      <c r="J220" s="26">
        <v>7.03</v>
      </c>
      <c r="K220" s="27">
        <v>8.67</v>
      </c>
      <c r="L220" s="27">
        <v>9.57</v>
      </c>
      <c r="M220" s="27">
        <v>9.57</v>
      </c>
      <c r="N220" s="27">
        <v>10.039999999999999</v>
      </c>
      <c r="O220" s="27">
        <v>10.91</v>
      </c>
      <c r="P220" s="27">
        <v>10.74</v>
      </c>
      <c r="Q220" s="27">
        <v>11.16</v>
      </c>
      <c r="R220" s="27">
        <v>10.119999999999999</v>
      </c>
      <c r="S220" s="27">
        <v>11.1</v>
      </c>
      <c r="T220" s="27">
        <v>12.79</v>
      </c>
      <c r="U220" s="27">
        <v>11.72</v>
      </c>
      <c r="V220" s="27">
        <v>13.31</v>
      </c>
      <c r="W220" s="27">
        <v>13.62</v>
      </c>
      <c r="X220" s="27">
        <v>15.74</v>
      </c>
      <c r="Y220" s="25">
        <v>15.58</v>
      </c>
    </row>
    <row r="221" spans="1:25">
      <c r="A221" s="28" t="s">
        <v>398</v>
      </c>
      <c r="B221" s="2" t="s">
        <v>399</v>
      </c>
      <c r="C221" s="10" t="s">
        <v>448</v>
      </c>
      <c r="D221" s="10" t="s">
        <v>449</v>
      </c>
      <c r="E221" s="25">
        <v>5.14</v>
      </c>
      <c r="F221" s="25">
        <v>5.58</v>
      </c>
      <c r="G221" s="25"/>
      <c r="H221" s="26">
        <v>6.14</v>
      </c>
      <c r="I221" s="26">
        <v>6.75</v>
      </c>
      <c r="J221" s="26">
        <v>7.55</v>
      </c>
      <c r="K221" s="27">
        <v>9.6300000000000008</v>
      </c>
      <c r="L221" s="27">
        <v>10.77</v>
      </c>
      <c r="M221" s="27">
        <v>12.22</v>
      </c>
      <c r="N221" s="27">
        <v>8.99</v>
      </c>
      <c r="O221" s="27">
        <v>9.18</v>
      </c>
      <c r="P221" s="27">
        <v>9.2200000000000006</v>
      </c>
      <c r="Q221" s="27">
        <v>9.2899999999999991</v>
      </c>
      <c r="R221" s="27">
        <v>8.26</v>
      </c>
      <c r="S221" s="25">
        <v>8.61</v>
      </c>
      <c r="T221" s="27">
        <v>8.99</v>
      </c>
      <c r="U221" s="27">
        <v>8.82</v>
      </c>
      <c r="V221" s="27">
        <v>8.3699999999999992</v>
      </c>
      <c r="W221" s="27">
        <v>9.4600000000000009</v>
      </c>
      <c r="X221" s="27">
        <v>10.65</v>
      </c>
      <c r="Y221" s="27">
        <v>12.42</v>
      </c>
    </row>
    <row r="222" spans="1:25">
      <c r="A222" s="28" t="s">
        <v>398</v>
      </c>
      <c r="B222" s="2" t="s">
        <v>399</v>
      </c>
      <c r="C222" s="10" t="s">
        <v>450</v>
      </c>
      <c r="D222" s="10" t="s">
        <v>451</v>
      </c>
      <c r="E222" s="25">
        <v>3.78</v>
      </c>
      <c r="F222" s="25">
        <v>4.05</v>
      </c>
      <c r="G222" s="25"/>
      <c r="H222" s="26">
        <v>4.74</v>
      </c>
      <c r="I222" s="26">
        <v>5.0599999999999996</v>
      </c>
      <c r="J222" s="26">
        <v>5.81</v>
      </c>
      <c r="K222" s="27">
        <v>6.98</v>
      </c>
      <c r="L222" s="27">
        <v>7.94</v>
      </c>
      <c r="M222" s="27">
        <v>8.1</v>
      </c>
      <c r="N222" s="27">
        <v>8.48</v>
      </c>
      <c r="O222" s="27">
        <v>9</v>
      </c>
      <c r="P222" s="27">
        <v>9.06</v>
      </c>
      <c r="Q222" s="27">
        <v>8.9</v>
      </c>
      <c r="R222" s="27">
        <v>8.23</v>
      </c>
      <c r="S222" s="27">
        <v>8.43</v>
      </c>
      <c r="T222" s="27">
        <v>8.73</v>
      </c>
      <c r="U222" s="27">
        <v>8.61</v>
      </c>
      <c r="V222" s="27">
        <v>8.67</v>
      </c>
      <c r="W222" s="27">
        <v>9.74</v>
      </c>
      <c r="X222" s="27">
        <v>11.09</v>
      </c>
      <c r="Y222" s="27">
        <v>12.62</v>
      </c>
    </row>
    <row r="223" spans="1:25">
      <c r="A223" s="28" t="s">
        <v>398</v>
      </c>
      <c r="B223" s="2" t="s">
        <v>399</v>
      </c>
      <c r="C223" s="10" t="s">
        <v>452</v>
      </c>
      <c r="D223" s="10" t="s">
        <v>453</v>
      </c>
      <c r="E223" s="25">
        <v>4.09</v>
      </c>
      <c r="F223" s="25">
        <v>4.7699999999999996</v>
      </c>
      <c r="G223" s="25"/>
      <c r="H223" s="26">
        <v>5.28</v>
      </c>
      <c r="I223" s="26">
        <v>5.74</v>
      </c>
      <c r="J223" s="26">
        <v>6.57</v>
      </c>
      <c r="K223" s="27">
        <v>7.76</v>
      </c>
      <c r="L223" s="27">
        <v>8.26</v>
      </c>
      <c r="M223" s="27">
        <v>8.89</v>
      </c>
      <c r="N223" s="27">
        <v>8.41</v>
      </c>
      <c r="O223" s="27">
        <v>9.9600000000000009</v>
      </c>
      <c r="P223" s="27">
        <v>10.35</v>
      </c>
      <c r="Q223" s="27">
        <v>10.41</v>
      </c>
      <c r="R223" s="27">
        <v>8.11</v>
      </c>
      <c r="S223" s="27">
        <v>8.94</v>
      </c>
      <c r="T223" s="27">
        <v>9.0299999999999994</v>
      </c>
      <c r="U223" s="27">
        <v>9.35</v>
      </c>
      <c r="V223" s="27">
        <v>9.91</v>
      </c>
      <c r="W223" s="27">
        <v>9.83</v>
      </c>
      <c r="X223" s="27">
        <v>10.66</v>
      </c>
      <c r="Y223" s="27">
        <v>11.77</v>
      </c>
    </row>
    <row r="224" spans="1:25">
      <c r="A224" s="28" t="s">
        <v>398</v>
      </c>
      <c r="B224" s="2" t="s">
        <v>399</v>
      </c>
      <c r="C224" s="10" t="s">
        <v>454</v>
      </c>
      <c r="D224" s="10" t="s">
        <v>455</v>
      </c>
      <c r="E224" s="25">
        <v>5.4</v>
      </c>
      <c r="F224" s="25">
        <v>5.73</v>
      </c>
      <c r="G224" s="25"/>
      <c r="H224" s="26">
        <v>6.64</v>
      </c>
      <c r="I224" s="26">
        <v>7.86</v>
      </c>
      <c r="J224" s="26">
        <v>7.88</v>
      </c>
      <c r="K224" s="27">
        <v>8.76</v>
      </c>
      <c r="L224" s="27">
        <v>9.7200000000000006</v>
      </c>
      <c r="M224" s="27">
        <v>10.24</v>
      </c>
      <c r="N224" s="27">
        <v>10.68</v>
      </c>
      <c r="O224" s="27">
        <v>10.29</v>
      </c>
      <c r="P224" s="27">
        <v>11.72</v>
      </c>
      <c r="Q224" s="27">
        <v>12.27</v>
      </c>
      <c r="R224" s="27">
        <v>10.8</v>
      </c>
      <c r="S224" s="27">
        <v>10.81</v>
      </c>
      <c r="T224" s="27">
        <v>12.14</v>
      </c>
      <c r="U224" s="27">
        <v>10.66</v>
      </c>
      <c r="V224" s="27">
        <v>12.03</v>
      </c>
      <c r="W224" s="27">
        <v>12.23</v>
      </c>
      <c r="X224" s="27">
        <v>14.43</v>
      </c>
      <c r="Y224" s="27">
        <v>16.47</v>
      </c>
    </row>
    <row r="225" spans="1:25">
      <c r="A225" s="28" t="s">
        <v>398</v>
      </c>
      <c r="B225" s="2" t="s">
        <v>399</v>
      </c>
      <c r="C225" s="10" t="s">
        <v>456</v>
      </c>
      <c r="D225" s="10" t="s">
        <v>457</v>
      </c>
      <c r="E225" s="25">
        <v>4.42</v>
      </c>
      <c r="F225" s="25">
        <v>4.72</v>
      </c>
      <c r="G225" s="25"/>
      <c r="H225" s="26">
        <v>5.34</v>
      </c>
      <c r="I225" s="26">
        <v>6.41</v>
      </c>
      <c r="J225" s="26">
        <v>7.23</v>
      </c>
      <c r="K225" s="27">
        <v>7.96</v>
      </c>
      <c r="L225" s="27">
        <v>9.06</v>
      </c>
      <c r="M225" s="27">
        <v>10.029999999999999</v>
      </c>
      <c r="N225" s="27">
        <v>10.17</v>
      </c>
      <c r="O225" s="27">
        <v>10.32</v>
      </c>
      <c r="P225" s="27">
        <v>11.01</v>
      </c>
      <c r="Q225" s="25">
        <v>13.17</v>
      </c>
      <c r="R225" s="27">
        <v>9.75</v>
      </c>
      <c r="S225" s="27">
        <v>10.35</v>
      </c>
      <c r="T225" s="27">
        <v>11.07</v>
      </c>
      <c r="U225" s="27">
        <v>10.39</v>
      </c>
      <c r="V225" s="27">
        <v>11.04</v>
      </c>
      <c r="W225" s="27">
        <v>13.32</v>
      </c>
      <c r="X225" s="25">
        <v>14.98</v>
      </c>
      <c r="Y225" s="27">
        <v>16.38</v>
      </c>
    </row>
    <row r="226" spans="1:25">
      <c r="A226" s="28" t="s">
        <v>398</v>
      </c>
      <c r="B226" s="2" t="s">
        <v>399</v>
      </c>
      <c r="C226" s="10" t="s">
        <v>458</v>
      </c>
      <c r="D226" s="10" t="s">
        <v>459</v>
      </c>
      <c r="E226" s="25">
        <v>4.3099999999999996</v>
      </c>
      <c r="F226" s="25">
        <v>4.83</v>
      </c>
      <c r="G226" s="25"/>
      <c r="H226" s="26">
        <v>5.0599999999999996</v>
      </c>
      <c r="I226" s="26">
        <v>5.34</v>
      </c>
      <c r="J226" s="26">
        <v>5.86</v>
      </c>
      <c r="K226" s="27">
        <v>7.58</v>
      </c>
      <c r="L226" s="27">
        <v>8.9700000000000006</v>
      </c>
      <c r="M226" s="25">
        <v>10.7</v>
      </c>
      <c r="N226" s="27">
        <v>9.65</v>
      </c>
      <c r="O226" s="27">
        <v>10.52</v>
      </c>
      <c r="P226" s="27">
        <v>10.26</v>
      </c>
      <c r="Q226" s="27">
        <v>9.9499999999999993</v>
      </c>
      <c r="R226" s="27">
        <v>8.06</v>
      </c>
      <c r="S226" s="27">
        <v>9.42</v>
      </c>
      <c r="T226" s="27">
        <v>10.5</v>
      </c>
      <c r="U226" s="27">
        <v>11.47</v>
      </c>
      <c r="V226" s="25">
        <v>11.06</v>
      </c>
      <c r="W226" s="27">
        <v>10.1</v>
      </c>
      <c r="X226" s="27">
        <v>11.87</v>
      </c>
      <c r="Y226" s="27">
        <v>12.79</v>
      </c>
    </row>
    <row r="227" spans="1:25">
      <c r="A227" s="28" t="s">
        <v>398</v>
      </c>
      <c r="B227" s="2" t="s">
        <v>399</v>
      </c>
      <c r="C227" s="10" t="s">
        <v>460</v>
      </c>
      <c r="D227" s="10" t="s">
        <v>461</v>
      </c>
      <c r="E227" s="25">
        <v>6.4</v>
      </c>
      <c r="F227" s="25">
        <v>7.27</v>
      </c>
      <c r="G227" s="25"/>
      <c r="H227" s="26">
        <v>7.76</v>
      </c>
      <c r="I227" s="26">
        <v>8.67</v>
      </c>
      <c r="J227" s="26">
        <v>9.0500000000000007</v>
      </c>
      <c r="K227" s="27">
        <v>10.36</v>
      </c>
      <c r="L227" s="27">
        <v>11.08</v>
      </c>
      <c r="M227" s="27">
        <v>11.97</v>
      </c>
      <c r="N227" s="27">
        <v>11.93</v>
      </c>
      <c r="O227" s="27">
        <v>12.11</v>
      </c>
      <c r="P227" s="27">
        <v>12.46</v>
      </c>
      <c r="Q227" s="27">
        <v>12.73</v>
      </c>
      <c r="R227" s="27">
        <v>11.14</v>
      </c>
      <c r="S227" s="27">
        <v>12.15</v>
      </c>
      <c r="T227" s="27">
        <v>13.89</v>
      </c>
      <c r="U227" s="27">
        <v>14.11</v>
      </c>
      <c r="V227" s="27">
        <v>15.02</v>
      </c>
      <c r="W227" s="27">
        <v>16.350000000000001</v>
      </c>
      <c r="X227" s="25">
        <v>16.899999999999999</v>
      </c>
      <c r="Y227" s="27">
        <v>17.11</v>
      </c>
    </row>
    <row r="228" spans="1:25">
      <c r="A228" s="28" t="s">
        <v>398</v>
      </c>
      <c r="B228" s="2" t="s">
        <v>399</v>
      </c>
      <c r="C228" s="10" t="s">
        <v>462</v>
      </c>
      <c r="D228" s="10" t="s">
        <v>463</v>
      </c>
      <c r="E228" s="25">
        <v>3.78</v>
      </c>
      <c r="F228" s="25">
        <v>4.4400000000000004</v>
      </c>
      <c r="G228" s="25"/>
      <c r="H228" s="26">
        <v>4.93</v>
      </c>
      <c r="I228" s="26">
        <v>5.6</v>
      </c>
      <c r="J228" s="26">
        <v>6.12</v>
      </c>
      <c r="K228" s="27">
        <v>6.78</v>
      </c>
      <c r="L228" s="27">
        <v>7.7</v>
      </c>
      <c r="M228" s="27">
        <v>7.89</v>
      </c>
      <c r="N228" s="25">
        <v>8.61</v>
      </c>
      <c r="O228" s="27">
        <v>8.3699999999999992</v>
      </c>
      <c r="P228" s="27">
        <v>9.82</v>
      </c>
      <c r="Q228" s="27">
        <v>9.94</v>
      </c>
      <c r="R228" s="27">
        <v>8.76</v>
      </c>
      <c r="S228" s="27">
        <v>9.08</v>
      </c>
      <c r="T228" s="27">
        <v>9.9700000000000006</v>
      </c>
      <c r="U228" s="27">
        <v>9.69</v>
      </c>
      <c r="V228" s="27">
        <v>8.5500000000000007</v>
      </c>
      <c r="W228" s="27">
        <v>10.87</v>
      </c>
      <c r="X228" s="27">
        <v>12.33</v>
      </c>
      <c r="Y228" s="27">
        <v>13.3</v>
      </c>
    </row>
    <row r="229" spans="1:25">
      <c r="A229" s="28" t="s">
        <v>398</v>
      </c>
      <c r="B229" s="2" t="s">
        <v>399</v>
      </c>
      <c r="C229" s="10" t="s">
        <v>464</v>
      </c>
      <c r="D229" s="10" t="s">
        <v>465</v>
      </c>
      <c r="E229" s="25">
        <v>3.56</v>
      </c>
      <c r="F229" s="25">
        <v>3.64</v>
      </c>
      <c r="G229" s="25"/>
      <c r="H229" s="26">
        <v>4.54</v>
      </c>
      <c r="I229" s="26">
        <v>4.87</v>
      </c>
      <c r="J229" s="26">
        <v>5.86</v>
      </c>
      <c r="K229" s="27">
        <v>7.35</v>
      </c>
      <c r="L229" s="27">
        <v>8.8699999999999992</v>
      </c>
      <c r="M229" s="27">
        <v>8.61</v>
      </c>
      <c r="N229" s="27">
        <v>11.01</v>
      </c>
      <c r="O229" s="27">
        <v>9.48</v>
      </c>
      <c r="P229" s="27">
        <v>11.59</v>
      </c>
      <c r="Q229" s="27">
        <v>11.58</v>
      </c>
      <c r="R229" s="25">
        <v>9.31</v>
      </c>
      <c r="S229" s="27">
        <v>10.06</v>
      </c>
      <c r="T229" s="27">
        <v>9.2100000000000009</v>
      </c>
      <c r="U229" s="27">
        <v>9.8000000000000007</v>
      </c>
      <c r="V229" s="25">
        <v>11.05</v>
      </c>
      <c r="W229" s="27">
        <v>14.37</v>
      </c>
      <c r="X229" s="27">
        <v>14.75</v>
      </c>
      <c r="Y229" s="27">
        <v>16.5</v>
      </c>
    </row>
    <row r="230" spans="1:25">
      <c r="A230" s="28" t="s">
        <v>466</v>
      </c>
      <c r="B230" s="2" t="s">
        <v>467</v>
      </c>
      <c r="C230" s="10" t="s">
        <v>468</v>
      </c>
      <c r="D230" s="10" t="s">
        <v>469</v>
      </c>
      <c r="E230" s="25">
        <v>4.5999999999999996</v>
      </c>
      <c r="F230" s="25">
        <v>4.76</v>
      </c>
      <c r="G230" s="25"/>
      <c r="H230" s="26">
        <v>4.8600000000000003</v>
      </c>
      <c r="I230" s="26">
        <v>5.45</v>
      </c>
      <c r="J230" s="26">
        <v>5.73</v>
      </c>
      <c r="K230" s="27">
        <v>6.56</v>
      </c>
      <c r="L230" s="27">
        <v>7.03</v>
      </c>
      <c r="M230" s="27">
        <v>7.13</v>
      </c>
      <c r="N230" s="27">
        <v>7.61</v>
      </c>
      <c r="O230" s="27">
        <v>7.43</v>
      </c>
      <c r="P230" s="27">
        <v>7.52</v>
      </c>
      <c r="Q230" s="27">
        <v>7.69</v>
      </c>
      <c r="R230" s="27">
        <v>6.58</v>
      </c>
      <c r="S230" s="27">
        <v>7.98</v>
      </c>
      <c r="T230" s="27">
        <v>7.87</v>
      </c>
      <c r="U230" s="27">
        <v>8.3800000000000008</v>
      </c>
      <c r="V230" s="27">
        <v>8.1199999999999992</v>
      </c>
      <c r="W230" s="27">
        <v>8.7200000000000006</v>
      </c>
      <c r="X230" s="27">
        <v>10.39</v>
      </c>
      <c r="Y230" s="27">
        <v>11.08</v>
      </c>
    </row>
    <row r="231" spans="1:25">
      <c r="A231" s="28" t="s">
        <v>466</v>
      </c>
      <c r="B231" s="2" t="s">
        <v>467</v>
      </c>
      <c r="C231" s="10" t="s">
        <v>470</v>
      </c>
      <c r="D231" s="10" t="s">
        <v>471</v>
      </c>
      <c r="E231" s="25">
        <v>3.57</v>
      </c>
      <c r="F231" s="25">
        <v>4.03</v>
      </c>
      <c r="G231" s="25"/>
      <c r="H231" s="26">
        <v>4.49</v>
      </c>
      <c r="I231" s="26">
        <v>5.19</v>
      </c>
      <c r="J231" s="26">
        <v>5.97</v>
      </c>
      <c r="K231" s="27">
        <v>7.32</v>
      </c>
      <c r="L231" s="27">
        <v>8.2899999999999991</v>
      </c>
      <c r="M231" s="27">
        <v>8.5299999999999994</v>
      </c>
      <c r="N231" s="27">
        <v>8.7200000000000006</v>
      </c>
      <c r="O231" s="27">
        <v>9.19</v>
      </c>
      <c r="P231" s="27">
        <v>9.89</v>
      </c>
      <c r="Q231" s="27">
        <v>9.83</v>
      </c>
      <c r="R231" s="27">
        <v>8.69</v>
      </c>
      <c r="S231" s="27">
        <v>9.1300000000000008</v>
      </c>
      <c r="T231" s="27">
        <v>9.74</v>
      </c>
      <c r="U231" s="27">
        <v>9.2200000000000006</v>
      </c>
      <c r="V231" s="27">
        <v>9.23</v>
      </c>
      <c r="W231" s="27">
        <v>10.09</v>
      </c>
      <c r="X231" s="27">
        <v>11.49</v>
      </c>
      <c r="Y231" s="27">
        <v>11.51</v>
      </c>
    </row>
    <row r="232" spans="1:25">
      <c r="A232" s="28" t="s">
        <v>466</v>
      </c>
      <c r="B232" s="2" t="s">
        <v>467</v>
      </c>
      <c r="C232" s="10" t="s">
        <v>472</v>
      </c>
      <c r="D232" s="10" t="s">
        <v>473</v>
      </c>
      <c r="E232" s="25">
        <v>3.82</v>
      </c>
      <c r="F232" s="25">
        <v>4.03</v>
      </c>
      <c r="G232" s="25"/>
      <c r="H232" s="26">
        <v>4.5</v>
      </c>
      <c r="I232" s="26">
        <v>4.49</v>
      </c>
      <c r="J232" s="26">
        <v>4.8</v>
      </c>
      <c r="K232" s="27">
        <v>6.03</v>
      </c>
      <c r="L232" s="27">
        <v>6.78</v>
      </c>
      <c r="M232" s="27">
        <v>8.0299999999999994</v>
      </c>
      <c r="N232" s="27">
        <v>8.74</v>
      </c>
      <c r="O232" s="27">
        <v>9.0399999999999991</v>
      </c>
      <c r="P232" s="27">
        <v>9.0299999999999994</v>
      </c>
      <c r="Q232" s="27">
        <v>9.08</v>
      </c>
      <c r="R232" s="27">
        <v>7.22</v>
      </c>
      <c r="S232" s="25">
        <v>7.92</v>
      </c>
      <c r="T232" s="27">
        <v>7.88</v>
      </c>
      <c r="U232" s="27">
        <v>7.37</v>
      </c>
      <c r="V232" s="27">
        <v>8.09</v>
      </c>
      <c r="W232" s="27">
        <v>8.1</v>
      </c>
      <c r="X232" s="27">
        <v>8.19</v>
      </c>
      <c r="Y232" s="27">
        <v>8.44</v>
      </c>
    </row>
    <row r="233" spans="1:25">
      <c r="A233" s="28" t="s">
        <v>466</v>
      </c>
      <c r="B233" s="2" t="s">
        <v>467</v>
      </c>
      <c r="C233" s="10" t="s">
        <v>474</v>
      </c>
      <c r="D233" s="10" t="s">
        <v>475</v>
      </c>
      <c r="E233" s="25">
        <v>3.18</v>
      </c>
      <c r="F233" s="25">
        <v>3.34</v>
      </c>
      <c r="G233" s="25"/>
      <c r="H233" s="26">
        <v>3.58</v>
      </c>
      <c r="I233" s="26">
        <v>3.88</v>
      </c>
      <c r="J233" s="26">
        <v>4.3600000000000003</v>
      </c>
      <c r="K233" s="27">
        <v>4.83</v>
      </c>
      <c r="L233" s="27">
        <v>5.74</v>
      </c>
      <c r="M233" s="27">
        <v>6.75</v>
      </c>
      <c r="N233" s="27">
        <v>7.21</v>
      </c>
      <c r="O233" s="27">
        <v>7.28</v>
      </c>
      <c r="P233" s="27">
        <v>7.31</v>
      </c>
      <c r="Q233" s="27">
        <v>7.23</v>
      </c>
      <c r="R233" s="25">
        <v>6.04</v>
      </c>
      <c r="S233" s="27">
        <v>6.73</v>
      </c>
      <c r="T233" s="27">
        <v>6.49</v>
      </c>
      <c r="U233" s="27">
        <v>6.52</v>
      </c>
      <c r="V233" s="27">
        <v>6.71</v>
      </c>
      <c r="W233" s="27">
        <v>7.03</v>
      </c>
      <c r="X233" s="27">
        <v>7.79</v>
      </c>
      <c r="Y233" s="27">
        <v>8.93</v>
      </c>
    </row>
    <row r="234" spans="1:25">
      <c r="A234" s="28" t="s">
        <v>466</v>
      </c>
      <c r="B234" s="2" t="s">
        <v>467</v>
      </c>
      <c r="C234" s="10" t="s">
        <v>476</v>
      </c>
      <c r="D234" s="10" t="s">
        <v>477</v>
      </c>
      <c r="E234" s="25">
        <v>3.25</v>
      </c>
      <c r="F234" s="25">
        <v>3.4</v>
      </c>
      <c r="G234" s="25"/>
      <c r="H234" s="26">
        <v>3.77</v>
      </c>
      <c r="I234" s="26">
        <v>3.9</v>
      </c>
      <c r="J234" s="26">
        <v>4.71</v>
      </c>
      <c r="K234" s="27">
        <v>5.47</v>
      </c>
      <c r="L234" s="27">
        <v>6.42</v>
      </c>
      <c r="M234" s="27">
        <v>7.3</v>
      </c>
      <c r="N234" s="27">
        <v>7.35</v>
      </c>
      <c r="O234" s="27">
        <v>7.33</v>
      </c>
      <c r="P234" s="27">
        <v>7.5</v>
      </c>
      <c r="Q234" s="27">
        <v>7.31</v>
      </c>
      <c r="R234" s="27">
        <v>6.25</v>
      </c>
      <c r="S234" s="27">
        <v>7.03</v>
      </c>
      <c r="T234" s="27">
        <v>6.88</v>
      </c>
      <c r="U234" s="27">
        <v>6.86</v>
      </c>
      <c r="V234" s="27">
        <v>6.85</v>
      </c>
      <c r="W234" s="27">
        <v>7.49</v>
      </c>
      <c r="X234" s="27">
        <v>8</v>
      </c>
      <c r="Y234" s="27">
        <v>8.4</v>
      </c>
    </row>
    <row r="235" spans="1:25">
      <c r="A235" s="28" t="s">
        <v>466</v>
      </c>
      <c r="B235" s="2" t="s">
        <v>467</v>
      </c>
      <c r="C235" s="10" t="s">
        <v>478</v>
      </c>
      <c r="D235" s="10" t="s">
        <v>479</v>
      </c>
      <c r="E235" s="25">
        <v>3.6</v>
      </c>
      <c r="F235" s="25">
        <v>3.68</v>
      </c>
      <c r="G235" s="25"/>
      <c r="H235" s="26">
        <v>3.94</v>
      </c>
      <c r="I235" s="26">
        <v>4.05</v>
      </c>
      <c r="J235" s="26">
        <v>4.28</v>
      </c>
      <c r="K235" s="27">
        <v>5.24</v>
      </c>
      <c r="L235" s="27">
        <v>6.23</v>
      </c>
      <c r="M235" s="27">
        <v>7</v>
      </c>
      <c r="N235" s="27">
        <v>7.21</v>
      </c>
      <c r="O235" s="27">
        <v>6.86</v>
      </c>
      <c r="P235" s="27">
        <v>7.38</v>
      </c>
      <c r="Q235" s="27">
        <v>6.96</v>
      </c>
      <c r="R235" s="27">
        <v>5.71</v>
      </c>
      <c r="S235" s="27">
        <v>6.01</v>
      </c>
      <c r="T235" s="27">
        <v>6.42</v>
      </c>
      <c r="U235" s="27">
        <v>6.54</v>
      </c>
      <c r="V235" s="27">
        <v>6.41</v>
      </c>
      <c r="W235" s="27">
        <v>6.66</v>
      </c>
      <c r="X235" s="27">
        <v>6.9</v>
      </c>
      <c r="Y235" s="27">
        <v>7.34</v>
      </c>
    </row>
    <row r="236" spans="1:25">
      <c r="A236" s="28" t="s">
        <v>466</v>
      </c>
      <c r="B236" s="2" t="s">
        <v>467</v>
      </c>
      <c r="C236" s="10" t="s">
        <v>480</v>
      </c>
      <c r="D236" s="10" t="s">
        <v>481</v>
      </c>
      <c r="E236" s="25">
        <v>3.95</v>
      </c>
      <c r="F236" s="25">
        <v>4.1100000000000003</v>
      </c>
      <c r="G236" s="25"/>
      <c r="H236" s="26">
        <v>4.26</v>
      </c>
      <c r="I236" s="26">
        <v>5.42</v>
      </c>
      <c r="J236" s="26">
        <v>5.98</v>
      </c>
      <c r="K236" s="27">
        <v>6.71</v>
      </c>
      <c r="L236" s="27">
        <v>7.32</v>
      </c>
      <c r="M236" s="27">
        <v>7.32</v>
      </c>
      <c r="N236" s="27">
        <v>7.66</v>
      </c>
      <c r="O236" s="27">
        <v>7.87</v>
      </c>
      <c r="P236" s="27">
        <v>8.4499999999999993</v>
      </c>
      <c r="Q236" s="27">
        <v>8.43</v>
      </c>
      <c r="R236" s="27">
        <v>7.19</v>
      </c>
      <c r="S236" s="27">
        <v>7.26</v>
      </c>
      <c r="T236" s="27">
        <v>7.49</v>
      </c>
      <c r="U236" s="27">
        <v>7.2</v>
      </c>
      <c r="V236" s="27">
        <v>7.61</v>
      </c>
      <c r="W236" s="27">
        <v>8.19</v>
      </c>
      <c r="X236" s="25">
        <v>9.1300000000000008</v>
      </c>
      <c r="Y236" s="27">
        <v>10.34</v>
      </c>
    </row>
    <row r="237" spans="1:25">
      <c r="A237" s="28" t="s">
        <v>466</v>
      </c>
      <c r="B237" s="2" t="s">
        <v>467</v>
      </c>
      <c r="C237" s="10" t="s">
        <v>482</v>
      </c>
      <c r="D237" s="10" t="s">
        <v>483</v>
      </c>
      <c r="E237" s="25">
        <v>3.21</v>
      </c>
      <c r="F237" s="25">
        <v>3.71</v>
      </c>
      <c r="G237" s="25"/>
      <c r="H237" s="26">
        <v>3.97</v>
      </c>
      <c r="I237" s="26">
        <v>4.25</v>
      </c>
      <c r="J237" s="26">
        <v>4.63</v>
      </c>
      <c r="K237" s="27">
        <v>5.42</v>
      </c>
      <c r="L237" s="27">
        <v>6.46</v>
      </c>
      <c r="M237" s="27">
        <v>6.64</v>
      </c>
      <c r="N237" s="27">
        <v>7.31</v>
      </c>
      <c r="O237" s="27">
        <v>7.11</v>
      </c>
      <c r="P237" s="27">
        <v>7.31</v>
      </c>
      <c r="Q237" s="27">
        <v>7.57</v>
      </c>
      <c r="R237" s="27">
        <v>6.38</v>
      </c>
      <c r="S237" s="27">
        <v>6.76</v>
      </c>
      <c r="T237" s="27">
        <v>6.57</v>
      </c>
      <c r="U237" s="27">
        <v>6.79</v>
      </c>
      <c r="V237" s="27">
        <v>6.8</v>
      </c>
      <c r="W237" s="25">
        <v>7.57</v>
      </c>
      <c r="X237" s="27">
        <v>8.4600000000000009</v>
      </c>
      <c r="Y237" s="27">
        <v>9.61</v>
      </c>
    </row>
    <row r="238" spans="1:25">
      <c r="A238" s="28" t="s">
        <v>466</v>
      </c>
      <c r="B238" s="2" t="s">
        <v>467</v>
      </c>
      <c r="C238" s="10" t="s">
        <v>484</v>
      </c>
      <c r="D238" s="10" t="s">
        <v>485</v>
      </c>
      <c r="E238" s="25">
        <v>3.35</v>
      </c>
      <c r="F238" s="25">
        <v>3.46</v>
      </c>
      <c r="G238" s="25"/>
      <c r="H238" s="26">
        <v>3.61</v>
      </c>
      <c r="I238" s="26">
        <v>3.98</v>
      </c>
      <c r="J238" s="26">
        <v>4.28</v>
      </c>
      <c r="K238" s="27">
        <v>5.09</v>
      </c>
      <c r="L238" s="27">
        <v>6.23</v>
      </c>
      <c r="M238" s="27">
        <v>6.71</v>
      </c>
      <c r="N238" s="27">
        <v>7.13</v>
      </c>
      <c r="O238" s="27">
        <v>7.26</v>
      </c>
      <c r="P238" s="27">
        <v>7.33</v>
      </c>
      <c r="Q238" s="27">
        <v>6.69</v>
      </c>
      <c r="R238" s="27">
        <v>6.17</v>
      </c>
      <c r="S238" s="27">
        <v>6.61</v>
      </c>
      <c r="T238" s="27">
        <v>6.52</v>
      </c>
      <c r="U238" s="27">
        <v>6.3</v>
      </c>
      <c r="V238" s="27">
        <v>6.51</v>
      </c>
      <c r="W238" s="27">
        <v>6.54</v>
      </c>
      <c r="X238" s="27">
        <v>7.13</v>
      </c>
      <c r="Y238" s="27">
        <v>7.11</v>
      </c>
    </row>
    <row r="239" spans="1:25">
      <c r="A239" s="28" t="s">
        <v>466</v>
      </c>
      <c r="B239" s="2" t="s">
        <v>467</v>
      </c>
      <c r="C239" s="10" t="s">
        <v>486</v>
      </c>
      <c r="D239" s="10" t="s">
        <v>487</v>
      </c>
      <c r="E239" s="25">
        <v>5.07</v>
      </c>
      <c r="F239" s="25">
        <v>5.38</v>
      </c>
      <c r="G239" s="25"/>
      <c r="H239" s="26">
        <v>5.47</v>
      </c>
      <c r="I239" s="26">
        <v>6.14</v>
      </c>
      <c r="J239" s="26">
        <v>6.71</v>
      </c>
      <c r="K239" s="27">
        <v>6.99</v>
      </c>
      <c r="L239" s="27">
        <v>7.92</v>
      </c>
      <c r="M239" s="27">
        <v>7.69</v>
      </c>
      <c r="N239" s="27">
        <v>8.7100000000000009</v>
      </c>
      <c r="O239" s="27">
        <v>8.66</v>
      </c>
      <c r="P239" s="27">
        <v>9.27</v>
      </c>
      <c r="Q239" s="27">
        <v>8.59</v>
      </c>
      <c r="R239" s="27">
        <v>7.7</v>
      </c>
      <c r="S239" s="27">
        <v>8.43</v>
      </c>
      <c r="T239" s="27">
        <v>8.82</v>
      </c>
      <c r="U239" s="27">
        <v>8.8800000000000008</v>
      </c>
      <c r="V239" s="27">
        <v>9.0299999999999994</v>
      </c>
      <c r="W239" s="27">
        <v>9.5399999999999991</v>
      </c>
      <c r="X239" s="27">
        <v>9.6</v>
      </c>
      <c r="Y239" s="27">
        <v>10.82</v>
      </c>
    </row>
    <row r="240" spans="1:25">
      <c r="A240" s="28" t="s">
        <v>466</v>
      </c>
      <c r="B240" s="2" t="s">
        <v>467</v>
      </c>
      <c r="C240" s="10" t="s">
        <v>488</v>
      </c>
      <c r="D240" s="10" t="s">
        <v>489</v>
      </c>
      <c r="E240" s="25">
        <v>5.97</v>
      </c>
      <c r="F240" s="25">
        <v>7.04</v>
      </c>
      <c r="G240" s="25"/>
      <c r="H240" s="26">
        <v>7.75</v>
      </c>
      <c r="I240" s="26">
        <v>8.35</v>
      </c>
      <c r="J240" s="26">
        <v>9.11</v>
      </c>
      <c r="K240" s="27">
        <v>9.74</v>
      </c>
      <c r="L240" s="27">
        <v>9.57</v>
      </c>
      <c r="M240" s="27">
        <v>10.55</v>
      </c>
      <c r="N240" s="27">
        <v>10.76</v>
      </c>
      <c r="O240" s="27">
        <v>10.77</v>
      </c>
      <c r="P240" s="27">
        <v>10.77</v>
      </c>
      <c r="Q240" s="25">
        <v>11.32</v>
      </c>
      <c r="R240" s="27">
        <v>9.73</v>
      </c>
      <c r="S240" s="27">
        <v>10.39</v>
      </c>
      <c r="T240" s="27">
        <v>10.47</v>
      </c>
      <c r="U240" s="27">
        <v>10.87</v>
      </c>
      <c r="V240" s="27">
        <v>10.63</v>
      </c>
      <c r="W240" s="27">
        <v>11.8</v>
      </c>
      <c r="X240" s="27">
        <v>13.65</v>
      </c>
      <c r="Y240" s="27">
        <v>14.81</v>
      </c>
    </row>
    <row r="241" spans="1:25">
      <c r="A241" s="28" t="s">
        <v>466</v>
      </c>
      <c r="B241" s="2" t="s">
        <v>467</v>
      </c>
      <c r="C241" s="10" t="s">
        <v>490</v>
      </c>
      <c r="D241" s="10" t="s">
        <v>491</v>
      </c>
      <c r="E241" s="25">
        <v>5.35</v>
      </c>
      <c r="F241" s="25">
        <v>5.95</v>
      </c>
      <c r="G241" s="25"/>
      <c r="H241" s="26">
        <v>6.17</v>
      </c>
      <c r="I241" s="26">
        <v>7.33</v>
      </c>
      <c r="J241" s="26">
        <v>6.94</v>
      </c>
      <c r="K241" s="27">
        <v>7.14</v>
      </c>
      <c r="L241" s="27">
        <v>8.43</v>
      </c>
      <c r="M241" s="27">
        <v>8.64</v>
      </c>
      <c r="N241" s="27">
        <v>9.33</v>
      </c>
      <c r="O241" s="27">
        <v>9.77</v>
      </c>
      <c r="P241" s="27">
        <v>10.19</v>
      </c>
      <c r="Q241" s="27">
        <v>10.220000000000001</v>
      </c>
      <c r="R241" s="27">
        <v>9.2200000000000006</v>
      </c>
      <c r="S241" s="27">
        <v>9.51</v>
      </c>
      <c r="T241" s="27">
        <v>9.44</v>
      </c>
      <c r="U241" s="27">
        <v>9.58</v>
      </c>
      <c r="V241" s="27">
        <v>10.039999999999999</v>
      </c>
      <c r="W241" s="27">
        <v>10.19</v>
      </c>
      <c r="X241" s="27">
        <v>12.42</v>
      </c>
      <c r="Y241" s="27">
        <v>12.41</v>
      </c>
    </row>
    <row r="242" spans="1:25">
      <c r="A242" s="28" t="s">
        <v>466</v>
      </c>
      <c r="B242" s="2" t="s">
        <v>467</v>
      </c>
      <c r="C242" s="10" t="s">
        <v>492</v>
      </c>
      <c r="D242" s="10" t="s">
        <v>493</v>
      </c>
      <c r="E242" s="25">
        <v>4.49</v>
      </c>
      <c r="F242" s="25">
        <v>4.6100000000000003</v>
      </c>
      <c r="G242" s="25"/>
      <c r="H242" s="26">
        <v>5.14</v>
      </c>
      <c r="I242" s="26">
        <v>5.0599999999999996</v>
      </c>
      <c r="J242" s="26">
        <v>6.01</v>
      </c>
      <c r="K242" s="27">
        <v>6.99</v>
      </c>
      <c r="L242" s="27">
        <v>7.87</v>
      </c>
      <c r="M242" s="27">
        <v>8.9700000000000006</v>
      </c>
      <c r="N242" s="27">
        <v>8.44</v>
      </c>
      <c r="O242" s="27">
        <v>8.77</v>
      </c>
      <c r="P242" s="27">
        <v>9.01</v>
      </c>
      <c r="Q242" s="27">
        <v>9.41</v>
      </c>
      <c r="R242" s="27">
        <v>7.55</v>
      </c>
      <c r="S242" s="27">
        <v>8.57</v>
      </c>
      <c r="T242" s="27">
        <v>8.3800000000000008</v>
      </c>
      <c r="U242" s="27">
        <v>8.48</v>
      </c>
      <c r="V242" s="27">
        <v>8.5399999999999991</v>
      </c>
      <c r="W242" s="25">
        <v>9.18</v>
      </c>
      <c r="X242" s="27">
        <v>10.68</v>
      </c>
      <c r="Y242" s="27">
        <v>10.92</v>
      </c>
    </row>
    <row r="243" spans="1:25">
      <c r="A243" s="28" t="s">
        <v>466</v>
      </c>
      <c r="B243" s="2" t="s">
        <v>467</v>
      </c>
      <c r="C243" s="10" t="s">
        <v>494</v>
      </c>
      <c r="D243" s="10" t="s">
        <v>495</v>
      </c>
      <c r="E243" s="25">
        <v>6.97</v>
      </c>
      <c r="F243" s="25">
        <v>7.86</v>
      </c>
      <c r="G243" s="25"/>
      <c r="H243" s="26">
        <v>8.98</v>
      </c>
      <c r="I243" s="26">
        <v>9.9499999999999993</v>
      </c>
      <c r="J243" s="26">
        <v>9.1999999999999993</v>
      </c>
      <c r="K243" s="27">
        <v>9.74</v>
      </c>
      <c r="L243" s="27">
        <v>10.84</v>
      </c>
      <c r="M243" s="27">
        <v>12.11</v>
      </c>
      <c r="N243" s="27">
        <v>11.68</v>
      </c>
      <c r="O243" s="27">
        <v>12.36</v>
      </c>
      <c r="P243" s="27">
        <v>12.88</v>
      </c>
      <c r="Q243" s="27">
        <v>12.6</v>
      </c>
      <c r="R243" s="27">
        <v>10.94</v>
      </c>
      <c r="S243" s="27">
        <v>11.39</v>
      </c>
      <c r="T243" s="27">
        <v>12.44</v>
      </c>
      <c r="U243" s="25">
        <v>12.29</v>
      </c>
      <c r="V243" s="27">
        <v>10.5</v>
      </c>
      <c r="W243" s="27">
        <v>13.08</v>
      </c>
      <c r="X243" s="25">
        <v>15.48</v>
      </c>
      <c r="Y243" s="27">
        <v>16.27</v>
      </c>
    </row>
    <row r="244" spans="1:25">
      <c r="A244" s="28" t="s">
        <v>466</v>
      </c>
      <c r="B244" s="2" t="s">
        <v>467</v>
      </c>
      <c r="C244" s="10" t="s">
        <v>496</v>
      </c>
      <c r="D244" s="10" t="s">
        <v>497</v>
      </c>
      <c r="E244" s="25">
        <v>5.87</v>
      </c>
      <c r="F244" s="25">
        <v>6.92</v>
      </c>
      <c r="G244" s="25"/>
      <c r="H244" s="26">
        <v>6.5</v>
      </c>
      <c r="I244" s="26">
        <v>7.36</v>
      </c>
      <c r="J244" s="26">
        <v>8.58</v>
      </c>
      <c r="K244" s="27">
        <v>9.93</v>
      </c>
      <c r="L244" s="27">
        <v>10.72</v>
      </c>
      <c r="M244" s="25">
        <v>10.02</v>
      </c>
      <c r="N244" s="27">
        <v>12.59</v>
      </c>
      <c r="O244" s="27">
        <v>12.47</v>
      </c>
      <c r="P244" s="27">
        <v>11.32</v>
      </c>
      <c r="Q244" s="27">
        <v>11.23</v>
      </c>
      <c r="R244" s="27">
        <v>10.1</v>
      </c>
      <c r="S244" s="27">
        <v>12.36</v>
      </c>
      <c r="T244" s="27">
        <v>14.24</v>
      </c>
      <c r="U244" s="27">
        <v>12.6</v>
      </c>
      <c r="V244" s="27">
        <v>13.25</v>
      </c>
      <c r="W244" s="27">
        <v>15.97</v>
      </c>
      <c r="X244" s="27">
        <v>14.9</v>
      </c>
      <c r="Y244" s="25">
        <v>17.309999999999999</v>
      </c>
    </row>
    <row r="245" spans="1:25">
      <c r="A245" s="28" t="s">
        <v>466</v>
      </c>
      <c r="B245" s="2" t="s">
        <v>467</v>
      </c>
      <c r="C245" s="10" t="s">
        <v>498</v>
      </c>
      <c r="D245" s="10" t="s">
        <v>499</v>
      </c>
      <c r="E245" s="25">
        <v>4.43</v>
      </c>
      <c r="F245" s="25">
        <v>4.9800000000000004</v>
      </c>
      <c r="G245" s="25"/>
      <c r="H245" s="26">
        <v>5.33</v>
      </c>
      <c r="I245" s="26">
        <v>5.49</v>
      </c>
      <c r="J245" s="26">
        <v>6.53</v>
      </c>
      <c r="K245" s="27">
        <v>6.66</v>
      </c>
      <c r="L245" s="27">
        <v>7.75</v>
      </c>
      <c r="M245" s="27">
        <v>8.65</v>
      </c>
      <c r="N245" s="27">
        <v>9.49</v>
      </c>
      <c r="O245" s="27">
        <v>10.33</v>
      </c>
      <c r="P245" s="27">
        <v>9.5299999999999994</v>
      </c>
      <c r="Q245" s="27">
        <v>9</v>
      </c>
      <c r="R245" s="27">
        <v>8.3000000000000007</v>
      </c>
      <c r="S245" s="27">
        <v>9.3000000000000007</v>
      </c>
      <c r="T245" s="27">
        <v>9.7899999999999991</v>
      </c>
      <c r="U245" s="27">
        <v>9.26</v>
      </c>
      <c r="V245" s="27">
        <v>10.19</v>
      </c>
      <c r="W245" s="27">
        <v>10.51</v>
      </c>
      <c r="X245" s="27">
        <v>10.56</v>
      </c>
      <c r="Y245" s="27">
        <v>11.29</v>
      </c>
    </row>
    <row r="246" spans="1:25">
      <c r="A246" s="28" t="s">
        <v>466</v>
      </c>
      <c r="B246" s="2" t="s">
        <v>467</v>
      </c>
      <c r="C246" s="10" t="s">
        <v>500</v>
      </c>
      <c r="D246" s="10" t="s">
        <v>501</v>
      </c>
      <c r="E246" s="25">
        <v>3.57</v>
      </c>
      <c r="F246" s="25">
        <v>3.71</v>
      </c>
      <c r="G246" s="25"/>
      <c r="H246" s="26">
        <v>4.03</v>
      </c>
      <c r="I246" s="26">
        <v>4.3099999999999996</v>
      </c>
      <c r="J246" s="26">
        <v>5.21</v>
      </c>
      <c r="K246" s="27">
        <v>5.58</v>
      </c>
      <c r="L246" s="27">
        <v>7.62</v>
      </c>
      <c r="M246" s="27">
        <v>7.81</v>
      </c>
      <c r="N246" s="27">
        <v>8.4700000000000006</v>
      </c>
      <c r="O246" s="27">
        <v>8.31</v>
      </c>
      <c r="P246" s="27">
        <v>9.3699999999999992</v>
      </c>
      <c r="Q246" s="27">
        <v>8.81</v>
      </c>
      <c r="R246" s="27">
        <v>8.25</v>
      </c>
      <c r="S246" s="27">
        <v>8.76</v>
      </c>
      <c r="T246" s="27">
        <v>8.24</v>
      </c>
      <c r="U246" s="27">
        <v>8.66</v>
      </c>
      <c r="V246" s="27">
        <v>8.14</v>
      </c>
      <c r="W246" s="27">
        <v>8.3800000000000008</v>
      </c>
      <c r="X246" s="27">
        <v>8.5500000000000007</v>
      </c>
      <c r="Y246" s="27">
        <v>9.1199999999999992</v>
      </c>
    </row>
    <row r="247" spans="1:25">
      <c r="A247" s="28" t="s">
        <v>466</v>
      </c>
      <c r="B247" s="2" t="s">
        <v>467</v>
      </c>
      <c r="C247" s="10" t="s">
        <v>502</v>
      </c>
      <c r="D247" s="10" t="s">
        <v>503</v>
      </c>
      <c r="E247" s="25">
        <v>2.98</v>
      </c>
      <c r="F247" s="25">
        <v>2.82</v>
      </c>
      <c r="G247" s="25"/>
      <c r="H247" s="26">
        <v>3.09</v>
      </c>
      <c r="I247" s="26">
        <v>3.31</v>
      </c>
      <c r="J247" s="26">
        <v>3.45</v>
      </c>
      <c r="K247" s="27">
        <v>4.75</v>
      </c>
      <c r="L247" s="27">
        <v>5.04</v>
      </c>
      <c r="M247" s="27">
        <v>6.24</v>
      </c>
      <c r="N247" s="27">
        <v>6.87</v>
      </c>
      <c r="O247" s="25">
        <v>7.12</v>
      </c>
      <c r="P247" s="27">
        <v>7.4</v>
      </c>
      <c r="Q247" s="27">
        <v>6.83</v>
      </c>
      <c r="R247" s="27">
        <v>6.26</v>
      </c>
      <c r="S247" s="27">
        <v>7.14</v>
      </c>
      <c r="T247" s="27">
        <v>6.43</v>
      </c>
      <c r="U247" s="27">
        <v>6.61</v>
      </c>
      <c r="V247" s="27">
        <v>6.89</v>
      </c>
      <c r="W247" s="27">
        <v>6.71</v>
      </c>
      <c r="X247" s="27">
        <v>6.53</v>
      </c>
      <c r="Y247" s="27">
        <v>7.01</v>
      </c>
    </row>
    <row r="248" spans="1:25">
      <c r="A248" s="28" t="s">
        <v>466</v>
      </c>
      <c r="B248" s="2" t="s">
        <v>467</v>
      </c>
      <c r="C248" s="10" t="s">
        <v>504</v>
      </c>
      <c r="D248" s="10" t="s">
        <v>505</v>
      </c>
      <c r="E248" s="25">
        <v>4.1100000000000003</v>
      </c>
      <c r="F248" s="25">
        <v>4.3600000000000003</v>
      </c>
      <c r="G248" s="25"/>
      <c r="H248" s="26">
        <v>4.7300000000000004</v>
      </c>
      <c r="I248" s="26">
        <v>4.6900000000000004</v>
      </c>
      <c r="J248" s="26">
        <v>5.61</v>
      </c>
      <c r="K248" s="27">
        <v>6.89</v>
      </c>
      <c r="L248" s="27">
        <v>7.58</v>
      </c>
      <c r="M248" s="27">
        <v>8.68</v>
      </c>
      <c r="N248" s="27">
        <v>9.06</v>
      </c>
      <c r="O248" s="27">
        <v>8.7799999999999994</v>
      </c>
      <c r="P248" s="27">
        <v>9.5</v>
      </c>
      <c r="Q248" s="27">
        <v>11.51</v>
      </c>
      <c r="R248" s="27">
        <v>9.7200000000000006</v>
      </c>
      <c r="S248" s="27">
        <v>10.1</v>
      </c>
      <c r="T248" s="27">
        <v>10.4</v>
      </c>
      <c r="U248" s="27">
        <v>9.94</v>
      </c>
      <c r="V248" s="27">
        <v>9.77</v>
      </c>
      <c r="W248" s="27">
        <v>10.84</v>
      </c>
      <c r="X248" s="27">
        <v>11.14</v>
      </c>
      <c r="Y248" s="27">
        <v>11.66</v>
      </c>
    </row>
    <row r="249" spans="1:25">
      <c r="A249" s="28" t="s">
        <v>466</v>
      </c>
      <c r="B249" s="2" t="s">
        <v>467</v>
      </c>
      <c r="C249" s="10" t="s">
        <v>506</v>
      </c>
      <c r="D249" s="10" t="s">
        <v>507</v>
      </c>
      <c r="E249" s="25">
        <v>5</v>
      </c>
      <c r="F249" s="25">
        <v>5.03</v>
      </c>
      <c r="G249" s="25"/>
      <c r="H249" s="26">
        <v>5.72</v>
      </c>
      <c r="I249" s="26">
        <v>5.12</v>
      </c>
      <c r="J249" s="26">
        <v>4.93</v>
      </c>
      <c r="K249" s="27">
        <v>6.75</v>
      </c>
      <c r="L249" s="27">
        <v>8.7200000000000006</v>
      </c>
      <c r="M249" s="27">
        <v>9.27</v>
      </c>
      <c r="N249" s="27">
        <v>8.82</v>
      </c>
      <c r="O249" s="25">
        <v>10.06</v>
      </c>
      <c r="P249" s="27">
        <v>10.32</v>
      </c>
      <c r="Q249" s="27">
        <v>10.49</v>
      </c>
      <c r="R249" s="25">
        <v>8.8800000000000008</v>
      </c>
      <c r="S249" s="27">
        <v>9.4</v>
      </c>
      <c r="T249" s="27">
        <v>9.33</v>
      </c>
      <c r="U249" s="27">
        <v>9.99</v>
      </c>
      <c r="V249" s="27">
        <v>10.029999999999999</v>
      </c>
      <c r="W249" s="27">
        <v>10.44</v>
      </c>
      <c r="X249" s="27">
        <v>10.15</v>
      </c>
      <c r="Y249" s="27">
        <v>10.4</v>
      </c>
    </row>
    <row r="250" spans="1:25">
      <c r="A250" s="28" t="s">
        <v>466</v>
      </c>
      <c r="B250" s="2" t="s">
        <v>467</v>
      </c>
      <c r="C250" s="10" t="s">
        <v>508</v>
      </c>
      <c r="D250" s="10" t="s">
        <v>509</v>
      </c>
      <c r="E250" s="25">
        <v>5.1100000000000003</v>
      </c>
      <c r="F250" s="25">
        <v>5.36</v>
      </c>
      <c r="G250" s="25"/>
      <c r="H250" s="26">
        <v>5.66</v>
      </c>
      <c r="I250" s="26">
        <v>6.1</v>
      </c>
      <c r="J250" s="26">
        <v>6.48</v>
      </c>
      <c r="K250" s="27">
        <v>7.68</v>
      </c>
      <c r="L250" s="27">
        <v>9.0299999999999994</v>
      </c>
      <c r="M250" s="25">
        <v>9.61</v>
      </c>
      <c r="N250" s="27">
        <v>10.49</v>
      </c>
      <c r="O250" s="25">
        <v>10.33</v>
      </c>
      <c r="P250" s="27">
        <v>10.15</v>
      </c>
      <c r="Q250" s="27">
        <v>12.02</v>
      </c>
      <c r="R250" s="27">
        <v>10.45</v>
      </c>
      <c r="S250" s="27">
        <v>10.67</v>
      </c>
      <c r="T250" s="27">
        <v>9.7200000000000006</v>
      </c>
      <c r="U250" s="27">
        <v>10.51</v>
      </c>
      <c r="V250" s="27">
        <v>11.14</v>
      </c>
      <c r="W250" s="27">
        <v>12.78</v>
      </c>
      <c r="X250" s="27">
        <v>11.75</v>
      </c>
      <c r="Y250" s="27">
        <v>12.79</v>
      </c>
    </row>
    <row r="251" spans="1:25">
      <c r="A251" s="28" t="s">
        <v>466</v>
      </c>
      <c r="B251" s="2" t="s">
        <v>467</v>
      </c>
      <c r="C251" s="10" t="s">
        <v>510</v>
      </c>
      <c r="D251" s="10" t="s">
        <v>511</v>
      </c>
      <c r="E251" s="25">
        <v>4.18</v>
      </c>
      <c r="F251" s="25">
        <v>4.5199999999999996</v>
      </c>
      <c r="G251" s="25"/>
      <c r="H251" s="26">
        <v>4.82</v>
      </c>
      <c r="I251" s="26">
        <v>5.45</v>
      </c>
      <c r="J251" s="26">
        <v>5.5</v>
      </c>
      <c r="K251" s="27">
        <v>6.08</v>
      </c>
      <c r="L251" s="27">
        <v>7.14</v>
      </c>
      <c r="M251" s="27">
        <v>7.51</v>
      </c>
      <c r="N251" s="27">
        <v>8.0500000000000007</v>
      </c>
      <c r="O251" s="27">
        <v>7.95</v>
      </c>
      <c r="P251" s="27">
        <v>8.25</v>
      </c>
      <c r="Q251" s="27">
        <v>7.66</v>
      </c>
      <c r="R251" s="27">
        <v>6.51</v>
      </c>
      <c r="S251" s="27">
        <v>7.6</v>
      </c>
      <c r="T251" s="27">
        <v>7.91</v>
      </c>
      <c r="U251" s="27">
        <v>7.95</v>
      </c>
      <c r="V251" s="27">
        <v>7.75</v>
      </c>
      <c r="W251" s="27">
        <v>8.15</v>
      </c>
      <c r="X251" s="27">
        <v>8.86</v>
      </c>
      <c r="Y251" s="27">
        <v>9.56</v>
      </c>
    </row>
    <row r="252" spans="1:25">
      <c r="A252" s="28" t="s">
        <v>466</v>
      </c>
      <c r="B252" s="2" t="s">
        <v>467</v>
      </c>
      <c r="C252" s="10" t="s">
        <v>512</v>
      </c>
      <c r="D252" s="10" t="s">
        <v>513</v>
      </c>
      <c r="E252" s="25">
        <v>5.17</v>
      </c>
      <c r="F252" s="25">
        <v>5.54</v>
      </c>
      <c r="G252" s="25"/>
      <c r="H252" s="26">
        <v>6</v>
      </c>
      <c r="I252" s="26">
        <v>6.31</v>
      </c>
      <c r="J252" s="26">
        <v>6.75</v>
      </c>
      <c r="K252" s="27">
        <v>7.78</v>
      </c>
      <c r="L252" s="27">
        <v>9.32</v>
      </c>
      <c r="M252" s="25">
        <v>10.6</v>
      </c>
      <c r="N252" s="27">
        <v>10.75</v>
      </c>
      <c r="O252" s="25">
        <v>9.7899999999999991</v>
      </c>
      <c r="P252" s="27">
        <v>10.89</v>
      </c>
      <c r="Q252" s="27">
        <v>11.2</v>
      </c>
      <c r="R252" s="27">
        <v>10.77</v>
      </c>
      <c r="S252" s="27">
        <v>11.1</v>
      </c>
      <c r="T252" s="27">
        <v>11.11</v>
      </c>
      <c r="U252" s="27">
        <v>10.88</v>
      </c>
      <c r="V252" s="27">
        <v>11.52</v>
      </c>
      <c r="W252" s="27">
        <v>12.18</v>
      </c>
      <c r="X252" s="27">
        <v>11.8</v>
      </c>
      <c r="Y252" s="27">
        <v>11.72</v>
      </c>
    </row>
    <row r="253" spans="1:25">
      <c r="A253" s="28" t="s">
        <v>466</v>
      </c>
      <c r="B253" s="2" t="s">
        <v>467</v>
      </c>
      <c r="C253" s="10" t="s">
        <v>514</v>
      </c>
      <c r="D253" s="10" t="s">
        <v>515</v>
      </c>
      <c r="E253" s="25">
        <v>4.47</v>
      </c>
      <c r="F253" s="25">
        <v>5.13</v>
      </c>
      <c r="G253" s="25"/>
      <c r="H253" s="26">
        <v>5.25</v>
      </c>
      <c r="I253" s="26">
        <v>5.63</v>
      </c>
      <c r="J253" s="26">
        <v>6.03</v>
      </c>
      <c r="K253" s="27">
        <v>7.5</v>
      </c>
      <c r="L253" s="27">
        <v>8.41</v>
      </c>
      <c r="M253" s="27">
        <v>9.1</v>
      </c>
      <c r="N253" s="27">
        <v>8.99</v>
      </c>
      <c r="O253" s="27">
        <v>9.18</v>
      </c>
      <c r="P253" s="27">
        <v>9.7100000000000009</v>
      </c>
      <c r="Q253" s="27">
        <v>9.66</v>
      </c>
      <c r="R253" s="27">
        <v>8.5299999999999994</v>
      </c>
      <c r="S253" s="27">
        <v>8.1300000000000008</v>
      </c>
      <c r="T253" s="27">
        <v>8.42</v>
      </c>
      <c r="U253" s="27">
        <v>8.6999999999999993</v>
      </c>
      <c r="V253" s="27">
        <v>8.75</v>
      </c>
      <c r="W253" s="27">
        <v>8.85</v>
      </c>
      <c r="X253" s="27">
        <v>9.1199999999999992</v>
      </c>
      <c r="Y253" s="27">
        <v>10.18</v>
      </c>
    </row>
    <row r="254" spans="1:25">
      <c r="A254" s="28" t="s">
        <v>466</v>
      </c>
      <c r="B254" s="2" t="s">
        <v>467</v>
      </c>
      <c r="C254" s="10" t="s">
        <v>516</v>
      </c>
      <c r="D254" s="10" t="s">
        <v>517</v>
      </c>
      <c r="E254" s="25">
        <v>5.14</v>
      </c>
      <c r="F254" s="25">
        <v>5.09</v>
      </c>
      <c r="G254" s="25"/>
      <c r="H254" s="26">
        <v>5.4</v>
      </c>
      <c r="I254" s="26">
        <v>5.61</v>
      </c>
      <c r="J254" s="26">
        <v>6.14</v>
      </c>
      <c r="K254" s="27">
        <v>7.62</v>
      </c>
      <c r="L254" s="27">
        <v>8.69</v>
      </c>
      <c r="M254" s="27">
        <v>8.65</v>
      </c>
      <c r="N254" s="27">
        <v>8.44</v>
      </c>
      <c r="O254" s="27">
        <v>9.73</v>
      </c>
      <c r="P254" s="27">
        <v>10.4</v>
      </c>
      <c r="Q254" s="27">
        <v>9.0500000000000007</v>
      </c>
      <c r="R254" s="27">
        <v>8.68</v>
      </c>
      <c r="S254" s="27">
        <v>9.49</v>
      </c>
      <c r="T254" s="27">
        <v>8.92</v>
      </c>
      <c r="U254" s="27">
        <v>9.2200000000000006</v>
      </c>
      <c r="V254" s="27">
        <v>8.92</v>
      </c>
      <c r="W254" s="25">
        <v>8.84</v>
      </c>
      <c r="X254" s="27">
        <v>9.82</v>
      </c>
      <c r="Y254" s="27">
        <v>9.51</v>
      </c>
    </row>
    <row r="255" spans="1:25">
      <c r="A255" s="28" t="s">
        <v>466</v>
      </c>
      <c r="B255" s="2" t="s">
        <v>467</v>
      </c>
      <c r="C255" s="10" t="s">
        <v>518</v>
      </c>
      <c r="D255" s="10" t="s">
        <v>519</v>
      </c>
      <c r="E255" s="25">
        <v>3.58</v>
      </c>
      <c r="F255" s="25">
        <v>3.68</v>
      </c>
      <c r="G255" s="25"/>
      <c r="H255" s="26">
        <v>3.84</v>
      </c>
      <c r="I255" s="26">
        <v>4.58</v>
      </c>
      <c r="J255" s="26">
        <v>4.93</v>
      </c>
      <c r="K255" s="27">
        <v>5.0999999999999996</v>
      </c>
      <c r="L255" s="27">
        <v>5.89</v>
      </c>
      <c r="M255" s="27">
        <v>6.55</v>
      </c>
      <c r="N255" s="27">
        <v>7.19</v>
      </c>
      <c r="O255" s="27">
        <v>7.17</v>
      </c>
      <c r="P255" s="27">
        <v>7.32</v>
      </c>
      <c r="Q255" s="27">
        <v>8.77</v>
      </c>
      <c r="R255" s="25">
        <v>6.38</v>
      </c>
      <c r="S255" s="25">
        <v>7.56</v>
      </c>
      <c r="T255" s="27">
        <v>6.86</v>
      </c>
      <c r="U255" s="27">
        <v>8</v>
      </c>
      <c r="V255" s="27">
        <v>7.61</v>
      </c>
      <c r="W255" s="27">
        <v>7.44</v>
      </c>
      <c r="X255" s="27">
        <v>6.94</v>
      </c>
      <c r="Y255" s="27">
        <v>9.3800000000000008</v>
      </c>
    </row>
    <row r="256" spans="1:25">
      <c r="A256" s="28" t="s">
        <v>466</v>
      </c>
      <c r="B256" s="2" t="s">
        <v>467</v>
      </c>
      <c r="C256" s="10" t="s">
        <v>520</v>
      </c>
      <c r="D256" s="10" t="s">
        <v>521</v>
      </c>
      <c r="E256" s="25">
        <v>5.2</v>
      </c>
      <c r="F256" s="25">
        <v>6.12</v>
      </c>
      <c r="G256" s="25"/>
      <c r="H256" s="26">
        <v>6.81</v>
      </c>
      <c r="I256" s="26">
        <v>6.29</v>
      </c>
      <c r="J256" s="26">
        <v>6.89</v>
      </c>
      <c r="K256" s="27">
        <v>7.29</v>
      </c>
      <c r="L256" s="27">
        <v>8.5500000000000007</v>
      </c>
      <c r="M256" s="27">
        <v>8.52</v>
      </c>
      <c r="N256" s="25">
        <v>10.29</v>
      </c>
      <c r="O256" s="25">
        <v>9.9</v>
      </c>
      <c r="P256" s="25">
        <v>11.17</v>
      </c>
      <c r="Q256" s="27">
        <v>11.63</v>
      </c>
      <c r="R256" s="27">
        <v>9.39</v>
      </c>
      <c r="S256" s="27">
        <v>9.86</v>
      </c>
      <c r="T256" s="27">
        <v>10.25</v>
      </c>
      <c r="U256" s="27">
        <v>9.64</v>
      </c>
      <c r="V256" s="27">
        <v>10.99</v>
      </c>
      <c r="W256" s="27">
        <v>11.3</v>
      </c>
      <c r="X256" s="27">
        <v>12.13</v>
      </c>
      <c r="Y256" s="27">
        <v>13.52</v>
      </c>
    </row>
    <row r="257" spans="1:25">
      <c r="A257" s="28" t="s">
        <v>466</v>
      </c>
      <c r="B257" s="2" t="s">
        <v>467</v>
      </c>
      <c r="C257" s="10" t="s">
        <v>522</v>
      </c>
      <c r="D257" s="10" t="s">
        <v>523</v>
      </c>
      <c r="E257" s="25">
        <v>4.32</v>
      </c>
      <c r="F257" s="25">
        <v>4.29</v>
      </c>
      <c r="G257" s="25"/>
      <c r="H257" s="26">
        <v>4.74</v>
      </c>
      <c r="I257" s="26">
        <v>4.6500000000000004</v>
      </c>
      <c r="J257" s="26">
        <v>5.0999999999999996</v>
      </c>
      <c r="K257" s="27">
        <v>6.23</v>
      </c>
      <c r="L257" s="27">
        <v>6.64</v>
      </c>
      <c r="M257" s="27">
        <v>8.19</v>
      </c>
      <c r="N257" s="27">
        <v>7.86</v>
      </c>
      <c r="O257" s="27">
        <v>8.58</v>
      </c>
      <c r="P257" s="27">
        <v>8.99</v>
      </c>
      <c r="Q257" s="27">
        <v>9.32</v>
      </c>
      <c r="R257" s="27">
        <v>7.49</v>
      </c>
      <c r="S257" s="27">
        <v>8.4700000000000006</v>
      </c>
      <c r="T257" s="27">
        <v>8.09</v>
      </c>
      <c r="U257" s="27">
        <v>7.26</v>
      </c>
      <c r="V257" s="27">
        <v>7.39</v>
      </c>
      <c r="W257" s="25">
        <v>8.76</v>
      </c>
      <c r="X257" s="27">
        <v>8.58</v>
      </c>
      <c r="Y257" s="27">
        <v>8.76</v>
      </c>
    </row>
    <row r="258" spans="1:25">
      <c r="A258" s="28" t="s">
        <v>466</v>
      </c>
      <c r="B258" s="2" t="s">
        <v>467</v>
      </c>
      <c r="C258" s="10" t="s">
        <v>524</v>
      </c>
      <c r="D258" s="10" t="s">
        <v>525</v>
      </c>
      <c r="E258" s="25">
        <v>4.87</v>
      </c>
      <c r="F258" s="25">
        <v>4.99</v>
      </c>
      <c r="G258" s="25"/>
      <c r="H258" s="26">
        <v>5.73</v>
      </c>
      <c r="I258" s="26">
        <v>6.14</v>
      </c>
      <c r="J258" s="26">
        <v>6.76</v>
      </c>
      <c r="K258" s="27">
        <v>7.88</v>
      </c>
      <c r="L258" s="27">
        <v>9.36</v>
      </c>
      <c r="M258" s="27">
        <v>10.32</v>
      </c>
      <c r="N258" s="27">
        <v>10.81</v>
      </c>
      <c r="O258" s="27">
        <v>10.56</v>
      </c>
      <c r="P258" s="27">
        <v>11.01</v>
      </c>
      <c r="Q258" s="27">
        <v>10.72</v>
      </c>
      <c r="R258" s="27">
        <v>10.02</v>
      </c>
      <c r="S258" s="27">
        <v>10.220000000000001</v>
      </c>
      <c r="T258" s="27">
        <v>10.36</v>
      </c>
      <c r="U258" s="27">
        <v>9.67</v>
      </c>
      <c r="V258" s="27">
        <v>10.44</v>
      </c>
      <c r="W258" s="27">
        <v>10.29</v>
      </c>
      <c r="X258" s="27">
        <v>10.17</v>
      </c>
      <c r="Y258" s="27">
        <v>11.83</v>
      </c>
    </row>
    <row r="259" spans="1:25">
      <c r="A259" s="28" t="s">
        <v>466</v>
      </c>
      <c r="B259" s="2" t="s">
        <v>467</v>
      </c>
      <c r="C259" s="10" t="s">
        <v>526</v>
      </c>
      <c r="D259" s="10" t="s">
        <v>527</v>
      </c>
      <c r="E259" s="25">
        <v>3.99</v>
      </c>
      <c r="F259" s="25">
        <v>4.12</v>
      </c>
      <c r="G259" s="25"/>
      <c r="H259" s="26">
        <v>4.5999999999999996</v>
      </c>
      <c r="I259" s="26">
        <v>5.12</v>
      </c>
      <c r="J259" s="26">
        <v>5.26</v>
      </c>
      <c r="K259" s="27">
        <v>5.88</v>
      </c>
      <c r="L259" s="27">
        <v>6.1</v>
      </c>
      <c r="M259" s="27">
        <v>6.01</v>
      </c>
      <c r="N259" s="25">
        <v>7.39</v>
      </c>
      <c r="O259" s="27">
        <v>7.18</v>
      </c>
      <c r="P259" s="27">
        <v>7.52</v>
      </c>
      <c r="Q259" s="27">
        <v>7.19</v>
      </c>
      <c r="R259" s="27">
        <v>6.21</v>
      </c>
      <c r="S259" s="27">
        <v>6.72</v>
      </c>
      <c r="T259" s="27">
        <v>7.01</v>
      </c>
      <c r="U259" s="27">
        <v>6.88</v>
      </c>
      <c r="V259" s="27">
        <v>6.79</v>
      </c>
      <c r="W259" s="27">
        <v>7.6</v>
      </c>
      <c r="X259" s="27">
        <v>8.3800000000000008</v>
      </c>
      <c r="Y259" s="25">
        <v>9.5</v>
      </c>
    </row>
    <row r="260" spans="1:25">
      <c r="A260" s="28" t="s">
        <v>466</v>
      </c>
      <c r="B260" s="2" t="s">
        <v>467</v>
      </c>
      <c r="C260" s="10" t="s">
        <v>528</v>
      </c>
      <c r="D260" s="10" t="s">
        <v>529</v>
      </c>
      <c r="E260" s="25">
        <v>5.1100000000000003</v>
      </c>
      <c r="F260" s="25">
        <v>5.55</v>
      </c>
      <c r="G260" s="25"/>
      <c r="H260" s="26">
        <v>5.79</v>
      </c>
      <c r="I260" s="26">
        <v>6.01</v>
      </c>
      <c r="J260" s="26">
        <v>6.78</v>
      </c>
      <c r="K260" s="27">
        <v>7.59</v>
      </c>
      <c r="L260" s="27">
        <v>8.84</v>
      </c>
      <c r="M260" s="27">
        <v>8.7899999999999991</v>
      </c>
      <c r="N260" s="27">
        <v>8.9</v>
      </c>
      <c r="O260" s="27">
        <v>9.18</v>
      </c>
      <c r="P260" s="27">
        <v>9.41</v>
      </c>
      <c r="Q260" s="27">
        <v>9.2200000000000006</v>
      </c>
      <c r="R260" s="27">
        <v>8.5399999999999991</v>
      </c>
      <c r="S260" s="27">
        <v>8.93</v>
      </c>
      <c r="T260" s="27">
        <v>8.89</v>
      </c>
      <c r="U260" s="27">
        <v>8.7200000000000006</v>
      </c>
      <c r="V260" s="27">
        <v>8.67</v>
      </c>
      <c r="W260" s="27">
        <v>9.41</v>
      </c>
      <c r="X260" s="27">
        <v>9.17</v>
      </c>
      <c r="Y260" s="27">
        <v>10.3</v>
      </c>
    </row>
    <row r="261" spans="1:25">
      <c r="A261" s="28" t="s">
        <v>466</v>
      </c>
      <c r="B261" s="2" t="s">
        <v>467</v>
      </c>
      <c r="C261" s="10" t="s">
        <v>530</v>
      </c>
      <c r="D261" s="10" t="s">
        <v>531</v>
      </c>
      <c r="E261" s="25">
        <v>5.97</v>
      </c>
      <c r="F261" s="25">
        <v>6.28</v>
      </c>
      <c r="G261" s="25"/>
      <c r="H261" s="26">
        <v>6.37</v>
      </c>
      <c r="I261" s="26">
        <v>7.73</v>
      </c>
      <c r="J261" s="26">
        <v>7.43</v>
      </c>
      <c r="K261" s="27">
        <v>8.52</v>
      </c>
      <c r="L261" s="27">
        <v>8.99</v>
      </c>
      <c r="M261" s="27">
        <v>10.37</v>
      </c>
      <c r="N261" s="27">
        <v>10.35</v>
      </c>
      <c r="O261" s="27">
        <v>10.54</v>
      </c>
      <c r="P261" s="27">
        <v>10.199999999999999</v>
      </c>
      <c r="Q261" s="27">
        <v>10.31</v>
      </c>
      <c r="R261" s="27">
        <v>9.74</v>
      </c>
      <c r="S261" s="27">
        <v>10.89</v>
      </c>
      <c r="T261" s="27">
        <v>11.94</v>
      </c>
      <c r="U261" s="27">
        <v>10.18</v>
      </c>
      <c r="V261" s="27">
        <v>10.5</v>
      </c>
      <c r="W261" s="27">
        <v>11</v>
      </c>
      <c r="X261" s="27">
        <v>11.73</v>
      </c>
      <c r="Y261" s="27">
        <v>12.02</v>
      </c>
    </row>
    <row r="262" spans="1:25">
      <c r="A262" s="28" t="s">
        <v>466</v>
      </c>
      <c r="B262" s="2" t="s">
        <v>467</v>
      </c>
      <c r="C262" s="10" t="s">
        <v>532</v>
      </c>
      <c r="D262" s="10" t="s">
        <v>533</v>
      </c>
      <c r="E262" s="25">
        <v>4</v>
      </c>
      <c r="F262" s="25">
        <v>4.42</v>
      </c>
      <c r="G262" s="25"/>
      <c r="H262" s="26">
        <v>4.7</v>
      </c>
      <c r="I262" s="26">
        <v>5.37</v>
      </c>
      <c r="J262" s="26">
        <v>5.56</v>
      </c>
      <c r="K262" s="27">
        <v>5.89</v>
      </c>
      <c r="L262" s="27">
        <v>7.35</v>
      </c>
      <c r="M262" s="27">
        <v>7.91</v>
      </c>
      <c r="N262" s="27">
        <v>8.49</v>
      </c>
      <c r="O262" s="27">
        <v>9.3000000000000007</v>
      </c>
      <c r="P262" s="27">
        <v>9.4700000000000006</v>
      </c>
      <c r="Q262" s="27">
        <v>9.14</v>
      </c>
      <c r="R262" s="27">
        <v>8.32</v>
      </c>
      <c r="S262" s="27">
        <v>9.17</v>
      </c>
      <c r="T262" s="27">
        <v>8.3699999999999992</v>
      </c>
      <c r="U262" s="27">
        <v>7.9</v>
      </c>
      <c r="V262" s="27">
        <v>8.6199999999999992</v>
      </c>
      <c r="W262" s="27">
        <v>9.41</v>
      </c>
      <c r="X262" s="25">
        <v>9.5299999999999994</v>
      </c>
      <c r="Y262" s="27">
        <v>9.92</v>
      </c>
    </row>
    <row r="263" spans="1:25">
      <c r="A263" s="28" t="s">
        <v>466</v>
      </c>
      <c r="B263" s="2" t="s">
        <v>467</v>
      </c>
      <c r="C263" s="10" t="s">
        <v>534</v>
      </c>
      <c r="D263" s="10" t="s">
        <v>535</v>
      </c>
      <c r="E263" s="25">
        <v>4.87</v>
      </c>
      <c r="F263" s="25">
        <v>4.9000000000000004</v>
      </c>
      <c r="G263" s="25"/>
      <c r="H263" s="26">
        <v>5.23</v>
      </c>
      <c r="I263" s="26">
        <v>5.32</v>
      </c>
      <c r="J263" s="26">
        <v>6</v>
      </c>
      <c r="K263" s="27">
        <v>7.23</v>
      </c>
      <c r="L263" s="27">
        <v>8.33</v>
      </c>
      <c r="M263" s="27">
        <v>8.64</v>
      </c>
      <c r="N263" s="27">
        <v>9.08</v>
      </c>
      <c r="O263" s="27">
        <v>9.56</v>
      </c>
      <c r="P263" s="27">
        <v>10.01</v>
      </c>
      <c r="Q263" s="27">
        <v>9.9499999999999993</v>
      </c>
      <c r="R263" s="27">
        <v>8.77</v>
      </c>
      <c r="S263" s="27">
        <v>9.2899999999999991</v>
      </c>
      <c r="T263" s="27">
        <v>9.15</v>
      </c>
      <c r="U263" s="27">
        <v>8.76</v>
      </c>
      <c r="V263" s="27">
        <v>9.4700000000000006</v>
      </c>
      <c r="W263" s="27">
        <v>9.65</v>
      </c>
      <c r="X263" s="27">
        <v>10.130000000000001</v>
      </c>
      <c r="Y263" s="27">
        <v>11.1</v>
      </c>
    </row>
    <row r="264" spans="1:25">
      <c r="A264" s="28" t="s">
        <v>466</v>
      </c>
      <c r="B264" s="2" t="s">
        <v>467</v>
      </c>
      <c r="C264" s="10" t="s">
        <v>536</v>
      </c>
      <c r="D264" s="10" t="s">
        <v>537</v>
      </c>
      <c r="E264" s="25">
        <v>3.61</v>
      </c>
      <c r="F264" s="25">
        <v>3.78</v>
      </c>
      <c r="G264" s="25"/>
      <c r="H264" s="26">
        <v>3.84</v>
      </c>
      <c r="I264" s="26">
        <v>4.68</v>
      </c>
      <c r="J264" s="26">
        <v>4.66</v>
      </c>
      <c r="K264" s="27">
        <v>5.4</v>
      </c>
      <c r="L264" s="27">
        <v>7.51</v>
      </c>
      <c r="M264" s="27">
        <v>8.27</v>
      </c>
      <c r="N264" s="27">
        <v>7.79</v>
      </c>
      <c r="O264" s="27">
        <v>7.72</v>
      </c>
      <c r="P264" s="25">
        <v>8</v>
      </c>
      <c r="Q264" s="25">
        <v>7.98</v>
      </c>
      <c r="R264" s="27">
        <v>6.39</v>
      </c>
      <c r="S264" s="27">
        <v>7.14</v>
      </c>
      <c r="T264" s="27">
        <v>7.39</v>
      </c>
      <c r="U264" s="27">
        <v>7.35</v>
      </c>
      <c r="V264" s="27">
        <v>7.86</v>
      </c>
      <c r="W264" s="27">
        <v>8.4600000000000009</v>
      </c>
      <c r="X264" s="27">
        <v>8.84</v>
      </c>
      <c r="Y264" s="25">
        <v>9.23</v>
      </c>
    </row>
    <row r="265" spans="1:25">
      <c r="A265" s="28" t="s">
        <v>466</v>
      </c>
      <c r="B265" s="2" t="s">
        <v>467</v>
      </c>
      <c r="C265" s="10" t="s">
        <v>538</v>
      </c>
      <c r="D265" s="10" t="s">
        <v>539</v>
      </c>
      <c r="E265" s="25">
        <v>3.29</v>
      </c>
      <c r="F265" s="25">
        <v>3.49</v>
      </c>
      <c r="G265" s="25"/>
      <c r="H265" s="26">
        <v>3.6</v>
      </c>
      <c r="I265" s="26">
        <v>3.43</v>
      </c>
      <c r="J265" s="26">
        <v>4.2300000000000004</v>
      </c>
      <c r="K265" s="27">
        <v>4.7300000000000004</v>
      </c>
      <c r="L265" s="27">
        <v>5.26</v>
      </c>
      <c r="M265" s="27">
        <v>7.09</v>
      </c>
      <c r="N265" s="27">
        <v>6.92</v>
      </c>
      <c r="O265" s="27">
        <v>6.92</v>
      </c>
      <c r="P265" s="27">
        <v>7.7</v>
      </c>
      <c r="Q265" s="27">
        <v>7.39</v>
      </c>
      <c r="R265" s="27">
        <v>6.05</v>
      </c>
      <c r="S265" s="27">
        <v>6.79</v>
      </c>
      <c r="T265" s="25">
        <v>6.46</v>
      </c>
      <c r="U265" s="27">
        <v>6.44</v>
      </c>
      <c r="V265" s="27">
        <v>7.12</v>
      </c>
      <c r="W265" s="27">
        <v>8.26</v>
      </c>
      <c r="X265" s="25">
        <v>7.86</v>
      </c>
      <c r="Y265" s="27">
        <v>9.23</v>
      </c>
    </row>
    <row r="266" spans="1:25">
      <c r="A266" s="28" t="s">
        <v>466</v>
      </c>
      <c r="B266" s="2" t="s">
        <v>467</v>
      </c>
      <c r="C266" s="10" t="s">
        <v>540</v>
      </c>
      <c r="D266" s="10" t="s">
        <v>541</v>
      </c>
      <c r="E266" s="25">
        <v>3.82</v>
      </c>
      <c r="F266" s="25">
        <v>3.83</v>
      </c>
      <c r="G266" s="25"/>
      <c r="H266" s="26">
        <v>3.91</v>
      </c>
      <c r="I266" s="26">
        <v>4.53</v>
      </c>
      <c r="J266" s="26">
        <v>5.33</v>
      </c>
      <c r="K266" s="27">
        <v>5.8</v>
      </c>
      <c r="L266" s="27">
        <v>7.13</v>
      </c>
      <c r="M266" s="27">
        <v>7.42</v>
      </c>
      <c r="N266" s="27">
        <v>6.91</v>
      </c>
      <c r="O266" s="27">
        <v>8.4</v>
      </c>
      <c r="P266" s="27">
        <v>7.31</v>
      </c>
      <c r="Q266" s="27">
        <v>7.63</v>
      </c>
      <c r="R266" s="27">
        <v>6.53</v>
      </c>
      <c r="S266" s="27">
        <v>7.51</v>
      </c>
      <c r="T266" s="27">
        <v>6.24</v>
      </c>
      <c r="U266" s="27">
        <v>7.38</v>
      </c>
      <c r="V266" s="25">
        <v>7.71</v>
      </c>
      <c r="W266" s="27">
        <v>8.99</v>
      </c>
      <c r="X266" s="27">
        <v>9.26</v>
      </c>
      <c r="Y266" s="27">
        <v>10.25</v>
      </c>
    </row>
    <row r="267" spans="1:25">
      <c r="A267" s="28" t="s">
        <v>466</v>
      </c>
      <c r="B267" s="2" t="s">
        <v>467</v>
      </c>
      <c r="C267" s="10" t="s">
        <v>542</v>
      </c>
      <c r="D267" s="10" t="s">
        <v>543</v>
      </c>
      <c r="E267" s="25">
        <v>4.76</v>
      </c>
      <c r="F267" s="25">
        <v>4.92</v>
      </c>
      <c r="G267" s="25"/>
      <c r="H267" s="26">
        <v>4.87</v>
      </c>
      <c r="I267" s="26">
        <v>5.59</v>
      </c>
      <c r="J267" s="26">
        <v>5.99</v>
      </c>
      <c r="K267" s="27">
        <v>6.74</v>
      </c>
      <c r="L267" s="27">
        <v>8.4</v>
      </c>
      <c r="M267" s="27">
        <v>8.8699999999999992</v>
      </c>
      <c r="N267" s="27">
        <v>9.18</v>
      </c>
      <c r="O267" s="27">
        <v>9.4</v>
      </c>
      <c r="P267" s="27">
        <v>9.36</v>
      </c>
      <c r="Q267" s="27">
        <v>9.39</v>
      </c>
      <c r="R267" s="27">
        <v>8.02</v>
      </c>
      <c r="S267" s="27">
        <v>8.59</v>
      </c>
      <c r="T267" s="27">
        <v>8.41</v>
      </c>
      <c r="U267" s="27">
        <v>8.2799999999999994</v>
      </c>
      <c r="V267" s="27">
        <v>9.0399999999999991</v>
      </c>
      <c r="W267" s="27">
        <v>9.1999999999999993</v>
      </c>
      <c r="X267" s="27">
        <v>9.76</v>
      </c>
      <c r="Y267" s="27">
        <v>9.9499999999999993</v>
      </c>
    </row>
    <row r="268" spans="1:25">
      <c r="A268" s="28" t="s">
        <v>466</v>
      </c>
      <c r="B268" s="2" t="s">
        <v>467</v>
      </c>
      <c r="C268" s="10" t="s">
        <v>544</v>
      </c>
      <c r="D268" s="10" t="s">
        <v>545</v>
      </c>
      <c r="E268" s="25">
        <v>5.87</v>
      </c>
      <c r="F268" s="25">
        <v>5.72</v>
      </c>
      <c r="G268" s="25"/>
      <c r="H268" s="26">
        <v>6.32</v>
      </c>
      <c r="I268" s="26">
        <v>6.48</v>
      </c>
      <c r="J268" s="26">
        <v>7.91</v>
      </c>
      <c r="K268" s="27">
        <v>8.41</v>
      </c>
      <c r="L268" s="27">
        <v>9.81</v>
      </c>
      <c r="M268" s="25">
        <v>10.1</v>
      </c>
      <c r="N268" s="27">
        <v>10.91</v>
      </c>
      <c r="O268" s="27">
        <v>10.69</v>
      </c>
      <c r="P268" s="27">
        <v>9.5399999999999991</v>
      </c>
      <c r="Q268" s="27">
        <v>10.01</v>
      </c>
      <c r="R268" s="27">
        <v>9.58</v>
      </c>
      <c r="S268" s="27">
        <v>10.82</v>
      </c>
      <c r="T268" s="27">
        <v>11.19</v>
      </c>
      <c r="U268" s="27">
        <v>11.5</v>
      </c>
      <c r="V268" s="27">
        <v>11.63</v>
      </c>
      <c r="W268" s="27">
        <v>11.89</v>
      </c>
      <c r="X268" s="27">
        <v>14.35</v>
      </c>
      <c r="Y268" s="25">
        <v>13.53</v>
      </c>
    </row>
    <row r="269" spans="1:25">
      <c r="A269" s="28" t="s">
        <v>466</v>
      </c>
      <c r="B269" s="2" t="s">
        <v>467</v>
      </c>
      <c r="C269" s="10" t="s">
        <v>546</v>
      </c>
      <c r="D269" s="10" t="s">
        <v>547</v>
      </c>
      <c r="E269" s="25">
        <v>4.16</v>
      </c>
      <c r="F269" s="25">
        <v>4.28</v>
      </c>
      <c r="G269" s="25"/>
      <c r="H269" s="26">
        <v>4.18</v>
      </c>
      <c r="I269" s="26">
        <v>4.58</v>
      </c>
      <c r="J269" s="26">
        <v>4.72</v>
      </c>
      <c r="K269" s="27">
        <v>5.41</v>
      </c>
      <c r="L269" s="27">
        <v>6.54</v>
      </c>
      <c r="M269" s="27">
        <v>7.82</v>
      </c>
      <c r="N269" s="27">
        <v>7.3</v>
      </c>
      <c r="O269" s="27">
        <v>8.64</v>
      </c>
      <c r="P269" s="27">
        <v>9.3000000000000007</v>
      </c>
      <c r="Q269" s="27">
        <v>9.26</v>
      </c>
      <c r="R269" s="27">
        <v>7.87</v>
      </c>
      <c r="S269" s="25">
        <v>7.99</v>
      </c>
      <c r="T269" s="27">
        <v>7.79</v>
      </c>
      <c r="U269" s="27">
        <v>7.39</v>
      </c>
      <c r="V269" s="27">
        <v>7.58</v>
      </c>
      <c r="W269" s="27">
        <v>7.12</v>
      </c>
      <c r="X269" s="27">
        <v>7.89</v>
      </c>
      <c r="Y269" s="27">
        <v>9.0500000000000007</v>
      </c>
    </row>
    <row r="270" spans="1:25">
      <c r="A270" s="28" t="s">
        <v>466</v>
      </c>
      <c r="B270" s="2" t="s">
        <v>467</v>
      </c>
      <c r="C270" s="10" t="s">
        <v>548</v>
      </c>
      <c r="D270" s="10" t="s">
        <v>549</v>
      </c>
      <c r="E270" s="25">
        <v>3.42</v>
      </c>
      <c r="F270" s="25">
        <v>3.45</v>
      </c>
      <c r="G270" s="25"/>
      <c r="H270" s="26">
        <v>3.89</v>
      </c>
      <c r="I270" s="26">
        <v>4.25</v>
      </c>
      <c r="J270" s="26">
        <v>4.49</v>
      </c>
      <c r="K270" s="27">
        <v>5.46</v>
      </c>
      <c r="L270" s="27">
        <v>5.92</v>
      </c>
      <c r="M270" s="27">
        <v>6.97</v>
      </c>
      <c r="N270" s="27">
        <v>7.16</v>
      </c>
      <c r="O270" s="27">
        <v>7.75</v>
      </c>
      <c r="P270" s="27">
        <v>7.32</v>
      </c>
      <c r="Q270" s="27">
        <v>7.48</v>
      </c>
      <c r="R270" s="27">
        <v>6.3</v>
      </c>
      <c r="S270" s="27">
        <v>6.86</v>
      </c>
      <c r="T270" s="27">
        <v>7.19</v>
      </c>
      <c r="U270" s="27">
        <v>7.05</v>
      </c>
      <c r="V270" s="27">
        <v>6.89</v>
      </c>
      <c r="W270" s="27">
        <v>7.33</v>
      </c>
      <c r="X270" s="27">
        <v>8.02</v>
      </c>
      <c r="Y270" s="27">
        <v>8.3800000000000008</v>
      </c>
    </row>
    <row r="271" spans="1:25">
      <c r="A271" s="28" t="s">
        <v>466</v>
      </c>
      <c r="B271" s="2" t="s">
        <v>467</v>
      </c>
      <c r="C271" s="10" t="s">
        <v>550</v>
      </c>
      <c r="D271" s="10" t="s">
        <v>551</v>
      </c>
      <c r="E271" s="25">
        <v>3.77</v>
      </c>
      <c r="F271" s="25">
        <v>3.79</v>
      </c>
      <c r="G271" s="25"/>
      <c r="H271" s="26">
        <v>4.05</v>
      </c>
      <c r="I271" s="26">
        <v>3.95</v>
      </c>
      <c r="J271" s="26">
        <v>4.8</v>
      </c>
      <c r="K271" s="27">
        <v>5.72</v>
      </c>
      <c r="L271" s="27">
        <v>6.93</v>
      </c>
      <c r="M271" s="25">
        <v>7.37</v>
      </c>
      <c r="N271" s="27">
        <v>8.6999999999999993</v>
      </c>
      <c r="O271" s="27">
        <v>9.08</v>
      </c>
      <c r="P271" s="27">
        <v>10.17</v>
      </c>
      <c r="Q271" s="27">
        <v>8.7899999999999991</v>
      </c>
      <c r="R271" s="27">
        <v>8.65</v>
      </c>
      <c r="S271" s="27">
        <v>8.5299999999999994</v>
      </c>
      <c r="T271" s="27">
        <v>7.65</v>
      </c>
      <c r="U271" s="27">
        <v>7.78</v>
      </c>
      <c r="V271" s="27">
        <v>7.72</v>
      </c>
      <c r="W271" s="27">
        <v>8.5399999999999991</v>
      </c>
      <c r="X271" s="27">
        <v>8.49</v>
      </c>
      <c r="Y271" s="27">
        <v>9.4700000000000006</v>
      </c>
    </row>
    <row r="272" spans="1:25">
      <c r="A272" s="28" t="s">
        <v>466</v>
      </c>
      <c r="B272" s="2" t="s">
        <v>467</v>
      </c>
      <c r="C272" s="10" t="s">
        <v>552</v>
      </c>
      <c r="D272" s="10" t="s">
        <v>553</v>
      </c>
      <c r="E272" s="25">
        <v>4.4800000000000004</v>
      </c>
      <c r="F272" s="25">
        <v>4.8899999999999997</v>
      </c>
      <c r="G272" s="25"/>
      <c r="H272" s="26">
        <v>5.58</v>
      </c>
      <c r="I272" s="26">
        <v>5.23</v>
      </c>
      <c r="J272" s="26">
        <v>5.99</v>
      </c>
      <c r="K272" s="27">
        <v>7.75</v>
      </c>
      <c r="L272" s="27">
        <v>7.51</v>
      </c>
      <c r="M272" s="27">
        <v>8.7100000000000009</v>
      </c>
      <c r="N272" s="27">
        <v>9.9700000000000006</v>
      </c>
      <c r="O272" s="27">
        <v>10.46</v>
      </c>
      <c r="P272" s="27">
        <v>11.02</v>
      </c>
      <c r="Q272" s="27">
        <v>10.33</v>
      </c>
      <c r="R272" s="27">
        <v>8.77</v>
      </c>
      <c r="S272" s="27">
        <v>9.7100000000000009</v>
      </c>
      <c r="T272" s="27">
        <v>9.61</v>
      </c>
      <c r="U272" s="27">
        <v>8.82</v>
      </c>
      <c r="V272" s="27">
        <v>9.7200000000000006</v>
      </c>
      <c r="W272" s="27">
        <v>10.35</v>
      </c>
      <c r="X272" s="27">
        <v>11.43</v>
      </c>
      <c r="Y272" s="27">
        <v>12.26</v>
      </c>
    </row>
    <row r="273" spans="1:25">
      <c r="A273" s="28" t="s">
        <v>466</v>
      </c>
      <c r="B273" s="2" t="s">
        <v>467</v>
      </c>
      <c r="C273" s="10" t="s">
        <v>554</v>
      </c>
      <c r="D273" s="10" t="s">
        <v>555</v>
      </c>
      <c r="E273" s="25">
        <v>4.9800000000000004</v>
      </c>
      <c r="F273" s="25">
        <v>5.04</v>
      </c>
      <c r="G273" s="25"/>
      <c r="H273" s="26">
        <v>5.59</v>
      </c>
      <c r="I273" s="26">
        <v>6.12</v>
      </c>
      <c r="J273" s="26">
        <v>6.6</v>
      </c>
      <c r="K273" s="27">
        <v>7.47</v>
      </c>
      <c r="L273" s="27">
        <v>8.69</v>
      </c>
      <c r="M273" s="27">
        <v>9.58</v>
      </c>
      <c r="N273" s="25">
        <v>10.199999999999999</v>
      </c>
      <c r="O273" s="27">
        <v>10.24</v>
      </c>
      <c r="P273" s="27">
        <v>10.25</v>
      </c>
      <c r="Q273" s="27">
        <v>10.14</v>
      </c>
      <c r="R273" s="27">
        <v>8.6199999999999992</v>
      </c>
      <c r="S273" s="27">
        <v>9.57</v>
      </c>
      <c r="T273" s="27">
        <v>9.36</v>
      </c>
      <c r="U273" s="27">
        <v>9.41</v>
      </c>
      <c r="V273" s="27">
        <v>9.16</v>
      </c>
      <c r="W273" s="25">
        <v>10</v>
      </c>
      <c r="X273" s="27">
        <v>10.51</v>
      </c>
      <c r="Y273" s="27">
        <v>11.8</v>
      </c>
    </row>
    <row r="274" spans="1:25">
      <c r="A274" s="28" t="s">
        <v>466</v>
      </c>
      <c r="B274" s="2" t="s">
        <v>467</v>
      </c>
      <c r="C274" s="10" t="s">
        <v>556</v>
      </c>
      <c r="D274" s="10" t="s">
        <v>557</v>
      </c>
      <c r="E274" s="25">
        <v>3.87</v>
      </c>
      <c r="F274" s="25">
        <v>4.3600000000000003</v>
      </c>
      <c r="G274" s="25"/>
      <c r="H274" s="26">
        <v>4.75</v>
      </c>
      <c r="I274" s="26">
        <v>5.17</v>
      </c>
      <c r="J274" s="26">
        <v>7.06</v>
      </c>
      <c r="K274" s="27">
        <v>6.61</v>
      </c>
      <c r="L274" s="27">
        <v>7.8</v>
      </c>
      <c r="M274" s="27">
        <v>8.4700000000000006</v>
      </c>
      <c r="N274" s="27">
        <v>8.1999999999999993</v>
      </c>
      <c r="O274" s="27">
        <v>9.23</v>
      </c>
      <c r="P274" s="27">
        <v>9.33</v>
      </c>
      <c r="Q274" s="27">
        <v>8.74</v>
      </c>
      <c r="R274" s="27">
        <v>7.6</v>
      </c>
      <c r="S274" s="27">
        <v>7.67</v>
      </c>
      <c r="T274" s="27">
        <v>8.1300000000000008</v>
      </c>
      <c r="U274" s="27">
        <v>8.32</v>
      </c>
      <c r="V274" s="27">
        <v>8.7100000000000009</v>
      </c>
      <c r="W274" s="27">
        <v>9.4499999999999993</v>
      </c>
      <c r="X274" s="27">
        <v>10.210000000000001</v>
      </c>
      <c r="Y274" s="27">
        <v>10.85</v>
      </c>
    </row>
    <row r="275" spans="1:25">
      <c r="A275" s="28" t="s">
        <v>466</v>
      </c>
      <c r="B275" s="2" t="s">
        <v>467</v>
      </c>
      <c r="C275" s="10" t="s">
        <v>558</v>
      </c>
      <c r="D275" s="10" t="s">
        <v>559</v>
      </c>
      <c r="E275" s="25">
        <v>5.0999999999999996</v>
      </c>
      <c r="F275" s="25">
        <v>5.81</v>
      </c>
      <c r="G275" s="25"/>
      <c r="H275" s="26">
        <v>5.46</v>
      </c>
      <c r="I275" s="26">
        <v>6.76</v>
      </c>
      <c r="J275" s="26">
        <v>7.35</v>
      </c>
      <c r="K275" s="27">
        <v>8.67</v>
      </c>
      <c r="L275" s="27">
        <v>9.7200000000000006</v>
      </c>
      <c r="M275" s="27">
        <v>9.64</v>
      </c>
      <c r="N275" s="27">
        <v>9.83</v>
      </c>
      <c r="O275" s="27">
        <v>10.09</v>
      </c>
      <c r="P275" s="27">
        <v>10.83</v>
      </c>
      <c r="Q275" s="27">
        <v>10.76</v>
      </c>
      <c r="R275" s="27">
        <v>9</v>
      </c>
      <c r="S275" s="27">
        <v>9.44</v>
      </c>
      <c r="T275" s="27">
        <v>10.14</v>
      </c>
      <c r="U275" s="27">
        <v>10.38</v>
      </c>
      <c r="V275" s="27">
        <v>10.72</v>
      </c>
      <c r="W275" s="27">
        <v>10.43</v>
      </c>
      <c r="X275" s="25">
        <v>11.4</v>
      </c>
      <c r="Y275" s="27">
        <v>12.22</v>
      </c>
    </row>
    <row r="276" spans="1:25">
      <c r="A276" s="28" t="s">
        <v>466</v>
      </c>
      <c r="B276" s="2" t="s">
        <v>467</v>
      </c>
      <c r="C276" s="10" t="s">
        <v>560</v>
      </c>
      <c r="D276" s="10" t="s">
        <v>561</v>
      </c>
      <c r="E276" s="25">
        <v>5.15</v>
      </c>
      <c r="F276" s="25">
        <v>5.23</v>
      </c>
      <c r="G276" s="25"/>
      <c r="H276" s="26">
        <v>5.56</v>
      </c>
      <c r="I276" s="26">
        <v>6.17</v>
      </c>
      <c r="J276" s="26">
        <v>7.09</v>
      </c>
      <c r="K276" s="27">
        <v>7.43</v>
      </c>
      <c r="L276" s="27">
        <v>8.48</v>
      </c>
      <c r="M276" s="27">
        <v>9.1300000000000008</v>
      </c>
      <c r="N276" s="27">
        <v>9.1300000000000008</v>
      </c>
      <c r="O276" s="27">
        <v>10.34</v>
      </c>
      <c r="P276" s="27">
        <v>11.42</v>
      </c>
      <c r="Q276" s="25">
        <v>12.33</v>
      </c>
      <c r="R276" s="27">
        <v>9.59</v>
      </c>
      <c r="S276" s="27">
        <v>11.46</v>
      </c>
      <c r="T276" s="25">
        <v>10.74</v>
      </c>
      <c r="U276" s="27">
        <v>10.210000000000001</v>
      </c>
      <c r="V276" s="27">
        <v>11.09</v>
      </c>
      <c r="W276" s="27">
        <v>10.97</v>
      </c>
      <c r="X276" s="25">
        <v>11</v>
      </c>
      <c r="Y276" s="27">
        <v>11.84</v>
      </c>
    </row>
    <row r="277" spans="1:25">
      <c r="A277" s="28" t="s">
        <v>466</v>
      </c>
      <c r="B277" s="2" t="s">
        <v>467</v>
      </c>
      <c r="C277" s="10" t="s">
        <v>562</v>
      </c>
      <c r="D277" s="10" t="s">
        <v>563</v>
      </c>
      <c r="E277" s="25">
        <v>4.42</v>
      </c>
      <c r="F277" s="25">
        <v>4.8600000000000003</v>
      </c>
      <c r="G277" s="25"/>
      <c r="H277" s="26">
        <v>5.0999999999999996</v>
      </c>
      <c r="I277" s="26">
        <v>5.86</v>
      </c>
      <c r="J277" s="26">
        <v>5.87</v>
      </c>
      <c r="K277" s="27">
        <v>7.11</v>
      </c>
      <c r="L277" s="27">
        <v>8.35</v>
      </c>
      <c r="M277" s="27">
        <v>8.2100000000000009</v>
      </c>
      <c r="N277" s="27">
        <v>8.69</v>
      </c>
      <c r="O277" s="27">
        <v>9.2200000000000006</v>
      </c>
      <c r="P277" s="27">
        <v>8.7200000000000006</v>
      </c>
      <c r="Q277" s="27">
        <v>8.5399999999999991</v>
      </c>
      <c r="R277" s="27">
        <v>8.44</v>
      </c>
      <c r="S277" s="27">
        <v>9.2200000000000006</v>
      </c>
      <c r="T277" s="27">
        <v>8.31</v>
      </c>
      <c r="U277" s="27">
        <v>8.35</v>
      </c>
      <c r="V277" s="27">
        <v>8.18</v>
      </c>
      <c r="W277" s="27">
        <v>8.83</v>
      </c>
      <c r="X277" s="27">
        <v>9.4499999999999993</v>
      </c>
      <c r="Y277" s="27">
        <v>10.08</v>
      </c>
    </row>
    <row r="278" spans="1:25">
      <c r="A278" s="28" t="s">
        <v>466</v>
      </c>
      <c r="B278" s="2" t="s">
        <v>467</v>
      </c>
      <c r="C278" s="10" t="s">
        <v>564</v>
      </c>
      <c r="D278" s="10" t="s">
        <v>565</v>
      </c>
      <c r="E278" s="25">
        <v>5.69</v>
      </c>
      <c r="F278" s="25">
        <v>5.93</v>
      </c>
      <c r="G278" s="25"/>
      <c r="H278" s="26">
        <v>5.91</v>
      </c>
      <c r="I278" s="26">
        <v>6.5</v>
      </c>
      <c r="J278" s="26">
        <v>6.64</v>
      </c>
      <c r="K278" s="27">
        <v>8.2899999999999991</v>
      </c>
      <c r="L278" s="27">
        <v>8.9600000000000009</v>
      </c>
      <c r="M278" s="25">
        <v>9.59</v>
      </c>
      <c r="N278" s="25">
        <v>9.2899999999999991</v>
      </c>
      <c r="O278" s="27">
        <v>9.61</v>
      </c>
      <c r="P278" s="27">
        <v>10.96</v>
      </c>
      <c r="Q278" s="27">
        <v>10.46</v>
      </c>
      <c r="R278" s="27">
        <v>8.41</v>
      </c>
      <c r="S278" s="27">
        <v>9.0299999999999994</v>
      </c>
      <c r="T278" s="27">
        <v>9.6300000000000008</v>
      </c>
      <c r="U278" s="27">
        <v>9.26</v>
      </c>
      <c r="V278" s="27">
        <v>9.7100000000000009</v>
      </c>
      <c r="W278" s="25">
        <v>9.9700000000000006</v>
      </c>
      <c r="X278" s="27">
        <v>10.15</v>
      </c>
      <c r="Y278" s="27">
        <v>12.32</v>
      </c>
    </row>
    <row r="279" spans="1:25">
      <c r="A279" s="28" t="s">
        <v>466</v>
      </c>
      <c r="B279" s="2" t="s">
        <v>467</v>
      </c>
      <c r="C279" s="10" t="s">
        <v>566</v>
      </c>
      <c r="D279" s="10" t="s">
        <v>567</v>
      </c>
      <c r="E279" s="25">
        <v>6.88</v>
      </c>
      <c r="F279" s="25">
        <v>6.88</v>
      </c>
      <c r="G279" s="25"/>
      <c r="H279" s="26">
        <v>7.74</v>
      </c>
      <c r="I279" s="26">
        <v>7.86</v>
      </c>
      <c r="J279" s="26">
        <v>8.77</v>
      </c>
      <c r="K279" s="27">
        <v>9.5</v>
      </c>
      <c r="L279" s="27">
        <v>10.96</v>
      </c>
      <c r="M279" s="27">
        <v>10.85</v>
      </c>
      <c r="N279" s="27">
        <v>10.29</v>
      </c>
      <c r="O279" s="27">
        <v>10.91</v>
      </c>
      <c r="P279" s="27">
        <v>11.29</v>
      </c>
      <c r="Q279" s="27">
        <v>11.67</v>
      </c>
      <c r="R279" s="25">
        <v>11.9</v>
      </c>
      <c r="S279" s="27">
        <v>12.79</v>
      </c>
      <c r="T279" s="25">
        <v>12.25</v>
      </c>
      <c r="U279" s="27">
        <v>13.34</v>
      </c>
      <c r="V279" s="27">
        <v>13.42</v>
      </c>
      <c r="W279" s="27">
        <v>12.05</v>
      </c>
      <c r="X279" s="27">
        <v>14.59</v>
      </c>
      <c r="Y279" s="27">
        <v>14.85</v>
      </c>
    </row>
    <row r="280" spans="1:25">
      <c r="A280" s="28" t="s">
        <v>466</v>
      </c>
      <c r="B280" s="2" t="s">
        <v>467</v>
      </c>
      <c r="C280" s="10" t="s">
        <v>568</v>
      </c>
      <c r="D280" s="10" t="s">
        <v>569</v>
      </c>
      <c r="E280" s="25">
        <v>5.76</v>
      </c>
      <c r="F280" s="25">
        <v>6.09</v>
      </c>
      <c r="G280" s="25"/>
      <c r="H280" s="26">
        <v>6.62</v>
      </c>
      <c r="I280" s="26">
        <v>8.7799999999999994</v>
      </c>
      <c r="J280" s="26">
        <v>8.2799999999999994</v>
      </c>
      <c r="K280" s="27">
        <v>10.44</v>
      </c>
      <c r="L280" s="27">
        <v>11.28</v>
      </c>
      <c r="M280" s="27">
        <v>10.83</v>
      </c>
      <c r="N280" s="27">
        <v>11.23</v>
      </c>
      <c r="O280" s="27">
        <v>12.26</v>
      </c>
      <c r="P280" s="27">
        <v>10.92</v>
      </c>
      <c r="Q280" s="27">
        <v>11.89</v>
      </c>
      <c r="R280" s="27">
        <v>8.89</v>
      </c>
      <c r="S280" s="27">
        <v>12.8</v>
      </c>
      <c r="T280" s="27">
        <v>12.89</v>
      </c>
      <c r="U280" s="27">
        <v>11.4</v>
      </c>
      <c r="V280" s="27">
        <v>13.91</v>
      </c>
      <c r="W280" s="27">
        <v>13.78</v>
      </c>
      <c r="X280" s="27">
        <v>14.26</v>
      </c>
      <c r="Y280" s="27">
        <v>14.97</v>
      </c>
    </row>
    <row r="281" spans="1:25">
      <c r="A281" s="28" t="s">
        <v>466</v>
      </c>
      <c r="B281" s="2" t="s">
        <v>467</v>
      </c>
      <c r="C281" s="10" t="s">
        <v>570</v>
      </c>
      <c r="D281" s="10" t="s">
        <v>571</v>
      </c>
      <c r="E281" s="25">
        <v>4.92</v>
      </c>
      <c r="F281" s="25">
        <v>5.92</v>
      </c>
      <c r="G281" s="25"/>
      <c r="H281" s="26">
        <v>6.13</v>
      </c>
      <c r="I281" s="26">
        <v>7.25</v>
      </c>
      <c r="J281" s="26">
        <v>8.0399999999999991</v>
      </c>
      <c r="K281" s="27">
        <v>8.18</v>
      </c>
      <c r="L281" s="27">
        <v>9.16</v>
      </c>
      <c r="M281" s="27">
        <v>9.92</v>
      </c>
      <c r="N281" s="27">
        <v>9.69</v>
      </c>
      <c r="O281" s="27">
        <v>10.5</v>
      </c>
      <c r="P281" s="27">
        <v>10.71</v>
      </c>
      <c r="Q281" s="27">
        <v>10.46</v>
      </c>
      <c r="R281" s="27">
        <v>9.18</v>
      </c>
      <c r="S281" s="27">
        <v>9.74</v>
      </c>
      <c r="T281" s="27">
        <v>10.19</v>
      </c>
      <c r="U281" s="27">
        <v>9.86</v>
      </c>
      <c r="V281" s="27">
        <v>10.28</v>
      </c>
      <c r="W281" s="27">
        <v>10.78</v>
      </c>
      <c r="X281" s="27">
        <v>10.86</v>
      </c>
      <c r="Y281" s="27">
        <v>12.18</v>
      </c>
    </row>
    <row r="282" spans="1:25">
      <c r="A282" s="28" t="s">
        <v>466</v>
      </c>
      <c r="B282" s="2" t="s">
        <v>467</v>
      </c>
      <c r="C282" s="10" t="s">
        <v>572</v>
      </c>
      <c r="D282" s="10" t="s">
        <v>573</v>
      </c>
      <c r="E282" s="25">
        <v>5.4</v>
      </c>
      <c r="F282" s="25">
        <v>6.37</v>
      </c>
      <c r="G282" s="25"/>
      <c r="H282" s="26">
        <v>6.85</v>
      </c>
      <c r="I282" s="26">
        <v>8.06</v>
      </c>
      <c r="J282" s="26">
        <v>8.4499999999999993</v>
      </c>
      <c r="K282" s="27">
        <v>9.11</v>
      </c>
      <c r="L282" s="27">
        <v>9.0500000000000007</v>
      </c>
      <c r="M282" s="27">
        <v>9.64</v>
      </c>
      <c r="N282" s="27">
        <v>11.08</v>
      </c>
      <c r="O282" s="27">
        <v>11.16</v>
      </c>
      <c r="P282" s="27">
        <v>11.59</v>
      </c>
      <c r="Q282" s="27">
        <v>10.99</v>
      </c>
      <c r="R282" s="27">
        <v>9.2899999999999991</v>
      </c>
      <c r="S282" s="27">
        <v>10.49</v>
      </c>
      <c r="T282" s="27">
        <v>10.42</v>
      </c>
      <c r="U282" s="27">
        <v>10.06</v>
      </c>
      <c r="V282" s="27">
        <v>10.57</v>
      </c>
      <c r="W282" s="27">
        <v>11.91</v>
      </c>
      <c r="X282" s="27">
        <v>12.32</v>
      </c>
      <c r="Y282" s="25">
        <v>13.84</v>
      </c>
    </row>
    <row r="283" spans="1:25">
      <c r="A283" s="28" t="s">
        <v>466</v>
      </c>
      <c r="B283" s="2" t="s">
        <v>467</v>
      </c>
      <c r="C283" s="10" t="s">
        <v>574</v>
      </c>
      <c r="D283" s="10" t="s">
        <v>575</v>
      </c>
      <c r="E283" s="25">
        <v>4.5199999999999996</v>
      </c>
      <c r="F283" s="25">
        <v>5.37</v>
      </c>
      <c r="G283" s="25"/>
      <c r="H283" s="26">
        <v>5.68</v>
      </c>
      <c r="I283" s="26">
        <v>6.08</v>
      </c>
      <c r="J283" s="26">
        <v>7.15</v>
      </c>
      <c r="K283" s="27">
        <v>7.35</v>
      </c>
      <c r="L283" s="27">
        <v>8.19</v>
      </c>
      <c r="M283" s="27">
        <v>8.6300000000000008</v>
      </c>
      <c r="N283" s="25">
        <v>9.66</v>
      </c>
      <c r="O283" s="27">
        <v>9.17</v>
      </c>
      <c r="P283" s="27">
        <v>9.08</v>
      </c>
      <c r="Q283" s="27">
        <v>8.93</v>
      </c>
      <c r="R283" s="27">
        <v>8.35</v>
      </c>
      <c r="S283" s="27">
        <v>9.01</v>
      </c>
      <c r="T283" s="27">
        <v>8.86</v>
      </c>
      <c r="U283" s="27">
        <v>8.7200000000000006</v>
      </c>
      <c r="V283" s="27">
        <v>10.02</v>
      </c>
      <c r="W283" s="27">
        <v>10.68</v>
      </c>
      <c r="X283" s="27">
        <v>10.14</v>
      </c>
      <c r="Y283" s="27">
        <v>11.85</v>
      </c>
    </row>
    <row r="284" spans="1:25">
      <c r="A284" s="28" t="s">
        <v>466</v>
      </c>
      <c r="B284" s="2" t="s">
        <v>467</v>
      </c>
      <c r="C284" s="10" t="s">
        <v>576</v>
      </c>
      <c r="D284" s="10" t="s">
        <v>577</v>
      </c>
      <c r="E284" s="25">
        <v>4.66</v>
      </c>
      <c r="F284" s="25">
        <v>5.7</v>
      </c>
      <c r="G284" s="25"/>
      <c r="H284" s="26">
        <v>5.98</v>
      </c>
      <c r="I284" s="26">
        <v>6.52</v>
      </c>
      <c r="J284" s="26">
        <v>7.38</v>
      </c>
      <c r="K284" s="27">
        <v>7.5</v>
      </c>
      <c r="L284" s="27">
        <v>8.67</v>
      </c>
      <c r="M284" s="27">
        <v>9.0399999999999991</v>
      </c>
      <c r="N284" s="27">
        <v>9.41</v>
      </c>
      <c r="O284" s="27">
        <v>9.0399999999999991</v>
      </c>
      <c r="P284" s="27">
        <v>11.28</v>
      </c>
      <c r="Q284" s="25">
        <v>9.61</v>
      </c>
      <c r="R284" s="27">
        <v>8.49</v>
      </c>
      <c r="S284" s="27">
        <v>9.48</v>
      </c>
      <c r="T284" s="25">
        <v>9.33</v>
      </c>
      <c r="U284" s="27">
        <v>8.48</v>
      </c>
      <c r="V284" s="27">
        <v>8.74</v>
      </c>
      <c r="W284" s="27">
        <v>8.91</v>
      </c>
      <c r="X284" s="27">
        <v>10.199999999999999</v>
      </c>
      <c r="Y284" s="27">
        <v>11.85</v>
      </c>
    </row>
    <row r="285" spans="1:25">
      <c r="A285" s="28" t="s">
        <v>466</v>
      </c>
      <c r="B285" s="2" t="s">
        <v>467</v>
      </c>
      <c r="C285" s="10" t="s">
        <v>578</v>
      </c>
      <c r="D285" s="10" t="s">
        <v>579</v>
      </c>
      <c r="E285" s="25">
        <v>4.59</v>
      </c>
      <c r="F285" s="25">
        <v>4.6399999999999997</v>
      </c>
      <c r="G285" s="25"/>
      <c r="H285" s="26">
        <v>4.87</v>
      </c>
      <c r="I285" s="26">
        <v>5.51</v>
      </c>
      <c r="J285" s="26">
        <v>6.62</v>
      </c>
      <c r="K285" s="27">
        <v>6.82</v>
      </c>
      <c r="L285" s="27">
        <v>7.59</v>
      </c>
      <c r="M285" s="27">
        <v>7.13</v>
      </c>
      <c r="N285" s="27">
        <v>7.92</v>
      </c>
      <c r="O285" s="27">
        <v>8.85</v>
      </c>
      <c r="P285" s="25">
        <v>8.94</v>
      </c>
      <c r="Q285" s="27">
        <v>8.24</v>
      </c>
      <c r="R285" s="27">
        <v>7.5</v>
      </c>
      <c r="S285" s="27">
        <v>9.23</v>
      </c>
      <c r="T285" s="27">
        <v>8.2899999999999991</v>
      </c>
      <c r="U285" s="27">
        <v>8.3000000000000007</v>
      </c>
      <c r="V285" s="27">
        <v>9.48</v>
      </c>
      <c r="W285" s="27">
        <v>8.89</v>
      </c>
      <c r="X285" s="27">
        <v>9.23</v>
      </c>
      <c r="Y285" s="25">
        <v>10.62</v>
      </c>
    </row>
    <row r="286" spans="1:25">
      <c r="A286" s="28" t="s">
        <v>466</v>
      </c>
      <c r="B286" s="2" t="s">
        <v>467</v>
      </c>
      <c r="C286" s="10" t="s">
        <v>580</v>
      </c>
      <c r="D286" s="10" t="s">
        <v>581</v>
      </c>
      <c r="E286" s="25">
        <v>5.04</v>
      </c>
      <c r="F286" s="25">
        <v>5.93</v>
      </c>
      <c r="G286" s="25"/>
      <c r="H286" s="26">
        <v>6.26</v>
      </c>
      <c r="I286" s="26">
        <v>7.32</v>
      </c>
      <c r="J286" s="26">
        <v>7.18</v>
      </c>
      <c r="K286" s="27">
        <v>7.6</v>
      </c>
      <c r="L286" s="27">
        <v>8.77</v>
      </c>
      <c r="M286" s="27">
        <v>8.4600000000000009</v>
      </c>
      <c r="N286" s="27">
        <v>8.66</v>
      </c>
      <c r="O286" s="27">
        <v>9.91</v>
      </c>
      <c r="P286" s="27">
        <v>10.48</v>
      </c>
      <c r="Q286" s="27">
        <v>10.42</v>
      </c>
      <c r="R286" s="27">
        <v>8.48</v>
      </c>
      <c r="S286" s="27">
        <v>10.58</v>
      </c>
      <c r="T286" s="27">
        <v>10.23</v>
      </c>
      <c r="U286" s="27">
        <v>10.26</v>
      </c>
      <c r="V286" s="27">
        <v>10.18</v>
      </c>
      <c r="W286" s="27">
        <v>9.57</v>
      </c>
      <c r="X286" s="27">
        <v>11.12</v>
      </c>
      <c r="Y286" s="27">
        <v>12.63</v>
      </c>
    </row>
    <row r="287" spans="1:25">
      <c r="A287" s="28" t="s">
        <v>466</v>
      </c>
      <c r="B287" s="2" t="s">
        <v>467</v>
      </c>
      <c r="C287" s="10" t="s">
        <v>582</v>
      </c>
      <c r="D287" s="10" t="s">
        <v>583</v>
      </c>
      <c r="E287" s="25">
        <v>6.18</v>
      </c>
      <c r="F287" s="25">
        <v>6.44</v>
      </c>
      <c r="G287" s="25"/>
      <c r="H287" s="26">
        <v>7.2</v>
      </c>
      <c r="I287" s="26">
        <v>8.4700000000000006</v>
      </c>
      <c r="J287" s="26">
        <v>8.64</v>
      </c>
      <c r="K287" s="27">
        <v>9.0299999999999994</v>
      </c>
      <c r="L287" s="27">
        <v>10.06</v>
      </c>
      <c r="M287" s="27">
        <v>12.9</v>
      </c>
      <c r="N287" s="25">
        <v>12.14</v>
      </c>
      <c r="O287" s="27">
        <v>13.24</v>
      </c>
      <c r="P287" s="27">
        <v>11.97</v>
      </c>
      <c r="Q287" s="27">
        <v>11.78</v>
      </c>
      <c r="R287" s="27">
        <v>11.19</v>
      </c>
      <c r="S287" s="27">
        <v>11.42</v>
      </c>
      <c r="T287" s="27">
        <v>14.25</v>
      </c>
      <c r="U287" s="27">
        <v>13.52</v>
      </c>
      <c r="V287" s="27">
        <v>14.07</v>
      </c>
      <c r="W287" s="27">
        <v>14.22</v>
      </c>
      <c r="X287" s="27">
        <v>13.64</v>
      </c>
      <c r="Y287" s="27">
        <v>13.68</v>
      </c>
    </row>
    <row r="288" spans="1:25">
      <c r="A288" s="28" t="s">
        <v>466</v>
      </c>
      <c r="B288" s="2" t="s">
        <v>467</v>
      </c>
      <c r="C288" s="10" t="s">
        <v>584</v>
      </c>
      <c r="D288" s="10" t="s">
        <v>585</v>
      </c>
      <c r="E288" s="25">
        <v>5.85</v>
      </c>
      <c r="F288" s="25">
        <v>6.53</v>
      </c>
      <c r="G288" s="25"/>
      <c r="H288" s="26">
        <v>6.6</v>
      </c>
      <c r="I288" s="26">
        <v>7.76</v>
      </c>
      <c r="J288" s="26">
        <v>7.86</v>
      </c>
      <c r="K288" s="27">
        <v>9.0399999999999991</v>
      </c>
      <c r="L288" s="27">
        <v>9.6999999999999993</v>
      </c>
      <c r="M288" s="25">
        <v>10.76</v>
      </c>
      <c r="N288" s="27">
        <v>11.27</v>
      </c>
      <c r="O288" s="27">
        <v>11.48</v>
      </c>
      <c r="P288" s="27">
        <v>11.32</v>
      </c>
      <c r="Q288" s="27">
        <v>12</v>
      </c>
      <c r="R288" s="25">
        <v>10.32</v>
      </c>
      <c r="S288" s="27">
        <v>11.51</v>
      </c>
      <c r="T288" s="27">
        <v>11.58</v>
      </c>
      <c r="U288" s="27">
        <v>12.14</v>
      </c>
      <c r="V288" s="27">
        <v>13.11</v>
      </c>
      <c r="W288" s="27">
        <v>13.89</v>
      </c>
      <c r="X288" s="27">
        <v>14.46</v>
      </c>
      <c r="Y288" s="27">
        <v>15.54</v>
      </c>
    </row>
    <row r="289" spans="1:25">
      <c r="A289" s="28" t="s">
        <v>466</v>
      </c>
      <c r="B289" s="2" t="s">
        <v>467</v>
      </c>
      <c r="C289" s="10" t="s">
        <v>586</v>
      </c>
      <c r="D289" s="10" t="s">
        <v>587</v>
      </c>
      <c r="E289" s="25">
        <v>5.67</v>
      </c>
      <c r="F289" s="25">
        <v>5.33</v>
      </c>
      <c r="G289" s="25"/>
      <c r="H289" s="26">
        <v>5.89</v>
      </c>
      <c r="I289" s="26">
        <v>6.39</v>
      </c>
      <c r="J289" s="26">
        <v>6.91</v>
      </c>
      <c r="K289" s="27">
        <v>7.87</v>
      </c>
      <c r="L289" s="27">
        <v>8.15</v>
      </c>
      <c r="M289" s="27">
        <v>9.4700000000000006</v>
      </c>
      <c r="N289" s="27">
        <v>9.25</v>
      </c>
      <c r="O289" s="27">
        <v>8.7799999999999994</v>
      </c>
      <c r="P289" s="27">
        <v>9.59</v>
      </c>
      <c r="Q289" s="27">
        <v>9.98</v>
      </c>
      <c r="R289" s="27">
        <v>10.99</v>
      </c>
      <c r="S289" s="27">
        <v>10.64</v>
      </c>
      <c r="T289" s="27">
        <v>12.31</v>
      </c>
      <c r="U289" s="27">
        <v>11.48</v>
      </c>
      <c r="V289" s="27">
        <v>11.64</v>
      </c>
      <c r="W289" s="27">
        <v>13.02</v>
      </c>
      <c r="X289" s="27">
        <v>13.99</v>
      </c>
      <c r="Y289" s="27">
        <v>13.73</v>
      </c>
    </row>
    <row r="290" spans="1:25">
      <c r="A290" s="28" t="s">
        <v>466</v>
      </c>
      <c r="B290" s="2" t="s">
        <v>467</v>
      </c>
      <c r="C290" s="10" t="s">
        <v>588</v>
      </c>
      <c r="D290" s="10" t="s">
        <v>589</v>
      </c>
      <c r="E290" s="25">
        <v>4.28</v>
      </c>
      <c r="F290" s="25">
        <v>4.32</v>
      </c>
      <c r="G290" s="25"/>
      <c r="H290" s="26">
        <v>4.47</v>
      </c>
      <c r="I290" s="26">
        <v>5.0999999999999996</v>
      </c>
      <c r="J290" s="26">
        <v>7.3</v>
      </c>
      <c r="K290" s="27">
        <v>6.86</v>
      </c>
      <c r="L290" s="27">
        <v>7.9</v>
      </c>
      <c r="M290" s="27">
        <v>8.66</v>
      </c>
      <c r="N290" s="27">
        <v>10.130000000000001</v>
      </c>
      <c r="O290" s="27">
        <v>10.199999999999999</v>
      </c>
      <c r="P290" s="27">
        <v>10.52</v>
      </c>
      <c r="Q290" s="27">
        <v>11.03</v>
      </c>
      <c r="R290" s="25">
        <v>9.14</v>
      </c>
      <c r="S290" s="27">
        <v>10.23</v>
      </c>
      <c r="T290" s="27">
        <v>9.57</v>
      </c>
      <c r="U290" s="25">
        <v>9.5399999999999991</v>
      </c>
      <c r="V290" s="27">
        <v>9.82</v>
      </c>
      <c r="W290" s="25">
        <v>10.77</v>
      </c>
      <c r="X290" s="27">
        <v>12.06</v>
      </c>
      <c r="Y290" s="27">
        <v>12.44</v>
      </c>
    </row>
    <row r="291" spans="1:25">
      <c r="A291" s="28" t="s">
        <v>466</v>
      </c>
      <c r="B291" s="2" t="s">
        <v>467</v>
      </c>
      <c r="C291" s="10" t="s">
        <v>590</v>
      </c>
      <c r="D291" s="10" t="s">
        <v>591</v>
      </c>
      <c r="E291" s="25">
        <v>4.5</v>
      </c>
      <c r="F291" s="25">
        <v>5.07</v>
      </c>
      <c r="G291" s="25"/>
      <c r="H291" s="26">
        <v>5.14</v>
      </c>
      <c r="I291" s="26">
        <v>5.46</v>
      </c>
      <c r="J291" s="26">
        <v>6.23</v>
      </c>
      <c r="K291" s="27">
        <v>7.23</v>
      </c>
      <c r="L291" s="27">
        <v>7.85</v>
      </c>
      <c r="M291" s="27">
        <v>9</v>
      </c>
      <c r="N291" s="27">
        <v>9.4499999999999993</v>
      </c>
      <c r="O291" s="27">
        <v>9.8800000000000008</v>
      </c>
      <c r="P291" s="27">
        <v>10.039999999999999</v>
      </c>
      <c r="Q291" s="27">
        <v>9.8800000000000008</v>
      </c>
      <c r="R291" s="27">
        <v>8.82</v>
      </c>
      <c r="S291" s="27">
        <v>9.8800000000000008</v>
      </c>
      <c r="T291" s="27">
        <v>9.77</v>
      </c>
      <c r="U291" s="27">
        <v>9.6999999999999993</v>
      </c>
      <c r="V291" s="27">
        <v>9.9700000000000006</v>
      </c>
      <c r="W291" s="25">
        <v>10.74</v>
      </c>
      <c r="X291" s="27">
        <v>11.33</v>
      </c>
      <c r="Y291" s="27">
        <v>11.69</v>
      </c>
    </row>
    <row r="292" spans="1:25">
      <c r="A292" s="28" t="s">
        <v>466</v>
      </c>
      <c r="B292" s="2" t="s">
        <v>467</v>
      </c>
      <c r="C292" s="10" t="s">
        <v>592</v>
      </c>
      <c r="D292" s="10" t="s">
        <v>593</v>
      </c>
      <c r="E292" s="25">
        <v>5.65</v>
      </c>
      <c r="F292" s="25">
        <v>5.74</v>
      </c>
      <c r="G292" s="25"/>
      <c r="H292" s="26">
        <v>6.7</v>
      </c>
      <c r="I292" s="26">
        <v>6.72</v>
      </c>
      <c r="J292" s="26">
        <v>7.22</v>
      </c>
      <c r="K292" s="27">
        <v>8.9</v>
      </c>
      <c r="L292" s="27">
        <v>11.52</v>
      </c>
      <c r="M292" s="27">
        <v>11.16</v>
      </c>
      <c r="N292" s="27">
        <v>11.99</v>
      </c>
      <c r="O292" s="27">
        <v>12.31</v>
      </c>
      <c r="P292" s="27">
        <v>14.55</v>
      </c>
      <c r="Q292" s="27">
        <v>12.74</v>
      </c>
      <c r="R292" s="25">
        <v>10.31</v>
      </c>
      <c r="S292" s="27">
        <v>10.94</v>
      </c>
      <c r="T292" s="27">
        <v>11.18</v>
      </c>
      <c r="U292" s="27">
        <v>10.67</v>
      </c>
      <c r="V292" s="27">
        <v>12.08</v>
      </c>
      <c r="W292" s="27">
        <v>12.32</v>
      </c>
      <c r="X292" s="25">
        <v>13.07</v>
      </c>
      <c r="Y292" s="27">
        <v>12.59</v>
      </c>
    </row>
    <row r="293" spans="1:25">
      <c r="A293" s="28" t="s">
        <v>466</v>
      </c>
      <c r="B293" s="2" t="s">
        <v>467</v>
      </c>
      <c r="C293" s="10" t="s">
        <v>594</v>
      </c>
      <c r="D293" s="10" t="s">
        <v>595</v>
      </c>
      <c r="E293" s="25">
        <v>3.9</v>
      </c>
      <c r="F293" s="25">
        <v>4.21</v>
      </c>
      <c r="G293" s="25"/>
      <c r="H293" s="26">
        <v>4.09</v>
      </c>
      <c r="I293" s="26">
        <v>4.79</v>
      </c>
      <c r="J293" s="26">
        <v>4.96</v>
      </c>
      <c r="K293" s="27">
        <v>6.16</v>
      </c>
      <c r="L293" s="27">
        <v>6.79</v>
      </c>
      <c r="M293" s="27">
        <v>7.2</v>
      </c>
      <c r="N293" s="27">
        <v>7.71</v>
      </c>
      <c r="O293" s="27">
        <v>8.0299999999999994</v>
      </c>
      <c r="P293" s="27">
        <v>8.8800000000000008</v>
      </c>
      <c r="Q293" s="27">
        <v>8.58</v>
      </c>
      <c r="R293" s="27">
        <v>7.28</v>
      </c>
      <c r="S293" s="27">
        <v>7.4</v>
      </c>
      <c r="T293" s="27">
        <v>7.39</v>
      </c>
      <c r="U293" s="27">
        <v>7.47</v>
      </c>
      <c r="V293" s="27">
        <v>7.61</v>
      </c>
      <c r="W293" s="27">
        <v>8.2899999999999991</v>
      </c>
      <c r="X293" s="27">
        <v>9.15</v>
      </c>
      <c r="Y293" s="27">
        <v>9.52</v>
      </c>
    </row>
    <row r="294" spans="1:25">
      <c r="A294" s="28" t="s">
        <v>466</v>
      </c>
      <c r="B294" s="2" t="s">
        <v>467</v>
      </c>
      <c r="C294" s="10" t="s">
        <v>596</v>
      </c>
      <c r="D294" s="10" t="s">
        <v>597</v>
      </c>
      <c r="E294" s="25">
        <v>5</v>
      </c>
      <c r="F294" s="25">
        <v>5.12</v>
      </c>
      <c r="G294" s="25"/>
      <c r="H294" s="26">
        <v>6.04</v>
      </c>
      <c r="I294" s="26">
        <v>6.65</v>
      </c>
      <c r="J294" s="26">
        <v>7.04</v>
      </c>
      <c r="K294" s="27">
        <v>8.31</v>
      </c>
      <c r="L294" s="27">
        <v>8.76</v>
      </c>
      <c r="M294" s="27">
        <v>9.32</v>
      </c>
      <c r="N294" s="27">
        <v>10.44</v>
      </c>
      <c r="O294" s="27">
        <v>10.86</v>
      </c>
      <c r="P294" s="25">
        <v>11.44</v>
      </c>
      <c r="Q294" s="27">
        <v>10.69</v>
      </c>
      <c r="R294" s="27">
        <v>9.94</v>
      </c>
      <c r="S294" s="27">
        <v>11.42</v>
      </c>
      <c r="T294" s="27">
        <v>10.61</v>
      </c>
      <c r="U294" s="27">
        <v>11.29</v>
      </c>
      <c r="V294" s="27">
        <v>11.25</v>
      </c>
      <c r="W294" s="27">
        <v>11.92</v>
      </c>
      <c r="X294" s="27">
        <v>14.06</v>
      </c>
      <c r="Y294" s="27">
        <v>14.45</v>
      </c>
    </row>
    <row r="295" spans="1:25">
      <c r="A295" s="28" t="s">
        <v>466</v>
      </c>
      <c r="B295" s="2" t="s">
        <v>467</v>
      </c>
      <c r="C295" s="10" t="s">
        <v>598</v>
      </c>
      <c r="D295" s="10" t="s">
        <v>599</v>
      </c>
      <c r="E295" s="25">
        <v>4.4400000000000004</v>
      </c>
      <c r="F295" s="25">
        <v>5.2</v>
      </c>
      <c r="G295" s="25"/>
      <c r="H295" s="26">
        <v>5.25</v>
      </c>
      <c r="I295" s="26">
        <v>6.51</v>
      </c>
      <c r="J295" s="26">
        <v>7.08</v>
      </c>
      <c r="K295" s="27">
        <v>7.85</v>
      </c>
      <c r="L295" s="27">
        <v>9.5299999999999994</v>
      </c>
      <c r="M295" s="27">
        <v>10.27</v>
      </c>
      <c r="N295" s="27">
        <v>9.77</v>
      </c>
      <c r="O295" s="27">
        <v>10.71</v>
      </c>
      <c r="P295" s="27">
        <v>10.87</v>
      </c>
      <c r="Q295" s="27">
        <v>10.42</v>
      </c>
      <c r="R295" s="27">
        <v>9.67</v>
      </c>
      <c r="S295" s="27">
        <v>10.01</v>
      </c>
      <c r="T295" s="27">
        <v>10.79</v>
      </c>
      <c r="U295" s="27">
        <v>10.199999999999999</v>
      </c>
      <c r="V295" s="27">
        <v>10.69</v>
      </c>
      <c r="W295" s="27">
        <v>11.38</v>
      </c>
      <c r="X295" s="27">
        <v>12.12</v>
      </c>
      <c r="Y295" s="25">
        <v>13.17</v>
      </c>
    </row>
    <row r="296" spans="1:25">
      <c r="A296" s="28" t="s">
        <v>466</v>
      </c>
      <c r="B296" s="2" t="s">
        <v>467</v>
      </c>
      <c r="C296" s="10" t="s">
        <v>600</v>
      </c>
      <c r="D296" s="10" t="s">
        <v>601</v>
      </c>
      <c r="E296" s="25">
        <v>3.66</v>
      </c>
      <c r="F296" s="25">
        <v>4.2</v>
      </c>
      <c r="G296" s="25"/>
      <c r="H296" s="26">
        <v>4.25</v>
      </c>
      <c r="I296" s="26">
        <v>4.6399999999999997</v>
      </c>
      <c r="J296" s="26">
        <v>5.53</v>
      </c>
      <c r="K296" s="27">
        <v>6.5</v>
      </c>
      <c r="L296" s="27">
        <v>7.76</v>
      </c>
      <c r="M296" s="27">
        <v>8.31</v>
      </c>
      <c r="N296" s="27">
        <v>8.5299999999999994</v>
      </c>
      <c r="O296" s="27">
        <v>8.77</v>
      </c>
      <c r="P296" s="27">
        <v>9.7899999999999991</v>
      </c>
      <c r="Q296" s="25">
        <v>9.3699999999999992</v>
      </c>
      <c r="R296" s="27">
        <v>8.3800000000000008</v>
      </c>
      <c r="S296" s="27">
        <v>9.09</v>
      </c>
      <c r="T296" s="27">
        <v>8.44</v>
      </c>
      <c r="U296" s="27">
        <v>8.0299999999999994</v>
      </c>
      <c r="V296" s="27">
        <v>8.56</v>
      </c>
      <c r="W296" s="27">
        <v>9.0500000000000007</v>
      </c>
      <c r="X296" s="25">
        <v>9.36</v>
      </c>
      <c r="Y296" s="27">
        <v>10.35</v>
      </c>
    </row>
    <row r="297" spans="1:25">
      <c r="A297" s="28" t="s">
        <v>602</v>
      </c>
      <c r="B297" s="2" t="s">
        <v>603</v>
      </c>
      <c r="C297" s="10" t="s">
        <v>604</v>
      </c>
      <c r="D297" s="10" t="s">
        <v>605</v>
      </c>
      <c r="E297" s="25">
        <v>4.63</v>
      </c>
      <c r="F297" s="25">
        <v>4.7</v>
      </c>
      <c r="G297" s="25"/>
      <c r="H297" s="26">
        <v>4.9800000000000004</v>
      </c>
      <c r="I297" s="26">
        <v>5.5</v>
      </c>
      <c r="J297" s="26">
        <v>6.21</v>
      </c>
      <c r="K297" s="27">
        <v>6.59</v>
      </c>
      <c r="L297" s="27">
        <v>8.18</v>
      </c>
      <c r="M297" s="27">
        <v>8.92</v>
      </c>
      <c r="N297" s="27">
        <v>9.4499999999999993</v>
      </c>
      <c r="O297" s="27">
        <v>9.31</v>
      </c>
      <c r="P297" s="27">
        <v>9.4499999999999993</v>
      </c>
      <c r="Q297" s="27">
        <v>10.24</v>
      </c>
      <c r="R297" s="27">
        <v>8.82</v>
      </c>
      <c r="S297" s="27">
        <v>9.24</v>
      </c>
      <c r="T297" s="27">
        <v>9.34</v>
      </c>
      <c r="U297" s="27">
        <v>8.9600000000000009</v>
      </c>
      <c r="V297" s="27">
        <v>9.2799999999999994</v>
      </c>
      <c r="W297" s="27">
        <v>9.49</v>
      </c>
      <c r="X297" s="27">
        <v>9.9499999999999993</v>
      </c>
      <c r="Y297" s="27">
        <v>10.33</v>
      </c>
    </row>
    <row r="298" spans="1:25">
      <c r="A298" s="28" t="s">
        <v>602</v>
      </c>
      <c r="B298" s="2" t="s">
        <v>603</v>
      </c>
      <c r="C298" s="10" t="s">
        <v>606</v>
      </c>
      <c r="D298" s="10" t="s">
        <v>607</v>
      </c>
      <c r="E298" s="25">
        <v>4.4400000000000004</v>
      </c>
      <c r="F298" s="25">
        <v>4.5</v>
      </c>
      <c r="G298" s="25"/>
      <c r="H298" s="26">
        <v>5.0599999999999996</v>
      </c>
      <c r="I298" s="26">
        <v>5.04</v>
      </c>
      <c r="J298" s="26">
        <v>5.89</v>
      </c>
      <c r="K298" s="27">
        <v>6.98</v>
      </c>
      <c r="L298" s="27">
        <v>8.74</v>
      </c>
      <c r="M298" s="27">
        <v>9.9499999999999993</v>
      </c>
      <c r="N298" s="27">
        <v>9.48</v>
      </c>
      <c r="O298" s="27">
        <v>9.74</v>
      </c>
      <c r="P298" s="27">
        <v>8.7799999999999994</v>
      </c>
      <c r="Q298" s="25">
        <v>8.9700000000000006</v>
      </c>
      <c r="R298" s="27">
        <v>8.4600000000000009</v>
      </c>
      <c r="S298" s="27">
        <v>8.7100000000000009</v>
      </c>
      <c r="T298" s="27">
        <v>8.2799999999999994</v>
      </c>
      <c r="U298" s="25">
        <v>7.99</v>
      </c>
      <c r="V298" s="27">
        <v>7.71</v>
      </c>
      <c r="W298" s="27">
        <v>8.52</v>
      </c>
      <c r="X298" s="27">
        <v>8.41</v>
      </c>
      <c r="Y298" s="27">
        <v>8.01</v>
      </c>
    </row>
    <row r="299" spans="1:25">
      <c r="A299" s="28" t="s">
        <v>602</v>
      </c>
      <c r="B299" s="2" t="s">
        <v>603</v>
      </c>
      <c r="C299" s="10" t="s">
        <v>608</v>
      </c>
      <c r="D299" s="10" t="s">
        <v>609</v>
      </c>
      <c r="E299" s="25">
        <v>3.27</v>
      </c>
      <c r="F299" s="25">
        <v>3.23</v>
      </c>
      <c r="G299" s="25"/>
      <c r="H299" s="26">
        <v>3.69</v>
      </c>
      <c r="I299" s="26">
        <v>4.2699999999999996</v>
      </c>
      <c r="J299" s="26">
        <v>4.6399999999999997</v>
      </c>
      <c r="K299" s="27">
        <v>5.12</v>
      </c>
      <c r="L299" s="27">
        <v>6.3</v>
      </c>
      <c r="M299" s="27">
        <v>6.89</v>
      </c>
      <c r="N299" s="27">
        <v>7.11</v>
      </c>
      <c r="O299" s="27">
        <v>7.37</v>
      </c>
      <c r="P299" s="27">
        <v>7.8</v>
      </c>
      <c r="Q299" s="27">
        <v>7.78</v>
      </c>
      <c r="R299" s="27">
        <v>6.67</v>
      </c>
      <c r="S299" s="27">
        <v>6.86</v>
      </c>
      <c r="T299" s="27">
        <v>6.77</v>
      </c>
      <c r="U299" s="27">
        <v>6.86</v>
      </c>
      <c r="V299" s="27">
        <v>6.96</v>
      </c>
      <c r="W299" s="27">
        <v>7.56</v>
      </c>
      <c r="X299" s="27">
        <v>7.91</v>
      </c>
      <c r="Y299" s="27">
        <v>8.68</v>
      </c>
    </row>
    <row r="300" spans="1:25">
      <c r="A300" s="28" t="s">
        <v>602</v>
      </c>
      <c r="B300" s="2" t="s">
        <v>603</v>
      </c>
      <c r="C300" s="10" t="s">
        <v>610</v>
      </c>
      <c r="D300" s="10" t="s">
        <v>611</v>
      </c>
      <c r="E300" s="25" t="s">
        <v>11</v>
      </c>
      <c r="F300" s="25" t="s">
        <v>11</v>
      </c>
      <c r="G300" s="25"/>
      <c r="H300" s="26" t="s">
        <v>11</v>
      </c>
      <c r="I300" s="26" t="s">
        <v>11</v>
      </c>
      <c r="J300" s="26" t="s">
        <v>11</v>
      </c>
      <c r="K300" s="27" t="s">
        <v>11</v>
      </c>
      <c r="L300" s="27" t="s">
        <v>11</v>
      </c>
      <c r="M300" s="27" t="s">
        <v>11</v>
      </c>
      <c r="N300" s="27" t="s">
        <v>11</v>
      </c>
      <c r="O300" s="27" t="s">
        <v>11</v>
      </c>
      <c r="P300" s="27" t="s">
        <v>11</v>
      </c>
      <c r="Q300" s="27">
        <v>9.94</v>
      </c>
      <c r="R300" s="27">
        <v>8.6</v>
      </c>
      <c r="S300" s="27">
        <v>9.16</v>
      </c>
      <c r="T300" s="27">
        <v>9.32</v>
      </c>
      <c r="U300" s="27">
        <v>8.7799999999999994</v>
      </c>
      <c r="V300" s="27">
        <v>8.33</v>
      </c>
      <c r="W300" s="27">
        <v>8.92</v>
      </c>
      <c r="X300" s="27">
        <v>9</v>
      </c>
      <c r="Y300" s="27">
        <v>8.94</v>
      </c>
    </row>
    <row r="301" spans="1:25">
      <c r="A301" s="28" t="s">
        <v>602</v>
      </c>
      <c r="B301" s="2" t="s">
        <v>603</v>
      </c>
      <c r="C301" s="10" t="s">
        <v>612</v>
      </c>
      <c r="D301" s="10" t="s">
        <v>613</v>
      </c>
      <c r="E301" s="25">
        <v>11.65</v>
      </c>
      <c r="F301" s="25" t="s">
        <v>11</v>
      </c>
      <c r="G301" s="25"/>
      <c r="H301" s="26" t="s">
        <v>11</v>
      </c>
      <c r="I301" s="26" t="s">
        <v>11</v>
      </c>
      <c r="J301" s="26" t="s">
        <v>11</v>
      </c>
      <c r="K301" s="27" t="s">
        <v>11</v>
      </c>
      <c r="L301" s="27" t="s">
        <v>11</v>
      </c>
      <c r="M301" s="27" t="s">
        <v>11</v>
      </c>
      <c r="N301" s="27" t="s">
        <v>11</v>
      </c>
      <c r="O301" s="27" t="s">
        <v>11</v>
      </c>
      <c r="P301" s="27" t="s">
        <v>11</v>
      </c>
      <c r="Q301" s="27" t="s">
        <v>11</v>
      </c>
      <c r="R301" s="27" t="s">
        <v>11</v>
      </c>
      <c r="S301" s="27" t="s">
        <v>11</v>
      </c>
      <c r="T301" s="27" t="s">
        <v>11</v>
      </c>
      <c r="U301" s="27" t="s">
        <v>11</v>
      </c>
      <c r="V301" s="27" t="s">
        <v>11</v>
      </c>
      <c r="W301" s="27" t="s">
        <v>11</v>
      </c>
      <c r="X301" s="27" t="s">
        <v>11</v>
      </c>
      <c r="Y301" s="27" t="s">
        <v>11</v>
      </c>
    </row>
    <row r="302" spans="1:25">
      <c r="A302" s="28" t="s">
        <v>602</v>
      </c>
      <c r="B302" s="2" t="s">
        <v>603</v>
      </c>
      <c r="C302" s="10" t="s">
        <v>614</v>
      </c>
      <c r="D302" s="10" t="s">
        <v>615</v>
      </c>
      <c r="E302" s="25">
        <v>3.98</v>
      </c>
      <c r="F302" s="25">
        <v>4.07</v>
      </c>
      <c r="G302" s="25"/>
      <c r="H302" s="26">
        <v>4.37</v>
      </c>
      <c r="I302" s="26">
        <v>4.79</v>
      </c>
      <c r="J302" s="26">
        <v>5.37</v>
      </c>
      <c r="K302" s="27">
        <v>5.63</v>
      </c>
      <c r="L302" s="27">
        <v>6.69</v>
      </c>
      <c r="M302" s="27">
        <v>7.43</v>
      </c>
      <c r="N302" s="27">
        <v>8.0500000000000007</v>
      </c>
      <c r="O302" s="27">
        <v>8.1300000000000008</v>
      </c>
      <c r="P302" s="27">
        <v>8.2799999999999994</v>
      </c>
      <c r="Q302" s="27">
        <v>7.79</v>
      </c>
      <c r="R302" s="27">
        <v>7.71</v>
      </c>
      <c r="S302" s="27">
        <v>7.79</v>
      </c>
      <c r="T302" s="27">
        <v>7.66</v>
      </c>
      <c r="U302" s="27">
        <v>7.31</v>
      </c>
      <c r="V302" s="27">
        <v>7.8</v>
      </c>
      <c r="W302" s="27">
        <v>7.99</v>
      </c>
      <c r="X302" s="27">
        <v>8.2799999999999994</v>
      </c>
      <c r="Y302" s="27">
        <v>8.67</v>
      </c>
    </row>
    <row r="303" spans="1:25">
      <c r="A303" s="28" t="s">
        <v>602</v>
      </c>
      <c r="B303" s="2" t="s">
        <v>603</v>
      </c>
      <c r="C303" s="10" t="s">
        <v>616</v>
      </c>
      <c r="D303" s="10" t="s">
        <v>617</v>
      </c>
      <c r="E303" s="25">
        <v>3.3</v>
      </c>
      <c r="F303" s="25">
        <v>3.23</v>
      </c>
      <c r="G303" s="25"/>
      <c r="H303" s="26">
        <v>3.26</v>
      </c>
      <c r="I303" s="26">
        <v>3.19</v>
      </c>
      <c r="J303" s="26">
        <v>3.49</v>
      </c>
      <c r="K303" s="27">
        <v>4.1900000000000004</v>
      </c>
      <c r="L303" s="27">
        <v>4.8099999999999996</v>
      </c>
      <c r="M303" s="27">
        <v>5.74</v>
      </c>
      <c r="N303" s="27">
        <v>6.72</v>
      </c>
      <c r="O303" s="27">
        <v>6.73</v>
      </c>
      <c r="P303" s="27">
        <v>7.25</v>
      </c>
      <c r="Q303" s="27">
        <v>6.67</v>
      </c>
      <c r="R303" s="27">
        <v>6.4</v>
      </c>
      <c r="S303" s="27">
        <v>6.5</v>
      </c>
      <c r="T303" s="27">
        <v>6.13</v>
      </c>
      <c r="U303" s="27">
        <v>6.24</v>
      </c>
      <c r="V303" s="27">
        <v>5.82</v>
      </c>
      <c r="W303" s="27">
        <v>6.13</v>
      </c>
      <c r="X303" s="27">
        <v>6.39</v>
      </c>
      <c r="Y303" s="27">
        <v>6.67</v>
      </c>
    </row>
    <row r="304" spans="1:25">
      <c r="A304" s="28" t="s">
        <v>602</v>
      </c>
      <c r="B304" s="2" t="s">
        <v>603</v>
      </c>
      <c r="C304" s="10" t="s">
        <v>618</v>
      </c>
      <c r="D304" s="10" t="s">
        <v>619</v>
      </c>
      <c r="E304" s="25">
        <v>4.5999999999999996</v>
      </c>
      <c r="F304" s="25">
        <v>4.82</v>
      </c>
      <c r="G304" s="25"/>
      <c r="H304" s="26">
        <v>5.15</v>
      </c>
      <c r="I304" s="26">
        <v>5.61</v>
      </c>
      <c r="J304" s="26">
        <v>6.55</v>
      </c>
      <c r="K304" s="27">
        <v>7.25</v>
      </c>
      <c r="L304" s="27">
        <v>8.8699999999999992</v>
      </c>
      <c r="M304" s="27">
        <v>9.9700000000000006</v>
      </c>
      <c r="N304" s="27">
        <v>9.66</v>
      </c>
      <c r="O304" s="27">
        <v>10.06</v>
      </c>
      <c r="P304" s="27">
        <v>10.039999999999999</v>
      </c>
      <c r="Q304" s="27">
        <v>9.6999999999999993</v>
      </c>
      <c r="R304" s="27">
        <v>8.51</v>
      </c>
      <c r="S304" s="27">
        <v>9.36</v>
      </c>
      <c r="T304" s="27">
        <v>8.68</v>
      </c>
      <c r="U304" s="27">
        <v>9.0299999999999994</v>
      </c>
      <c r="V304" s="27">
        <v>9.19</v>
      </c>
      <c r="W304" s="27">
        <v>9.5500000000000007</v>
      </c>
      <c r="X304" s="27">
        <v>9.7799999999999994</v>
      </c>
      <c r="Y304" s="27">
        <v>10.17</v>
      </c>
    </row>
    <row r="305" spans="1:25">
      <c r="A305" s="28" t="s">
        <v>602</v>
      </c>
      <c r="B305" s="2" t="s">
        <v>603</v>
      </c>
      <c r="C305" s="10" t="s">
        <v>620</v>
      </c>
      <c r="D305" s="10" t="s">
        <v>621</v>
      </c>
      <c r="E305" s="25">
        <v>3.69</v>
      </c>
      <c r="F305" s="25">
        <v>3.7</v>
      </c>
      <c r="G305" s="25"/>
      <c r="H305" s="26">
        <v>4</v>
      </c>
      <c r="I305" s="26">
        <v>4.6100000000000003</v>
      </c>
      <c r="J305" s="26">
        <v>4.88</v>
      </c>
      <c r="K305" s="27">
        <v>5.53</v>
      </c>
      <c r="L305" s="27">
        <v>6.47</v>
      </c>
      <c r="M305" s="27">
        <v>6.81</v>
      </c>
      <c r="N305" s="27">
        <v>7.34</v>
      </c>
      <c r="O305" s="27">
        <v>7.32</v>
      </c>
      <c r="P305" s="27">
        <v>8.68</v>
      </c>
      <c r="Q305" s="27">
        <v>8.32</v>
      </c>
      <c r="R305" s="27">
        <v>6.84</v>
      </c>
      <c r="S305" s="27">
        <v>7.76</v>
      </c>
      <c r="T305" s="27">
        <v>7.63</v>
      </c>
      <c r="U305" s="27">
        <v>7.71</v>
      </c>
      <c r="V305" s="27">
        <v>7.94</v>
      </c>
      <c r="W305" s="27">
        <v>8.11</v>
      </c>
      <c r="X305" s="27">
        <v>8.68</v>
      </c>
      <c r="Y305" s="27">
        <v>9.51</v>
      </c>
    </row>
    <row r="306" spans="1:25">
      <c r="A306" s="28" t="s">
        <v>602</v>
      </c>
      <c r="B306" s="2" t="s">
        <v>603</v>
      </c>
      <c r="C306" s="10" t="s">
        <v>622</v>
      </c>
      <c r="D306" s="10" t="s">
        <v>623</v>
      </c>
      <c r="E306" s="25">
        <v>3.21</v>
      </c>
      <c r="F306" s="25">
        <v>3.56</v>
      </c>
      <c r="G306" s="25"/>
      <c r="H306" s="26">
        <v>3.92</v>
      </c>
      <c r="I306" s="26">
        <v>4.42</v>
      </c>
      <c r="J306" s="26">
        <v>4.74</v>
      </c>
      <c r="K306" s="27">
        <v>5.47</v>
      </c>
      <c r="L306" s="27">
        <v>6.59</v>
      </c>
      <c r="M306" s="27">
        <v>6.42</v>
      </c>
      <c r="N306" s="27">
        <v>6.53</v>
      </c>
      <c r="O306" s="27">
        <v>6.72</v>
      </c>
      <c r="P306" s="27">
        <v>6.97</v>
      </c>
      <c r="Q306" s="27">
        <v>7.01</v>
      </c>
      <c r="R306" s="27">
        <v>5.69</v>
      </c>
      <c r="S306" s="27">
        <v>6.25</v>
      </c>
      <c r="T306" s="27">
        <v>6.14</v>
      </c>
      <c r="U306" s="27">
        <v>6.3</v>
      </c>
      <c r="V306" s="27">
        <v>5.92</v>
      </c>
      <c r="W306" s="27">
        <v>6.29</v>
      </c>
      <c r="X306" s="27">
        <v>6.22</v>
      </c>
      <c r="Y306" s="27">
        <v>6.84</v>
      </c>
    </row>
    <row r="307" spans="1:25">
      <c r="A307" s="28" t="s">
        <v>602</v>
      </c>
      <c r="B307" s="2" t="s">
        <v>603</v>
      </c>
      <c r="C307" s="10" t="s">
        <v>624</v>
      </c>
      <c r="D307" s="10" t="s">
        <v>625</v>
      </c>
      <c r="E307" s="25">
        <v>3.92</v>
      </c>
      <c r="F307" s="25">
        <v>4.47</v>
      </c>
      <c r="G307" s="25"/>
      <c r="H307" s="26">
        <v>4.6399999999999997</v>
      </c>
      <c r="I307" s="26">
        <v>4.91</v>
      </c>
      <c r="J307" s="26">
        <v>4.88</v>
      </c>
      <c r="K307" s="27">
        <v>6.3</v>
      </c>
      <c r="L307" s="27">
        <v>7.54</v>
      </c>
      <c r="M307" s="27">
        <v>8.85</v>
      </c>
      <c r="N307" s="27">
        <v>9.52</v>
      </c>
      <c r="O307" s="27">
        <v>9.23</v>
      </c>
      <c r="P307" s="27">
        <v>9.51</v>
      </c>
      <c r="Q307" s="27">
        <v>9.17</v>
      </c>
      <c r="R307" s="27">
        <v>8.35</v>
      </c>
      <c r="S307" s="27">
        <v>7.81</v>
      </c>
      <c r="T307" s="27">
        <v>7.58</v>
      </c>
      <c r="U307" s="27">
        <v>7.64</v>
      </c>
      <c r="V307" s="27">
        <v>7.61</v>
      </c>
      <c r="W307" s="27">
        <v>7.87</v>
      </c>
      <c r="X307" s="27">
        <v>8.2899999999999991</v>
      </c>
      <c r="Y307" s="25">
        <v>8.27</v>
      </c>
    </row>
    <row r="308" spans="1:25">
      <c r="A308" s="28" t="s">
        <v>602</v>
      </c>
      <c r="B308" s="2" t="s">
        <v>603</v>
      </c>
      <c r="C308" s="10" t="s">
        <v>626</v>
      </c>
      <c r="D308" s="10" t="s">
        <v>627</v>
      </c>
      <c r="E308" s="25" t="s">
        <v>11</v>
      </c>
      <c r="F308" s="25" t="s">
        <v>11</v>
      </c>
      <c r="G308" s="25"/>
      <c r="H308" s="26" t="s">
        <v>11</v>
      </c>
      <c r="I308" s="26" t="s">
        <v>11</v>
      </c>
      <c r="J308" s="26" t="s">
        <v>11</v>
      </c>
      <c r="K308" s="27" t="s">
        <v>11</v>
      </c>
      <c r="L308" s="27" t="s">
        <v>11</v>
      </c>
      <c r="M308" s="27" t="s">
        <v>11</v>
      </c>
      <c r="N308" s="27" t="s">
        <v>11</v>
      </c>
      <c r="O308" s="27" t="s">
        <v>11</v>
      </c>
      <c r="P308" s="27" t="s">
        <v>11</v>
      </c>
      <c r="Q308" s="27">
        <v>8.6999999999999993</v>
      </c>
      <c r="R308" s="27">
        <v>8.06</v>
      </c>
      <c r="S308" s="27">
        <v>8.56</v>
      </c>
      <c r="T308" s="27">
        <v>8.43</v>
      </c>
      <c r="U308" s="27">
        <v>8.5299999999999994</v>
      </c>
      <c r="V308" s="27">
        <v>8.43</v>
      </c>
      <c r="W308" s="27">
        <v>8.61</v>
      </c>
      <c r="X308" s="27">
        <v>8.9700000000000006</v>
      </c>
      <c r="Y308" s="27">
        <v>9.4</v>
      </c>
    </row>
    <row r="309" spans="1:25">
      <c r="A309" s="28" t="s">
        <v>602</v>
      </c>
      <c r="B309" s="2" t="s">
        <v>603</v>
      </c>
      <c r="C309" s="10" t="s">
        <v>628</v>
      </c>
      <c r="D309" s="10" t="s">
        <v>629</v>
      </c>
      <c r="E309" s="25">
        <v>4.83</v>
      </c>
      <c r="F309" s="25">
        <v>4.7699999999999996</v>
      </c>
      <c r="G309" s="25"/>
      <c r="H309" s="26">
        <v>5.35</v>
      </c>
      <c r="I309" s="26">
        <v>5.84</v>
      </c>
      <c r="J309" s="26">
        <v>6.15</v>
      </c>
      <c r="K309" s="27">
        <v>7.1</v>
      </c>
      <c r="L309" s="27">
        <v>9.3699999999999992</v>
      </c>
      <c r="M309" s="27">
        <v>9.73</v>
      </c>
      <c r="N309" s="27">
        <v>10.45</v>
      </c>
      <c r="O309" s="27">
        <v>10.210000000000001</v>
      </c>
      <c r="P309" s="27">
        <v>10.84</v>
      </c>
      <c r="Q309" s="27">
        <v>9.73</v>
      </c>
      <c r="R309" s="27">
        <v>9.01</v>
      </c>
      <c r="S309" s="27">
        <v>10.33</v>
      </c>
      <c r="T309" s="27">
        <v>9.86</v>
      </c>
      <c r="U309" s="25">
        <v>9.17</v>
      </c>
      <c r="V309" s="27">
        <v>9.17</v>
      </c>
      <c r="W309" s="27">
        <v>9.6</v>
      </c>
      <c r="X309" s="27">
        <v>9.57</v>
      </c>
      <c r="Y309" s="27">
        <v>8.9499999999999993</v>
      </c>
    </row>
    <row r="310" spans="1:25">
      <c r="A310" s="28" t="s">
        <v>602</v>
      </c>
      <c r="B310" s="2" t="s">
        <v>603</v>
      </c>
      <c r="C310" s="10" t="s">
        <v>630</v>
      </c>
      <c r="D310" s="10" t="s">
        <v>631</v>
      </c>
      <c r="E310" s="25">
        <v>3.6</v>
      </c>
      <c r="F310" s="25">
        <v>3.62</v>
      </c>
      <c r="G310" s="25"/>
      <c r="H310" s="26">
        <v>3.73</v>
      </c>
      <c r="I310" s="26">
        <v>4.05</v>
      </c>
      <c r="J310" s="26">
        <v>4.4800000000000004</v>
      </c>
      <c r="K310" s="27">
        <v>5.77</v>
      </c>
      <c r="L310" s="27">
        <v>7.1</v>
      </c>
      <c r="M310" s="27">
        <v>8.06</v>
      </c>
      <c r="N310" s="27">
        <v>8.2100000000000009</v>
      </c>
      <c r="O310" s="27">
        <v>8.91</v>
      </c>
      <c r="P310" s="27">
        <v>9.4</v>
      </c>
      <c r="Q310" s="27">
        <v>8.8000000000000007</v>
      </c>
      <c r="R310" s="27">
        <v>8.23</v>
      </c>
      <c r="S310" s="27">
        <v>7.96</v>
      </c>
      <c r="T310" s="27">
        <v>7.91</v>
      </c>
      <c r="U310" s="27">
        <v>8.08</v>
      </c>
      <c r="V310" s="27">
        <v>7.89</v>
      </c>
      <c r="W310" s="27">
        <v>8.1300000000000008</v>
      </c>
      <c r="X310" s="27">
        <v>8.83</v>
      </c>
      <c r="Y310" s="27">
        <v>8.4</v>
      </c>
    </row>
    <row r="311" spans="1:25">
      <c r="A311" s="28" t="s">
        <v>602</v>
      </c>
      <c r="B311" s="2" t="s">
        <v>603</v>
      </c>
      <c r="C311" s="10" t="s">
        <v>632</v>
      </c>
      <c r="D311" s="10" t="s">
        <v>633</v>
      </c>
      <c r="E311" s="25">
        <v>4.1500000000000004</v>
      </c>
      <c r="F311" s="25">
        <v>4.2</v>
      </c>
      <c r="G311" s="25"/>
      <c r="H311" s="26">
        <v>4.5</v>
      </c>
      <c r="I311" s="26">
        <v>5.12</v>
      </c>
      <c r="J311" s="26">
        <v>5.3</v>
      </c>
      <c r="K311" s="27">
        <v>6.27</v>
      </c>
      <c r="L311" s="27">
        <v>7.8</v>
      </c>
      <c r="M311" s="27">
        <v>9.0399999999999991</v>
      </c>
      <c r="N311" s="27">
        <v>8.5</v>
      </c>
      <c r="O311" s="27">
        <v>9.91</v>
      </c>
      <c r="P311" s="27">
        <v>9.25</v>
      </c>
      <c r="Q311" s="27">
        <v>8.59</v>
      </c>
      <c r="R311" s="27">
        <v>7.69</v>
      </c>
      <c r="S311" s="27">
        <v>7.74</v>
      </c>
      <c r="T311" s="27">
        <v>7.65</v>
      </c>
      <c r="U311" s="25">
        <v>8.64</v>
      </c>
      <c r="V311" s="25">
        <v>8.42</v>
      </c>
      <c r="W311" s="27">
        <v>8.5</v>
      </c>
      <c r="X311" s="27">
        <v>8.39</v>
      </c>
      <c r="Y311" s="27">
        <v>8.67</v>
      </c>
    </row>
    <row r="312" spans="1:25">
      <c r="A312" s="28" t="s">
        <v>602</v>
      </c>
      <c r="B312" s="2" t="s">
        <v>603</v>
      </c>
      <c r="C312" s="10" t="s">
        <v>634</v>
      </c>
      <c r="D312" s="10" t="s">
        <v>635</v>
      </c>
      <c r="E312" s="25">
        <v>4.37</v>
      </c>
      <c r="F312" s="25">
        <v>4.41</v>
      </c>
      <c r="G312" s="25"/>
      <c r="H312" s="26">
        <v>4.93</v>
      </c>
      <c r="I312" s="26">
        <v>5.49</v>
      </c>
      <c r="J312" s="26">
        <v>6.15</v>
      </c>
      <c r="K312" s="27">
        <v>7.03</v>
      </c>
      <c r="L312" s="27">
        <v>8.08</v>
      </c>
      <c r="M312" s="27">
        <v>8.7200000000000006</v>
      </c>
      <c r="N312" s="27">
        <v>10.11</v>
      </c>
      <c r="O312" s="27">
        <v>10.67</v>
      </c>
      <c r="P312" s="27">
        <v>10.01</v>
      </c>
      <c r="Q312" s="27">
        <v>9.4499999999999993</v>
      </c>
      <c r="R312" s="27">
        <v>9.8699999999999992</v>
      </c>
      <c r="S312" s="27">
        <v>9.59</v>
      </c>
      <c r="T312" s="27">
        <v>9.42</v>
      </c>
      <c r="U312" s="27">
        <v>8.52</v>
      </c>
      <c r="V312" s="27">
        <v>8.81</v>
      </c>
      <c r="W312" s="27">
        <v>9.1199999999999992</v>
      </c>
      <c r="X312" s="27">
        <v>9.01</v>
      </c>
      <c r="Y312" s="27">
        <v>9.44</v>
      </c>
    </row>
    <row r="313" spans="1:25">
      <c r="A313" s="28" t="s">
        <v>602</v>
      </c>
      <c r="B313" s="2" t="s">
        <v>603</v>
      </c>
      <c r="C313" s="10" t="s">
        <v>636</v>
      </c>
      <c r="D313" s="10" t="s">
        <v>637</v>
      </c>
      <c r="E313" s="25">
        <v>4.97</v>
      </c>
      <c r="F313" s="25">
        <v>5.13</v>
      </c>
      <c r="G313" s="25"/>
      <c r="H313" s="26">
        <v>5</v>
      </c>
      <c r="I313" s="26">
        <v>5.25</v>
      </c>
      <c r="J313" s="26">
        <v>5.61</v>
      </c>
      <c r="K313" s="27">
        <v>7.02</v>
      </c>
      <c r="L313" s="27">
        <v>9.24</v>
      </c>
      <c r="M313" s="27">
        <v>10.14</v>
      </c>
      <c r="N313" s="27">
        <v>11.56</v>
      </c>
      <c r="O313" s="27">
        <v>11.35</v>
      </c>
      <c r="P313" s="27">
        <v>10.95</v>
      </c>
      <c r="Q313" s="27">
        <v>10.8</v>
      </c>
      <c r="R313" s="27">
        <v>9.31</v>
      </c>
      <c r="S313" s="27">
        <v>10.39</v>
      </c>
      <c r="T313" s="27">
        <v>9.99</v>
      </c>
      <c r="U313" s="27">
        <v>10.09</v>
      </c>
      <c r="V313" s="27">
        <v>10.55</v>
      </c>
      <c r="W313" s="25">
        <v>10.98</v>
      </c>
      <c r="X313" s="27">
        <v>10.46</v>
      </c>
      <c r="Y313" s="27">
        <v>10.61</v>
      </c>
    </row>
    <row r="314" spans="1:25">
      <c r="A314" s="28" t="s">
        <v>602</v>
      </c>
      <c r="B314" s="2" t="s">
        <v>603</v>
      </c>
      <c r="C314" s="10" t="s">
        <v>638</v>
      </c>
      <c r="D314" s="10" t="s">
        <v>639</v>
      </c>
      <c r="E314" s="25">
        <v>4.78</v>
      </c>
      <c r="F314" s="25">
        <v>4.9800000000000004</v>
      </c>
      <c r="G314" s="25"/>
      <c r="H314" s="26">
        <v>4.6100000000000003</v>
      </c>
      <c r="I314" s="26">
        <v>5.04</v>
      </c>
      <c r="J314" s="26">
        <v>5.68</v>
      </c>
      <c r="K314" s="27">
        <v>6.35</v>
      </c>
      <c r="L314" s="27">
        <v>7.29</v>
      </c>
      <c r="M314" s="27">
        <v>8.89</v>
      </c>
      <c r="N314" s="27">
        <v>9.68</v>
      </c>
      <c r="O314" s="27">
        <v>9.44</v>
      </c>
      <c r="P314" s="27">
        <v>9.7200000000000006</v>
      </c>
      <c r="Q314" s="25">
        <v>9.75</v>
      </c>
      <c r="R314" s="27">
        <v>8.89</v>
      </c>
      <c r="S314" s="27">
        <v>9.02</v>
      </c>
      <c r="T314" s="27">
        <v>9.2899999999999991</v>
      </c>
      <c r="U314" s="27">
        <v>8.77</v>
      </c>
      <c r="V314" s="27">
        <v>9.01</v>
      </c>
      <c r="W314" s="27">
        <v>8.9</v>
      </c>
      <c r="X314" s="27">
        <v>9.52</v>
      </c>
      <c r="Y314" s="27">
        <v>9.6300000000000008</v>
      </c>
    </row>
    <row r="315" spans="1:25">
      <c r="A315" s="28" t="s">
        <v>602</v>
      </c>
      <c r="B315" s="2" t="s">
        <v>603</v>
      </c>
      <c r="C315" s="10" t="s">
        <v>640</v>
      </c>
      <c r="D315" s="10" t="s">
        <v>641</v>
      </c>
      <c r="E315" s="25">
        <v>4.28</v>
      </c>
      <c r="F315" s="25">
        <v>4.59</v>
      </c>
      <c r="G315" s="25"/>
      <c r="H315" s="26">
        <v>5.0199999999999996</v>
      </c>
      <c r="I315" s="26">
        <v>5.13</v>
      </c>
      <c r="J315" s="26">
        <v>5.66</v>
      </c>
      <c r="K315" s="27">
        <v>6.98</v>
      </c>
      <c r="L315" s="27">
        <v>7.54</v>
      </c>
      <c r="M315" s="25">
        <v>10.65</v>
      </c>
      <c r="N315" s="27">
        <v>11.68</v>
      </c>
      <c r="O315" s="27">
        <v>11.23</v>
      </c>
      <c r="P315" s="27">
        <v>11.35</v>
      </c>
      <c r="Q315" s="27">
        <v>10.66</v>
      </c>
      <c r="R315" s="27">
        <v>10</v>
      </c>
      <c r="S315" s="27">
        <v>10.07</v>
      </c>
      <c r="T315" s="27">
        <v>10.15</v>
      </c>
      <c r="U315" s="27">
        <v>8.9499999999999993</v>
      </c>
      <c r="V315" s="27">
        <v>9.11</v>
      </c>
      <c r="W315" s="27">
        <v>8.92</v>
      </c>
      <c r="X315" s="27">
        <v>9.5399999999999991</v>
      </c>
      <c r="Y315" s="27">
        <v>9.51</v>
      </c>
    </row>
    <row r="316" spans="1:25">
      <c r="A316" s="28" t="s">
        <v>602</v>
      </c>
      <c r="B316" s="2" t="s">
        <v>603</v>
      </c>
      <c r="C316" s="10" t="s">
        <v>642</v>
      </c>
      <c r="D316" s="10" t="s">
        <v>643</v>
      </c>
      <c r="E316" s="25">
        <v>5.29</v>
      </c>
      <c r="F316" s="25">
        <v>5.05</v>
      </c>
      <c r="G316" s="25"/>
      <c r="H316" s="26">
        <v>5.47</v>
      </c>
      <c r="I316" s="25">
        <v>5.39</v>
      </c>
      <c r="J316" s="26">
        <v>6.06</v>
      </c>
      <c r="K316" s="27">
        <v>6.09</v>
      </c>
      <c r="L316" s="27">
        <v>9.42</v>
      </c>
      <c r="M316" s="25">
        <v>10.09</v>
      </c>
      <c r="N316" s="25">
        <v>11.06</v>
      </c>
      <c r="O316" s="25">
        <v>9.7200000000000006</v>
      </c>
      <c r="P316" s="25">
        <v>11.43</v>
      </c>
      <c r="Q316" s="25">
        <v>12.1</v>
      </c>
      <c r="R316" s="25">
        <v>9.48</v>
      </c>
      <c r="S316" s="27">
        <v>10.54</v>
      </c>
      <c r="T316" s="25">
        <v>8.86</v>
      </c>
      <c r="U316" s="27">
        <v>9.66</v>
      </c>
      <c r="V316" s="27">
        <v>9.34</v>
      </c>
      <c r="W316" s="27">
        <v>9.59</v>
      </c>
      <c r="X316" s="27">
        <v>9.51</v>
      </c>
      <c r="Y316" s="27">
        <v>9.16</v>
      </c>
    </row>
    <row r="317" spans="1:25">
      <c r="A317" s="28" t="s">
        <v>602</v>
      </c>
      <c r="B317" s="2" t="s">
        <v>603</v>
      </c>
      <c r="C317" s="10" t="s">
        <v>644</v>
      </c>
      <c r="D317" s="10" t="s">
        <v>645</v>
      </c>
      <c r="E317" s="25">
        <v>5.33</v>
      </c>
      <c r="F317" s="25">
        <v>5.16</v>
      </c>
      <c r="G317" s="25"/>
      <c r="H317" s="26">
        <v>5.58</v>
      </c>
      <c r="I317" s="26">
        <v>6.85</v>
      </c>
      <c r="J317" s="26">
        <v>7.68</v>
      </c>
      <c r="K317" s="27">
        <v>9.0299999999999994</v>
      </c>
      <c r="L317" s="27">
        <v>9.4</v>
      </c>
      <c r="M317" s="25">
        <v>10.32</v>
      </c>
      <c r="N317" s="27">
        <v>10.46</v>
      </c>
      <c r="O317" s="27">
        <v>11.51</v>
      </c>
      <c r="P317" s="27">
        <v>13.23</v>
      </c>
      <c r="Q317" s="27">
        <v>12.82</v>
      </c>
      <c r="R317" s="27">
        <v>10.17</v>
      </c>
      <c r="S317" s="27">
        <v>11.67</v>
      </c>
      <c r="T317" s="27">
        <v>9.81</v>
      </c>
      <c r="U317" s="27">
        <v>10.89</v>
      </c>
      <c r="V317" s="27">
        <v>10.75</v>
      </c>
      <c r="W317" s="27">
        <v>10.91</v>
      </c>
      <c r="X317" s="27">
        <v>12.65</v>
      </c>
      <c r="Y317" s="27">
        <v>11.9</v>
      </c>
    </row>
    <row r="318" spans="1:25">
      <c r="A318" s="28" t="s">
        <v>602</v>
      </c>
      <c r="B318" s="2" t="s">
        <v>603</v>
      </c>
      <c r="C318" s="10" t="s">
        <v>646</v>
      </c>
      <c r="D318" s="10" t="s">
        <v>647</v>
      </c>
      <c r="E318" s="25">
        <v>5.55</v>
      </c>
      <c r="F318" s="25">
        <v>6.94</v>
      </c>
      <c r="G318" s="25"/>
      <c r="H318" s="26">
        <v>6.99</v>
      </c>
      <c r="I318" s="26">
        <v>7.38</v>
      </c>
      <c r="J318" s="26">
        <v>8.64</v>
      </c>
      <c r="K318" s="27">
        <v>9.2100000000000009</v>
      </c>
      <c r="L318" s="27">
        <v>10.28</v>
      </c>
      <c r="M318" s="27">
        <v>10.83</v>
      </c>
      <c r="N318" s="27">
        <v>12.11</v>
      </c>
      <c r="O318" s="27">
        <v>11.84</v>
      </c>
      <c r="P318" s="27">
        <v>13</v>
      </c>
      <c r="Q318" s="27">
        <v>12.58</v>
      </c>
      <c r="R318" s="27">
        <v>10.61</v>
      </c>
      <c r="S318" s="27">
        <v>11.79</v>
      </c>
      <c r="T318" s="25">
        <v>11.82</v>
      </c>
      <c r="U318" s="27">
        <v>11.39</v>
      </c>
      <c r="V318" s="27">
        <v>11.63</v>
      </c>
      <c r="W318" s="27">
        <v>11.78</v>
      </c>
      <c r="X318" s="27">
        <v>12.39</v>
      </c>
      <c r="Y318" s="25">
        <v>13.46</v>
      </c>
    </row>
    <row r="319" spans="1:25">
      <c r="A319" s="28" t="s">
        <v>602</v>
      </c>
      <c r="B319" s="2" t="s">
        <v>603</v>
      </c>
      <c r="C319" s="10" t="s">
        <v>648</v>
      </c>
      <c r="D319" s="10" t="s">
        <v>649</v>
      </c>
      <c r="E319" s="25">
        <v>5.27</v>
      </c>
      <c r="F319" s="25">
        <v>4.8600000000000003</v>
      </c>
      <c r="G319" s="25"/>
      <c r="H319" s="26">
        <v>5.31</v>
      </c>
      <c r="I319" s="26">
        <v>5.85</v>
      </c>
      <c r="J319" s="26">
        <v>6.02</v>
      </c>
      <c r="K319" s="27">
        <v>6.98</v>
      </c>
      <c r="L319" s="27">
        <v>9.0500000000000007</v>
      </c>
      <c r="M319" s="25">
        <v>10.37</v>
      </c>
      <c r="N319" s="27">
        <v>9.33</v>
      </c>
      <c r="O319" s="27">
        <v>9.75</v>
      </c>
      <c r="P319" s="27">
        <v>9.67</v>
      </c>
      <c r="Q319" s="27">
        <v>11.76</v>
      </c>
      <c r="R319" s="27">
        <v>8.92</v>
      </c>
      <c r="S319" s="27">
        <v>9.64</v>
      </c>
      <c r="T319" s="27">
        <v>9.76</v>
      </c>
      <c r="U319" s="25">
        <v>10.11</v>
      </c>
      <c r="V319" s="27">
        <v>9</v>
      </c>
      <c r="W319" s="27">
        <v>9.17</v>
      </c>
      <c r="X319" s="27">
        <v>9.4700000000000006</v>
      </c>
      <c r="Y319" s="27">
        <v>9.51</v>
      </c>
    </row>
    <row r="320" spans="1:25">
      <c r="A320" s="28" t="s">
        <v>602</v>
      </c>
      <c r="B320" s="2" t="s">
        <v>603</v>
      </c>
      <c r="C320" s="10" t="s">
        <v>650</v>
      </c>
      <c r="D320" s="10" t="s">
        <v>651</v>
      </c>
      <c r="E320" s="25">
        <v>5.25</v>
      </c>
      <c r="F320" s="25">
        <v>4.55</v>
      </c>
      <c r="G320" s="25"/>
      <c r="H320" s="26">
        <v>5.21</v>
      </c>
      <c r="I320" s="26" t="s">
        <v>11</v>
      </c>
      <c r="J320" s="25">
        <v>8.14</v>
      </c>
      <c r="K320" s="27">
        <v>7.14</v>
      </c>
      <c r="L320" s="27">
        <v>7.83</v>
      </c>
      <c r="M320" s="25">
        <v>10.98</v>
      </c>
      <c r="N320" s="27">
        <v>10.33</v>
      </c>
      <c r="O320" s="27">
        <v>11.15</v>
      </c>
      <c r="P320" s="27">
        <v>9.8800000000000008</v>
      </c>
      <c r="Q320" s="27">
        <v>8.86</v>
      </c>
      <c r="R320" s="27">
        <v>8.3800000000000008</v>
      </c>
      <c r="S320" s="27">
        <v>9.7200000000000006</v>
      </c>
      <c r="T320" s="27">
        <v>9.7200000000000006</v>
      </c>
      <c r="U320" s="27">
        <v>10.08</v>
      </c>
      <c r="V320" s="27">
        <v>10.119999999999999</v>
      </c>
      <c r="W320" s="27">
        <v>11.22</v>
      </c>
      <c r="X320" s="27">
        <v>10.52</v>
      </c>
      <c r="Y320" s="27">
        <v>11.54</v>
      </c>
    </row>
    <row r="321" spans="1:25">
      <c r="A321" s="28" t="s">
        <v>602</v>
      </c>
      <c r="B321" s="2" t="s">
        <v>603</v>
      </c>
      <c r="C321" s="10" t="s">
        <v>652</v>
      </c>
      <c r="D321" s="10" t="s">
        <v>653</v>
      </c>
      <c r="E321" s="25">
        <v>4.75</v>
      </c>
      <c r="F321" s="25">
        <v>5.6</v>
      </c>
      <c r="G321" s="25"/>
      <c r="H321" s="26">
        <v>5.28</v>
      </c>
      <c r="I321" s="26">
        <v>5.91</v>
      </c>
      <c r="J321" s="26">
        <v>6.6</v>
      </c>
      <c r="K321" s="27">
        <v>7.32</v>
      </c>
      <c r="L321" s="27">
        <v>8.91</v>
      </c>
      <c r="M321" s="27">
        <v>9.91</v>
      </c>
      <c r="N321" s="27">
        <v>10.51</v>
      </c>
      <c r="O321" s="27">
        <v>10.029999999999999</v>
      </c>
      <c r="P321" s="27">
        <v>11.14</v>
      </c>
      <c r="Q321" s="27">
        <v>10.24</v>
      </c>
      <c r="R321" s="27">
        <v>9.15</v>
      </c>
      <c r="S321" s="27">
        <v>10.3</v>
      </c>
      <c r="T321" s="27">
        <v>9.1199999999999992</v>
      </c>
      <c r="U321" s="27">
        <v>9.5399999999999991</v>
      </c>
      <c r="V321" s="27">
        <v>9.77</v>
      </c>
      <c r="W321" s="27">
        <v>9.82</v>
      </c>
      <c r="X321" s="27">
        <v>9.5299999999999994</v>
      </c>
      <c r="Y321" s="27">
        <v>10.6</v>
      </c>
    </row>
    <row r="322" spans="1:25">
      <c r="A322" s="28" t="s">
        <v>602</v>
      </c>
      <c r="B322" s="2" t="s">
        <v>603</v>
      </c>
      <c r="C322" s="10" t="s">
        <v>654</v>
      </c>
      <c r="D322" s="10" t="s">
        <v>655</v>
      </c>
      <c r="E322" s="25">
        <v>4.4000000000000004</v>
      </c>
      <c r="F322" s="25">
        <v>3.92</v>
      </c>
      <c r="G322" s="25"/>
      <c r="H322" s="26">
        <v>4.62</v>
      </c>
      <c r="I322" s="26">
        <v>4.6900000000000004</v>
      </c>
      <c r="J322" s="26">
        <v>5.25</v>
      </c>
      <c r="K322" s="27">
        <v>5.81</v>
      </c>
      <c r="L322" s="27">
        <v>8.16</v>
      </c>
      <c r="M322" s="25">
        <v>9.65</v>
      </c>
      <c r="N322" s="27">
        <v>9.91</v>
      </c>
      <c r="O322" s="25">
        <v>9.7899999999999991</v>
      </c>
      <c r="P322" s="25">
        <v>10.41</v>
      </c>
      <c r="Q322" s="27">
        <v>11.19</v>
      </c>
      <c r="R322" s="27">
        <v>8.26</v>
      </c>
      <c r="S322" s="25">
        <v>8.99</v>
      </c>
      <c r="T322" s="27">
        <v>8.26</v>
      </c>
      <c r="U322" s="27">
        <v>7.5</v>
      </c>
      <c r="V322" s="27">
        <v>8.43</v>
      </c>
      <c r="W322" s="27">
        <v>7.49</v>
      </c>
      <c r="X322" s="27">
        <v>8.6300000000000008</v>
      </c>
      <c r="Y322" s="27">
        <v>9.0399999999999991</v>
      </c>
    </row>
    <row r="323" spans="1:25">
      <c r="A323" s="28" t="s">
        <v>602</v>
      </c>
      <c r="B323" s="2" t="s">
        <v>603</v>
      </c>
      <c r="C323" s="10" t="s">
        <v>656</v>
      </c>
      <c r="D323" s="10" t="s">
        <v>657</v>
      </c>
      <c r="E323" s="25">
        <v>3.96</v>
      </c>
      <c r="F323" s="25">
        <v>3.91</v>
      </c>
      <c r="G323" s="25"/>
      <c r="H323" s="26">
        <v>4.3899999999999997</v>
      </c>
      <c r="I323" s="26">
        <v>4.8600000000000003</v>
      </c>
      <c r="J323" s="26">
        <v>5.16</v>
      </c>
      <c r="K323" s="27">
        <v>5.97</v>
      </c>
      <c r="L323" s="27">
        <v>6.74</v>
      </c>
      <c r="M323" s="27">
        <v>7.73</v>
      </c>
      <c r="N323" s="27">
        <v>8.1</v>
      </c>
      <c r="O323" s="27">
        <v>8.69</v>
      </c>
      <c r="P323" s="27">
        <v>9.08</v>
      </c>
      <c r="Q323" s="27">
        <v>8.15</v>
      </c>
      <c r="R323" s="27">
        <v>6.94</v>
      </c>
      <c r="S323" s="27">
        <v>7.94</v>
      </c>
      <c r="T323" s="27">
        <v>7.86</v>
      </c>
      <c r="U323" s="27">
        <v>7.44</v>
      </c>
      <c r="V323" s="27">
        <v>7.78</v>
      </c>
      <c r="W323" s="27">
        <v>8.39</v>
      </c>
      <c r="X323" s="27">
        <v>8.07</v>
      </c>
      <c r="Y323" s="27">
        <v>8.6199999999999992</v>
      </c>
    </row>
    <row r="324" spans="1:25">
      <c r="A324" s="28" t="s">
        <v>602</v>
      </c>
      <c r="B324" s="2" t="s">
        <v>603</v>
      </c>
      <c r="C324" s="10" t="s">
        <v>658</v>
      </c>
      <c r="D324" s="10" t="s">
        <v>659</v>
      </c>
      <c r="E324" s="25">
        <v>5.41</v>
      </c>
      <c r="F324" s="25">
        <v>5.77</v>
      </c>
      <c r="G324" s="25"/>
      <c r="H324" s="26">
        <v>6.22</v>
      </c>
      <c r="I324" s="26">
        <v>7.12</v>
      </c>
      <c r="J324" s="26">
        <v>7.23</v>
      </c>
      <c r="K324" s="27">
        <v>8.3000000000000007</v>
      </c>
      <c r="L324" s="27">
        <v>9.8699999999999992</v>
      </c>
      <c r="M324" s="27">
        <v>10.84</v>
      </c>
      <c r="N324" s="27">
        <v>11.95</v>
      </c>
      <c r="O324" s="27">
        <v>10.84</v>
      </c>
      <c r="P324" s="27">
        <v>10.41</v>
      </c>
      <c r="Q324" s="27">
        <v>12.31</v>
      </c>
      <c r="R324" s="27">
        <v>10.84</v>
      </c>
      <c r="S324" s="27">
        <v>11.69</v>
      </c>
      <c r="T324" s="27">
        <v>11.49</v>
      </c>
      <c r="U324" s="27">
        <v>11.2</v>
      </c>
      <c r="V324" s="27">
        <v>11.13</v>
      </c>
      <c r="W324" s="27">
        <v>11.8</v>
      </c>
      <c r="X324" s="25">
        <v>11.45</v>
      </c>
      <c r="Y324" s="25">
        <v>12.63</v>
      </c>
    </row>
    <row r="325" spans="1:25">
      <c r="A325" s="28" t="s">
        <v>602</v>
      </c>
      <c r="B325" s="2" t="s">
        <v>603</v>
      </c>
      <c r="C325" s="10" t="s">
        <v>660</v>
      </c>
      <c r="D325" s="10" t="s">
        <v>661</v>
      </c>
      <c r="E325" s="25">
        <v>3.84</v>
      </c>
      <c r="F325" s="25">
        <v>3.67</v>
      </c>
      <c r="G325" s="25"/>
      <c r="H325" s="26">
        <v>3.69</v>
      </c>
      <c r="I325" s="26">
        <v>3.82</v>
      </c>
      <c r="J325" s="26">
        <v>4.0999999999999996</v>
      </c>
      <c r="K325" s="27">
        <v>4.79</v>
      </c>
      <c r="L325" s="27">
        <v>6.03</v>
      </c>
      <c r="M325" s="25">
        <v>7.08</v>
      </c>
      <c r="N325" s="25">
        <v>8.27</v>
      </c>
      <c r="O325" s="27">
        <v>7.78</v>
      </c>
      <c r="P325" s="27">
        <v>8.36</v>
      </c>
      <c r="Q325" s="27">
        <v>8.31</v>
      </c>
      <c r="R325" s="27">
        <v>7.04</v>
      </c>
      <c r="S325" s="27">
        <v>8.57</v>
      </c>
      <c r="T325" s="27">
        <v>7.53</v>
      </c>
      <c r="U325" s="27">
        <v>7.82</v>
      </c>
      <c r="V325" s="27">
        <v>7.08</v>
      </c>
      <c r="W325" s="27">
        <v>7.43</v>
      </c>
      <c r="X325" s="27">
        <v>7.82</v>
      </c>
      <c r="Y325" s="27">
        <v>8.85</v>
      </c>
    </row>
    <row r="326" spans="1:25">
      <c r="A326" s="28" t="s">
        <v>602</v>
      </c>
      <c r="B326" s="2" t="s">
        <v>603</v>
      </c>
      <c r="C326" s="10" t="s">
        <v>662</v>
      </c>
      <c r="D326" s="10" t="s">
        <v>663</v>
      </c>
      <c r="E326" s="25">
        <v>3.28</v>
      </c>
      <c r="F326" s="25">
        <v>3.16</v>
      </c>
      <c r="G326" s="25"/>
      <c r="H326" s="26">
        <v>3.58</v>
      </c>
      <c r="I326" s="26">
        <v>3.7</v>
      </c>
      <c r="J326" s="26">
        <v>4.21</v>
      </c>
      <c r="K326" s="27">
        <v>4.96</v>
      </c>
      <c r="L326" s="27">
        <v>5.93</v>
      </c>
      <c r="M326" s="25">
        <v>6.68</v>
      </c>
      <c r="N326" s="27">
        <v>7.16</v>
      </c>
      <c r="O326" s="27">
        <v>7.2</v>
      </c>
      <c r="P326" s="27">
        <v>7.54</v>
      </c>
      <c r="Q326" s="27">
        <v>6.86</v>
      </c>
      <c r="R326" s="27">
        <v>6</v>
      </c>
      <c r="S326" s="27">
        <v>6.43</v>
      </c>
      <c r="T326" s="27">
        <v>6.15</v>
      </c>
      <c r="U326" s="27">
        <v>5.8</v>
      </c>
      <c r="V326" s="27">
        <v>5.88</v>
      </c>
      <c r="W326" s="27">
        <v>6.37</v>
      </c>
      <c r="X326" s="27">
        <v>6.56</v>
      </c>
      <c r="Y326" s="27">
        <v>6.39</v>
      </c>
    </row>
    <row r="327" spans="1:25">
      <c r="A327" s="28" t="s">
        <v>602</v>
      </c>
      <c r="B327" s="2" t="s">
        <v>603</v>
      </c>
      <c r="C327" s="10" t="s">
        <v>664</v>
      </c>
      <c r="D327" s="10" t="s">
        <v>665</v>
      </c>
      <c r="E327" s="25">
        <v>4.01</v>
      </c>
      <c r="F327" s="25">
        <v>3.92</v>
      </c>
      <c r="G327" s="25"/>
      <c r="H327" s="26">
        <v>4.42</v>
      </c>
      <c r="I327" s="26">
        <v>4.7699999999999996</v>
      </c>
      <c r="J327" s="26">
        <v>5.19</v>
      </c>
      <c r="K327" s="27">
        <v>5.8</v>
      </c>
      <c r="L327" s="27">
        <v>7.34</v>
      </c>
      <c r="M327" s="27">
        <v>8.07</v>
      </c>
      <c r="N327" s="27">
        <v>7.86</v>
      </c>
      <c r="O327" s="27">
        <v>8.59</v>
      </c>
      <c r="P327" s="27">
        <v>9.24</v>
      </c>
      <c r="Q327" s="27">
        <v>8.27</v>
      </c>
      <c r="R327" s="27">
        <v>7.73</v>
      </c>
      <c r="S327" s="27">
        <v>8.41</v>
      </c>
      <c r="T327" s="27">
        <v>7.47</v>
      </c>
      <c r="U327" s="27">
        <v>7.1</v>
      </c>
      <c r="V327" s="27">
        <v>7.07</v>
      </c>
      <c r="W327" s="27">
        <v>7.71</v>
      </c>
      <c r="X327" s="27">
        <v>7.69</v>
      </c>
      <c r="Y327" s="27">
        <v>8.51</v>
      </c>
    </row>
    <row r="328" spans="1:25">
      <c r="A328" s="28" t="s">
        <v>602</v>
      </c>
      <c r="B328" s="2" t="s">
        <v>603</v>
      </c>
      <c r="C328" s="10" t="s">
        <v>666</v>
      </c>
      <c r="D328" s="10" t="s">
        <v>667</v>
      </c>
      <c r="E328" s="25">
        <v>3.93</v>
      </c>
      <c r="F328" s="25">
        <v>4.13</v>
      </c>
      <c r="G328" s="25"/>
      <c r="H328" s="26">
        <v>4.2300000000000004</v>
      </c>
      <c r="I328" s="26">
        <v>4.3</v>
      </c>
      <c r="J328" s="26">
        <v>5.21</v>
      </c>
      <c r="K328" s="27">
        <v>5.64</v>
      </c>
      <c r="L328" s="27">
        <v>6.42</v>
      </c>
      <c r="M328" s="27">
        <v>7.46</v>
      </c>
      <c r="N328" s="27">
        <v>7.39</v>
      </c>
      <c r="O328" s="27">
        <v>8.3800000000000008</v>
      </c>
      <c r="P328" s="27">
        <v>8.09</v>
      </c>
      <c r="Q328" s="27">
        <v>7.6</v>
      </c>
      <c r="R328" s="25">
        <v>6.99</v>
      </c>
      <c r="S328" s="27">
        <v>7.12</v>
      </c>
      <c r="T328" s="27">
        <v>7.24</v>
      </c>
      <c r="U328" s="27">
        <v>7.67</v>
      </c>
      <c r="V328" s="27">
        <v>7.58</v>
      </c>
      <c r="W328" s="27">
        <v>7.46</v>
      </c>
      <c r="X328" s="27">
        <v>8.2200000000000006</v>
      </c>
      <c r="Y328" s="27">
        <v>8.1999999999999993</v>
      </c>
    </row>
    <row r="329" spans="1:25">
      <c r="A329" s="28" t="s">
        <v>602</v>
      </c>
      <c r="B329" s="2" t="s">
        <v>603</v>
      </c>
      <c r="C329" s="10" t="s">
        <v>668</v>
      </c>
      <c r="D329" s="10" t="s">
        <v>669</v>
      </c>
      <c r="E329" s="25">
        <v>4.28</v>
      </c>
      <c r="F329" s="25">
        <v>4.1399999999999997</v>
      </c>
      <c r="G329" s="25"/>
      <c r="H329" s="26">
        <v>4.96</v>
      </c>
      <c r="I329" s="26">
        <v>5.13</v>
      </c>
      <c r="J329" s="26">
        <v>5.28</v>
      </c>
      <c r="K329" s="27">
        <v>6.84</v>
      </c>
      <c r="L329" s="27">
        <v>7.66</v>
      </c>
      <c r="M329" s="27">
        <v>8.82</v>
      </c>
      <c r="N329" s="25">
        <v>8.6199999999999992</v>
      </c>
      <c r="O329" s="27">
        <v>8.67</v>
      </c>
      <c r="P329" s="27">
        <v>10.78</v>
      </c>
      <c r="Q329" s="27">
        <v>10.130000000000001</v>
      </c>
      <c r="R329" s="25">
        <v>8.59</v>
      </c>
      <c r="S329" s="27">
        <v>9.2100000000000009</v>
      </c>
      <c r="T329" s="27">
        <v>8.4700000000000006</v>
      </c>
      <c r="U329" s="27">
        <v>8.8699999999999992</v>
      </c>
      <c r="V329" s="27">
        <v>8.58</v>
      </c>
      <c r="W329" s="27">
        <v>9.02</v>
      </c>
      <c r="X329" s="27">
        <v>9.56</v>
      </c>
      <c r="Y329" s="27">
        <v>9.92</v>
      </c>
    </row>
    <row r="330" spans="1:25">
      <c r="A330" s="28" t="s">
        <v>602</v>
      </c>
      <c r="B330" s="2" t="s">
        <v>603</v>
      </c>
      <c r="C330" s="10" t="s">
        <v>670</v>
      </c>
      <c r="D330" s="10" t="s">
        <v>671</v>
      </c>
      <c r="E330" s="25">
        <v>3.65</v>
      </c>
      <c r="F330" s="25">
        <v>3.51</v>
      </c>
      <c r="G330" s="25"/>
      <c r="H330" s="26">
        <v>3.71</v>
      </c>
      <c r="I330" s="26">
        <v>4.0999999999999996</v>
      </c>
      <c r="J330" s="26">
        <v>4.37</v>
      </c>
      <c r="K330" s="25">
        <v>4.8</v>
      </c>
      <c r="L330" s="27">
        <v>6.42</v>
      </c>
      <c r="M330" s="27">
        <v>7.77</v>
      </c>
      <c r="N330" s="27">
        <v>7.46</v>
      </c>
      <c r="O330" s="27">
        <v>7.93</v>
      </c>
      <c r="P330" s="27">
        <v>8.44</v>
      </c>
      <c r="Q330" s="27">
        <v>8.39</v>
      </c>
      <c r="R330" s="27">
        <v>7.36</v>
      </c>
      <c r="S330" s="27">
        <v>7.72</v>
      </c>
      <c r="T330" s="27">
        <v>7.45</v>
      </c>
      <c r="U330" s="27">
        <v>7.51</v>
      </c>
      <c r="V330" s="27">
        <v>7.31</v>
      </c>
      <c r="W330" s="27">
        <v>7.63</v>
      </c>
      <c r="X330" s="25">
        <v>7.89</v>
      </c>
      <c r="Y330" s="27">
        <v>8.14</v>
      </c>
    </row>
    <row r="331" spans="1:25">
      <c r="A331" s="28" t="s">
        <v>602</v>
      </c>
      <c r="B331" s="2" t="s">
        <v>603</v>
      </c>
      <c r="C331" s="10" t="s">
        <v>672</v>
      </c>
      <c r="D331" s="10" t="s">
        <v>673</v>
      </c>
      <c r="E331" s="25">
        <v>3.68</v>
      </c>
      <c r="F331" s="25">
        <v>3.75</v>
      </c>
      <c r="G331" s="25"/>
      <c r="H331" s="26">
        <v>4.3</v>
      </c>
      <c r="I331" s="26">
        <v>4.68</v>
      </c>
      <c r="J331" s="26">
        <v>4.83</v>
      </c>
      <c r="K331" s="27">
        <v>5.75</v>
      </c>
      <c r="L331" s="27">
        <v>6.63</v>
      </c>
      <c r="M331" s="27">
        <v>8.1199999999999992</v>
      </c>
      <c r="N331" s="27">
        <v>8.2799999999999994</v>
      </c>
      <c r="O331" s="27">
        <v>8.43</v>
      </c>
      <c r="P331" s="27">
        <v>8.8000000000000007</v>
      </c>
      <c r="Q331" s="27">
        <v>8.68</v>
      </c>
      <c r="R331" s="27">
        <v>7.56</v>
      </c>
      <c r="S331" s="27">
        <v>8.02</v>
      </c>
      <c r="T331" s="27">
        <v>7.51</v>
      </c>
      <c r="U331" s="27">
        <v>6.96</v>
      </c>
      <c r="V331" s="27">
        <v>7.23</v>
      </c>
      <c r="W331" s="27">
        <v>7.3</v>
      </c>
      <c r="X331" s="27">
        <v>7.78</v>
      </c>
      <c r="Y331" s="27">
        <v>7.79</v>
      </c>
    </row>
    <row r="332" spans="1:25">
      <c r="A332" s="28" t="s">
        <v>602</v>
      </c>
      <c r="B332" s="2" t="s">
        <v>603</v>
      </c>
      <c r="C332" s="10" t="s">
        <v>674</v>
      </c>
      <c r="D332" s="10" t="s">
        <v>675</v>
      </c>
      <c r="E332" s="25">
        <v>4.24</v>
      </c>
      <c r="F332" s="25">
        <v>4.45</v>
      </c>
      <c r="G332" s="25"/>
      <c r="H332" s="26">
        <v>4.67</v>
      </c>
      <c r="I332" s="26">
        <v>5.34</v>
      </c>
      <c r="J332" s="26">
        <v>5.72</v>
      </c>
      <c r="K332" s="27">
        <v>6.21</v>
      </c>
      <c r="L332" s="27">
        <v>7.55</v>
      </c>
      <c r="M332" s="27">
        <v>8.5</v>
      </c>
      <c r="N332" s="27">
        <v>8.98</v>
      </c>
      <c r="O332" s="27">
        <v>8.74</v>
      </c>
      <c r="P332" s="27">
        <v>9.17</v>
      </c>
      <c r="Q332" s="27">
        <v>8.7200000000000006</v>
      </c>
      <c r="R332" s="27">
        <v>7.95</v>
      </c>
      <c r="S332" s="27">
        <v>8.2100000000000009</v>
      </c>
      <c r="T332" s="27">
        <v>8.1999999999999993</v>
      </c>
      <c r="U332" s="27">
        <v>8.15</v>
      </c>
      <c r="V332" s="27">
        <v>7.92</v>
      </c>
      <c r="W332" s="27">
        <v>8.2100000000000009</v>
      </c>
      <c r="X332" s="27">
        <v>8.26</v>
      </c>
      <c r="Y332" s="27">
        <v>8.26</v>
      </c>
    </row>
    <row r="333" spans="1:25">
      <c r="A333" s="28" t="s">
        <v>602</v>
      </c>
      <c r="B333" s="2" t="s">
        <v>603</v>
      </c>
      <c r="C333" s="9" t="s">
        <v>676</v>
      </c>
      <c r="D333" s="10" t="s">
        <v>677</v>
      </c>
      <c r="E333" s="25">
        <v>4.79</v>
      </c>
      <c r="F333" s="25">
        <v>5.2</v>
      </c>
      <c r="G333" s="25"/>
      <c r="H333" s="26">
        <v>4.7300000000000004</v>
      </c>
      <c r="I333" s="26">
        <v>4.6900000000000004</v>
      </c>
      <c r="J333" s="26" t="s">
        <v>11</v>
      </c>
      <c r="K333" s="27">
        <v>0</v>
      </c>
      <c r="L333" s="25">
        <v>7.82</v>
      </c>
      <c r="M333" s="27">
        <v>10.38</v>
      </c>
      <c r="N333" s="27">
        <v>11.03</v>
      </c>
      <c r="O333" s="27">
        <v>9.3000000000000007</v>
      </c>
      <c r="P333" s="27">
        <v>8.09</v>
      </c>
      <c r="Q333" s="25">
        <v>10.9</v>
      </c>
      <c r="R333" s="25">
        <v>9.85</v>
      </c>
      <c r="S333" s="25">
        <v>9.44</v>
      </c>
      <c r="T333" s="27">
        <v>10.11</v>
      </c>
      <c r="U333" s="27">
        <v>10.44</v>
      </c>
      <c r="V333" s="25">
        <v>9.1999999999999993</v>
      </c>
      <c r="W333" s="25">
        <v>9.8000000000000007</v>
      </c>
      <c r="X333" s="25">
        <v>10.8</v>
      </c>
      <c r="Y333" s="27">
        <v>10.18</v>
      </c>
    </row>
    <row r="334" spans="1:25">
      <c r="A334" s="7" t="s">
        <v>678</v>
      </c>
      <c r="B334" s="2" t="s">
        <v>679</v>
      </c>
      <c r="C334" s="9" t="s">
        <v>680</v>
      </c>
      <c r="D334" s="10" t="s">
        <v>681</v>
      </c>
      <c r="E334" s="25">
        <v>3.6</v>
      </c>
      <c r="F334" s="25">
        <v>3.06</v>
      </c>
      <c r="G334" s="25"/>
      <c r="H334" s="26">
        <v>3.35</v>
      </c>
      <c r="I334" s="26">
        <v>3.47</v>
      </c>
      <c r="J334" s="26">
        <v>3.42</v>
      </c>
      <c r="K334" s="27">
        <v>3.77</v>
      </c>
      <c r="L334" s="27">
        <v>4.57</v>
      </c>
      <c r="M334" s="27">
        <v>5.54</v>
      </c>
      <c r="N334" s="27">
        <v>6.08</v>
      </c>
      <c r="O334" s="27">
        <v>6.64</v>
      </c>
      <c r="P334" s="27">
        <v>8.02</v>
      </c>
      <c r="Q334" s="27">
        <v>7.39</v>
      </c>
      <c r="R334" s="27">
        <v>5.98</v>
      </c>
      <c r="S334" s="27">
        <v>6.22</v>
      </c>
      <c r="T334" s="27">
        <v>6.45</v>
      </c>
      <c r="U334" s="27">
        <v>6.35</v>
      </c>
      <c r="V334" s="27">
        <v>6.36</v>
      </c>
      <c r="W334" s="27">
        <v>6.07</v>
      </c>
      <c r="X334" s="27">
        <v>6.57</v>
      </c>
      <c r="Y334" s="27">
        <v>6.46</v>
      </c>
    </row>
    <row r="335" spans="1:25">
      <c r="A335" s="7" t="s">
        <v>678</v>
      </c>
      <c r="B335" s="2" t="s">
        <v>679</v>
      </c>
      <c r="C335" s="10" t="s">
        <v>682</v>
      </c>
      <c r="D335" s="10" t="s">
        <v>683</v>
      </c>
      <c r="E335" s="25">
        <v>2.97</v>
      </c>
      <c r="F335" s="25">
        <v>3.02</v>
      </c>
      <c r="G335" s="25"/>
      <c r="H335" s="26">
        <v>3.32</v>
      </c>
      <c r="I335" s="26">
        <v>3.53</v>
      </c>
      <c r="J335" s="26">
        <v>3.31</v>
      </c>
      <c r="K335" s="27">
        <v>3.51</v>
      </c>
      <c r="L335" s="27">
        <v>4.05</v>
      </c>
      <c r="M335" s="27">
        <v>5.4</v>
      </c>
      <c r="N335" s="27">
        <v>6.89</v>
      </c>
      <c r="O335" s="27">
        <v>7.15</v>
      </c>
      <c r="P335" s="27">
        <v>7.56</v>
      </c>
      <c r="Q335" s="27">
        <v>7.4</v>
      </c>
      <c r="R335" s="27">
        <v>6.39</v>
      </c>
      <c r="S335" s="27">
        <v>6.45</v>
      </c>
      <c r="T335" s="27">
        <v>6.54</v>
      </c>
      <c r="U335" s="27">
        <v>6.2</v>
      </c>
      <c r="V335" s="27">
        <v>5.97</v>
      </c>
      <c r="W335" s="25">
        <v>6.23</v>
      </c>
      <c r="X335" s="25">
        <v>6.58</v>
      </c>
      <c r="Y335" s="27">
        <v>6.29</v>
      </c>
    </row>
    <row r="336" spans="1:25">
      <c r="A336" s="7" t="s">
        <v>678</v>
      </c>
      <c r="B336" s="2" t="s">
        <v>679</v>
      </c>
      <c r="C336" s="10" t="s">
        <v>684</v>
      </c>
      <c r="D336" s="10" t="s">
        <v>685</v>
      </c>
      <c r="E336" s="25">
        <v>3.85</v>
      </c>
      <c r="F336" s="25">
        <v>3.9</v>
      </c>
      <c r="G336" s="25"/>
      <c r="H336" s="26">
        <v>3.67</v>
      </c>
      <c r="I336" s="26">
        <v>3.69</v>
      </c>
      <c r="J336" s="26">
        <v>3.76</v>
      </c>
      <c r="K336" s="27">
        <v>4.4400000000000004</v>
      </c>
      <c r="L336" s="27">
        <v>5.34</v>
      </c>
      <c r="M336" s="27">
        <v>5.55</v>
      </c>
      <c r="N336" s="27">
        <v>6.99</v>
      </c>
      <c r="O336" s="27">
        <v>7.37</v>
      </c>
      <c r="P336" s="27">
        <v>8.41</v>
      </c>
      <c r="Q336" s="25">
        <v>7.18</v>
      </c>
      <c r="R336" s="27">
        <v>7.15</v>
      </c>
      <c r="S336" s="27">
        <v>7.54</v>
      </c>
      <c r="T336" s="27">
        <v>7.79</v>
      </c>
      <c r="U336" s="27">
        <v>7.11</v>
      </c>
      <c r="V336" s="27">
        <v>6.66</v>
      </c>
      <c r="W336" s="27">
        <v>7.04</v>
      </c>
      <c r="X336" s="27">
        <v>6.6</v>
      </c>
      <c r="Y336" s="25">
        <v>6.71</v>
      </c>
    </row>
    <row r="337" spans="1:25">
      <c r="A337" s="7" t="s">
        <v>678</v>
      </c>
      <c r="B337" s="2" t="s">
        <v>679</v>
      </c>
      <c r="C337" s="10" t="s">
        <v>686</v>
      </c>
      <c r="D337" s="10" t="s">
        <v>687</v>
      </c>
      <c r="E337" s="25">
        <v>3.22</v>
      </c>
      <c r="F337" s="25">
        <v>3.02</v>
      </c>
      <c r="G337" s="25"/>
      <c r="H337" s="26">
        <v>3.25</v>
      </c>
      <c r="I337" s="26">
        <v>3.2</v>
      </c>
      <c r="J337" s="26">
        <v>3.36</v>
      </c>
      <c r="K337" s="27">
        <v>3.85</v>
      </c>
      <c r="L337" s="27">
        <v>5.03</v>
      </c>
      <c r="M337" s="27">
        <v>5.94</v>
      </c>
      <c r="N337" s="27">
        <v>6.77</v>
      </c>
      <c r="O337" s="27">
        <v>7.3</v>
      </c>
      <c r="P337" s="27">
        <v>7.38</v>
      </c>
      <c r="Q337" s="27">
        <v>6.91</v>
      </c>
      <c r="R337" s="27">
        <v>5.56</v>
      </c>
      <c r="S337" s="27">
        <v>5.96</v>
      </c>
      <c r="T337" s="27">
        <v>5.73</v>
      </c>
      <c r="U337" s="27">
        <v>5.64</v>
      </c>
      <c r="V337" s="27">
        <v>5.62</v>
      </c>
      <c r="W337" s="27">
        <v>5.76</v>
      </c>
      <c r="X337" s="27">
        <v>5.91</v>
      </c>
      <c r="Y337" s="27">
        <v>5.66</v>
      </c>
    </row>
    <row r="338" spans="1:25">
      <c r="A338" s="7" t="s">
        <v>678</v>
      </c>
      <c r="B338" s="2" t="s">
        <v>679</v>
      </c>
      <c r="C338" s="10" t="s">
        <v>688</v>
      </c>
      <c r="D338" s="10" t="s">
        <v>689</v>
      </c>
      <c r="E338" s="25">
        <v>3.35</v>
      </c>
      <c r="F338" s="25">
        <v>3.46</v>
      </c>
      <c r="G338" s="25"/>
      <c r="H338" s="26">
        <v>3.5</v>
      </c>
      <c r="I338" s="26">
        <v>3.34</v>
      </c>
      <c r="J338" s="26">
        <v>3.09</v>
      </c>
      <c r="K338" s="27">
        <v>3.32</v>
      </c>
      <c r="L338" s="27">
        <v>4.33</v>
      </c>
      <c r="M338" s="27">
        <v>5.09</v>
      </c>
      <c r="N338" s="27">
        <v>5.9</v>
      </c>
      <c r="O338" s="27">
        <v>6.48</v>
      </c>
      <c r="P338" s="27">
        <v>6.76</v>
      </c>
      <c r="Q338" s="27">
        <v>6.36</v>
      </c>
      <c r="R338" s="27">
        <v>5.59</v>
      </c>
      <c r="S338" s="27">
        <v>5.79</v>
      </c>
      <c r="T338" s="27">
        <v>5.9</v>
      </c>
      <c r="U338" s="27">
        <v>5.98</v>
      </c>
      <c r="V338" s="27">
        <v>5.94</v>
      </c>
      <c r="W338" s="27">
        <v>5.51</v>
      </c>
      <c r="X338" s="27">
        <v>5.76</v>
      </c>
      <c r="Y338" s="27">
        <v>5.87</v>
      </c>
    </row>
    <row r="339" spans="1:25">
      <c r="A339" s="7" t="s">
        <v>678</v>
      </c>
      <c r="B339" s="2" t="s">
        <v>679</v>
      </c>
      <c r="C339" s="10" t="s">
        <v>690</v>
      </c>
      <c r="D339" s="10" t="s">
        <v>691</v>
      </c>
      <c r="E339" s="25">
        <v>3.32</v>
      </c>
      <c r="F339" s="25">
        <v>3.21</v>
      </c>
      <c r="G339" s="25"/>
      <c r="H339" s="26">
        <v>3.23</v>
      </c>
      <c r="I339" s="26">
        <v>3.31</v>
      </c>
      <c r="J339" s="26">
        <v>3.38</v>
      </c>
      <c r="K339" s="27">
        <v>3.85</v>
      </c>
      <c r="L339" s="27">
        <v>4.82</v>
      </c>
      <c r="M339" s="27">
        <v>6</v>
      </c>
      <c r="N339" s="27">
        <v>6.84</v>
      </c>
      <c r="O339" s="27">
        <v>7.2</v>
      </c>
      <c r="P339" s="25">
        <v>7.41</v>
      </c>
      <c r="Q339" s="27">
        <v>7.07</v>
      </c>
      <c r="R339" s="27">
        <v>5.88</v>
      </c>
      <c r="S339" s="27">
        <v>5.65</v>
      </c>
      <c r="T339" s="27">
        <v>5.74</v>
      </c>
      <c r="U339" s="27">
        <v>6.02</v>
      </c>
      <c r="V339" s="27">
        <v>5.37</v>
      </c>
      <c r="W339" s="25">
        <v>6.43</v>
      </c>
      <c r="X339" s="27">
        <v>5.86</v>
      </c>
      <c r="Y339" s="27">
        <v>6.12</v>
      </c>
    </row>
    <row r="340" spans="1:25">
      <c r="A340" s="7" t="s">
        <v>678</v>
      </c>
      <c r="B340" s="2" t="s">
        <v>679</v>
      </c>
      <c r="C340" s="10" t="s">
        <v>692</v>
      </c>
      <c r="D340" s="10" t="s">
        <v>693</v>
      </c>
      <c r="E340" s="25">
        <v>3.73</v>
      </c>
      <c r="F340" s="25">
        <v>3.49</v>
      </c>
      <c r="G340" s="25"/>
      <c r="H340" s="26">
        <v>3.61</v>
      </c>
      <c r="I340" s="26">
        <v>3.87</v>
      </c>
      <c r="J340" s="26">
        <v>3.98</v>
      </c>
      <c r="K340" s="27">
        <v>4.3499999999999996</v>
      </c>
      <c r="L340" s="27">
        <v>5.0199999999999996</v>
      </c>
      <c r="M340" s="27">
        <v>6.07</v>
      </c>
      <c r="N340" s="27">
        <v>7.43</v>
      </c>
      <c r="O340" s="27">
        <v>8.44</v>
      </c>
      <c r="P340" s="27">
        <v>9.5500000000000007</v>
      </c>
      <c r="Q340" s="27">
        <v>8.5</v>
      </c>
      <c r="R340" s="27">
        <v>7.66</v>
      </c>
      <c r="S340" s="25">
        <v>8.0500000000000007</v>
      </c>
      <c r="T340" s="27">
        <v>7.86</v>
      </c>
      <c r="U340" s="27">
        <v>7.21</v>
      </c>
      <c r="V340" s="27">
        <v>7.69</v>
      </c>
      <c r="W340" s="27">
        <v>7.57</v>
      </c>
      <c r="X340" s="27">
        <v>6.84</v>
      </c>
      <c r="Y340" s="27">
        <v>6.6</v>
      </c>
    </row>
    <row r="341" spans="1:25">
      <c r="A341" s="7" t="s">
        <v>678</v>
      </c>
      <c r="B341" s="2" t="s">
        <v>679</v>
      </c>
      <c r="C341" s="10" t="s">
        <v>694</v>
      </c>
      <c r="D341" s="10" t="s">
        <v>695</v>
      </c>
      <c r="E341" s="25">
        <v>3.76</v>
      </c>
      <c r="F341" s="25">
        <v>4.0599999999999996</v>
      </c>
      <c r="G341" s="25"/>
      <c r="H341" s="26">
        <v>4.9800000000000004</v>
      </c>
      <c r="I341" s="26">
        <v>3.69</v>
      </c>
      <c r="J341" s="26">
        <v>4.37</v>
      </c>
      <c r="K341" s="27">
        <v>4.58</v>
      </c>
      <c r="L341" s="27">
        <v>5.79</v>
      </c>
      <c r="M341" s="27">
        <v>7.36</v>
      </c>
      <c r="N341" s="25">
        <v>8.75</v>
      </c>
      <c r="O341" s="27">
        <v>9.08</v>
      </c>
      <c r="P341" s="27">
        <v>9.91</v>
      </c>
      <c r="Q341" s="27">
        <v>9.48</v>
      </c>
      <c r="R341" s="27">
        <v>8.02</v>
      </c>
      <c r="S341" s="25">
        <v>8.7100000000000009</v>
      </c>
      <c r="T341" s="27">
        <v>8.0299999999999994</v>
      </c>
      <c r="U341" s="27">
        <v>8.0299999999999994</v>
      </c>
      <c r="V341" s="27">
        <v>7.04</v>
      </c>
      <c r="W341" s="25">
        <v>6.78</v>
      </c>
      <c r="X341" s="27">
        <v>7.19</v>
      </c>
      <c r="Y341" s="27">
        <v>7.77</v>
      </c>
    </row>
    <row r="342" spans="1:25">
      <c r="A342" s="7" t="s">
        <v>678</v>
      </c>
      <c r="B342" s="2" t="s">
        <v>679</v>
      </c>
      <c r="C342" s="10" t="s">
        <v>696</v>
      </c>
      <c r="D342" s="10" t="s">
        <v>697</v>
      </c>
      <c r="E342" s="25">
        <v>3.59</v>
      </c>
      <c r="F342" s="25">
        <v>3.68</v>
      </c>
      <c r="G342" s="25"/>
      <c r="H342" s="26">
        <v>3.77</v>
      </c>
      <c r="I342" s="26">
        <v>3.43</v>
      </c>
      <c r="J342" s="26">
        <v>3.34</v>
      </c>
      <c r="K342" s="27">
        <v>4.3</v>
      </c>
      <c r="L342" s="27">
        <v>5.69</v>
      </c>
      <c r="M342" s="27">
        <v>7.32</v>
      </c>
      <c r="N342" s="27">
        <v>8.6</v>
      </c>
      <c r="O342" s="27">
        <v>9.14</v>
      </c>
      <c r="P342" s="27">
        <v>9.16</v>
      </c>
      <c r="Q342" s="27">
        <v>7.94</v>
      </c>
      <c r="R342" s="27">
        <v>7.3</v>
      </c>
      <c r="S342" s="27">
        <v>6.83</v>
      </c>
      <c r="T342" s="27">
        <v>6.96</v>
      </c>
      <c r="U342" s="27">
        <v>7.43</v>
      </c>
      <c r="V342" s="27">
        <v>6.72</v>
      </c>
      <c r="W342" s="27">
        <v>6.42</v>
      </c>
      <c r="X342" s="27">
        <v>7.21</v>
      </c>
      <c r="Y342" s="27">
        <v>6.94</v>
      </c>
    </row>
    <row r="343" spans="1:25">
      <c r="A343" s="7" t="s">
        <v>678</v>
      </c>
      <c r="B343" s="2" t="s">
        <v>679</v>
      </c>
      <c r="C343" s="10" t="s">
        <v>698</v>
      </c>
      <c r="D343" s="10" t="s">
        <v>699</v>
      </c>
      <c r="E343" s="25">
        <v>2.92</v>
      </c>
      <c r="F343" s="25">
        <v>2.82</v>
      </c>
      <c r="G343" s="25"/>
      <c r="H343" s="26">
        <v>2.89</v>
      </c>
      <c r="I343" s="26">
        <v>2.65</v>
      </c>
      <c r="J343" s="26">
        <v>2.78</v>
      </c>
      <c r="K343" s="27">
        <v>2.86</v>
      </c>
      <c r="L343" s="27">
        <v>3.55</v>
      </c>
      <c r="M343" s="27">
        <v>5.01</v>
      </c>
      <c r="N343" s="27">
        <v>5.9</v>
      </c>
      <c r="O343" s="27">
        <v>6.29</v>
      </c>
      <c r="P343" s="27">
        <v>6.55</v>
      </c>
      <c r="Q343" s="27">
        <v>6.45</v>
      </c>
      <c r="R343" s="27">
        <v>5.6</v>
      </c>
      <c r="S343" s="27">
        <v>5.45</v>
      </c>
      <c r="T343" s="27">
        <v>5.35</v>
      </c>
      <c r="U343" s="27">
        <v>5.09</v>
      </c>
      <c r="V343" s="27">
        <v>4.84</v>
      </c>
      <c r="W343" s="27">
        <v>4.9800000000000004</v>
      </c>
      <c r="X343" s="27">
        <v>5</v>
      </c>
      <c r="Y343" s="27">
        <v>5.07</v>
      </c>
    </row>
    <row r="344" spans="1:25">
      <c r="A344" s="7" t="s">
        <v>678</v>
      </c>
      <c r="B344" s="2" t="s">
        <v>679</v>
      </c>
      <c r="C344" s="10" t="s">
        <v>700</v>
      </c>
      <c r="D344" s="10" t="s">
        <v>701</v>
      </c>
      <c r="E344" s="25">
        <v>3.4</v>
      </c>
      <c r="F344" s="25">
        <v>3.2</v>
      </c>
      <c r="G344" s="25"/>
      <c r="H344" s="26">
        <v>3.1</v>
      </c>
      <c r="I344" s="26">
        <v>3.11</v>
      </c>
      <c r="J344" s="26">
        <v>3.2</v>
      </c>
      <c r="K344" s="27">
        <v>3.36</v>
      </c>
      <c r="L344" s="27">
        <v>4.1100000000000003</v>
      </c>
      <c r="M344" s="27">
        <v>5.21</v>
      </c>
      <c r="N344" s="27">
        <v>6.12</v>
      </c>
      <c r="O344" s="27">
        <v>6.44</v>
      </c>
      <c r="P344" s="27">
        <v>6.9</v>
      </c>
      <c r="Q344" s="27">
        <v>6.77</v>
      </c>
      <c r="R344" s="27">
        <v>6.1</v>
      </c>
      <c r="S344" s="27">
        <v>5.88</v>
      </c>
      <c r="T344" s="27">
        <v>5.38</v>
      </c>
      <c r="U344" s="27">
        <v>5.27</v>
      </c>
      <c r="V344" s="27">
        <v>5.34</v>
      </c>
      <c r="W344" s="27">
        <v>5.43</v>
      </c>
      <c r="X344" s="27">
        <v>5.42</v>
      </c>
      <c r="Y344" s="27">
        <v>5.58</v>
      </c>
    </row>
    <row r="345" spans="1:25">
      <c r="A345" s="7" t="s">
        <v>678</v>
      </c>
      <c r="B345" s="2" t="s">
        <v>679</v>
      </c>
      <c r="C345" s="10" t="s">
        <v>702</v>
      </c>
      <c r="D345" s="10" t="s">
        <v>703</v>
      </c>
      <c r="E345" s="25">
        <v>2.37</v>
      </c>
      <c r="F345" s="25">
        <v>2.4300000000000002</v>
      </c>
      <c r="G345" s="25"/>
      <c r="H345" s="26">
        <v>2.23</v>
      </c>
      <c r="I345" s="26">
        <v>2.25</v>
      </c>
      <c r="J345" s="26">
        <v>2.16</v>
      </c>
      <c r="K345" s="27">
        <v>2.17</v>
      </c>
      <c r="L345" s="27">
        <v>2.4900000000000002</v>
      </c>
      <c r="M345" s="27">
        <v>3.52</v>
      </c>
      <c r="N345" s="27">
        <v>4.7300000000000004</v>
      </c>
      <c r="O345" s="27">
        <v>4.5999999999999996</v>
      </c>
      <c r="P345" s="27">
        <v>4.8499999999999996</v>
      </c>
      <c r="Q345" s="27">
        <v>5</v>
      </c>
      <c r="R345" s="25">
        <v>4.09</v>
      </c>
      <c r="S345" s="27">
        <v>3.9</v>
      </c>
      <c r="T345" s="27">
        <v>3.84</v>
      </c>
      <c r="U345" s="27">
        <v>4.01</v>
      </c>
      <c r="V345" s="27">
        <v>4.32</v>
      </c>
      <c r="W345" s="27">
        <v>3.87</v>
      </c>
      <c r="X345" s="27">
        <v>3.92</v>
      </c>
      <c r="Y345" s="27">
        <v>3.89</v>
      </c>
    </row>
    <row r="346" spans="1:25">
      <c r="A346" s="7" t="s">
        <v>678</v>
      </c>
      <c r="B346" s="2" t="s">
        <v>679</v>
      </c>
      <c r="C346" s="10" t="s">
        <v>704</v>
      </c>
      <c r="D346" s="10" t="s">
        <v>705</v>
      </c>
      <c r="E346" s="25">
        <v>3.51</v>
      </c>
      <c r="F346" s="25">
        <v>3.2</v>
      </c>
      <c r="G346" s="25"/>
      <c r="H346" s="26">
        <v>3.51</v>
      </c>
      <c r="I346" s="26">
        <v>3.56</v>
      </c>
      <c r="J346" s="26">
        <v>3.34</v>
      </c>
      <c r="K346" s="27">
        <v>3.38</v>
      </c>
      <c r="L346" s="27">
        <v>3.67</v>
      </c>
      <c r="M346" s="27">
        <v>4.91</v>
      </c>
      <c r="N346" s="27">
        <v>5.32</v>
      </c>
      <c r="O346" s="27">
        <v>5.98</v>
      </c>
      <c r="P346" s="27">
        <v>6.23</v>
      </c>
      <c r="Q346" s="27">
        <v>5.96</v>
      </c>
      <c r="R346" s="27">
        <v>5.29</v>
      </c>
      <c r="S346" s="27">
        <v>5.4</v>
      </c>
      <c r="T346" s="27">
        <v>5.22</v>
      </c>
      <c r="U346" s="27">
        <v>5.12</v>
      </c>
      <c r="V346" s="27">
        <v>5</v>
      </c>
      <c r="W346" s="27">
        <v>5.1100000000000003</v>
      </c>
      <c r="X346" s="27">
        <v>5.14</v>
      </c>
      <c r="Y346" s="27">
        <v>5.52</v>
      </c>
    </row>
    <row r="347" spans="1:25">
      <c r="A347" s="7" t="s">
        <v>678</v>
      </c>
      <c r="B347" s="2" t="s">
        <v>679</v>
      </c>
      <c r="C347" s="10" t="s">
        <v>706</v>
      </c>
      <c r="D347" s="10" t="s">
        <v>707</v>
      </c>
      <c r="E347" s="25">
        <v>3.75</v>
      </c>
      <c r="F347" s="25">
        <v>3.62</v>
      </c>
      <c r="G347" s="25"/>
      <c r="H347" s="26">
        <v>3.91</v>
      </c>
      <c r="I347" s="26">
        <v>3.66</v>
      </c>
      <c r="J347" s="26">
        <v>3.62</v>
      </c>
      <c r="K347" s="27">
        <v>4.1500000000000004</v>
      </c>
      <c r="L347" s="27">
        <v>5.12</v>
      </c>
      <c r="M347" s="27">
        <v>6.01</v>
      </c>
      <c r="N347" s="27">
        <v>6.92</v>
      </c>
      <c r="O347" s="27">
        <v>7.45</v>
      </c>
      <c r="P347" s="25">
        <v>7.44</v>
      </c>
      <c r="Q347" s="27">
        <v>7.48</v>
      </c>
      <c r="R347" s="27">
        <v>7.56</v>
      </c>
      <c r="S347" s="27">
        <v>7.41</v>
      </c>
      <c r="T347" s="27">
        <v>6.88</v>
      </c>
      <c r="U347" s="27">
        <v>7.08</v>
      </c>
      <c r="V347" s="27">
        <v>6.86</v>
      </c>
      <c r="W347" s="27">
        <v>7.53</v>
      </c>
      <c r="X347" s="27">
        <v>7.65</v>
      </c>
      <c r="Y347" s="27">
        <v>7.2</v>
      </c>
    </row>
    <row r="348" spans="1:25">
      <c r="A348" s="7" t="s">
        <v>678</v>
      </c>
      <c r="B348" s="2" t="s">
        <v>679</v>
      </c>
      <c r="C348" s="10" t="s">
        <v>708</v>
      </c>
      <c r="D348" s="10" t="s">
        <v>709</v>
      </c>
      <c r="E348" s="25">
        <v>3.59</v>
      </c>
      <c r="F348" s="25">
        <v>3.86</v>
      </c>
      <c r="G348" s="25"/>
      <c r="H348" s="26">
        <v>3.97</v>
      </c>
      <c r="I348" s="26">
        <v>4.01</v>
      </c>
      <c r="J348" s="26">
        <v>4.22</v>
      </c>
      <c r="K348" s="27">
        <v>4.84</v>
      </c>
      <c r="L348" s="27">
        <v>5.99</v>
      </c>
      <c r="M348" s="27">
        <v>6.83</v>
      </c>
      <c r="N348" s="27">
        <v>7.65</v>
      </c>
      <c r="O348" s="27">
        <v>7.84</v>
      </c>
      <c r="P348" s="27">
        <v>7.82</v>
      </c>
      <c r="Q348" s="27">
        <v>7.38</v>
      </c>
      <c r="R348" s="27">
        <v>6.42</v>
      </c>
      <c r="S348" s="27">
        <v>6.8</v>
      </c>
      <c r="T348" s="27">
        <v>6.46</v>
      </c>
      <c r="U348" s="27">
        <v>6.49</v>
      </c>
      <c r="V348" s="27">
        <v>6.58</v>
      </c>
      <c r="W348" s="27">
        <v>6.54</v>
      </c>
      <c r="X348" s="27">
        <v>6.64</v>
      </c>
      <c r="Y348" s="27">
        <v>6.91</v>
      </c>
    </row>
    <row r="349" spans="1:25">
      <c r="A349" s="7" t="s">
        <v>678</v>
      </c>
      <c r="B349" s="2" t="s">
        <v>679</v>
      </c>
      <c r="C349" s="10" t="s">
        <v>710</v>
      </c>
      <c r="D349" s="10" t="s">
        <v>711</v>
      </c>
      <c r="E349" s="25">
        <v>2.2200000000000002</v>
      </c>
      <c r="F349" s="25">
        <v>2.27</v>
      </c>
      <c r="G349" s="25"/>
      <c r="H349" s="26">
        <v>2.1800000000000002</v>
      </c>
      <c r="I349" s="26">
        <v>2.21</v>
      </c>
      <c r="J349" s="26">
        <v>2.06</v>
      </c>
      <c r="K349" s="27">
        <v>2.13</v>
      </c>
      <c r="L349" s="27">
        <v>2.44</v>
      </c>
      <c r="M349" s="25">
        <v>3.09</v>
      </c>
      <c r="N349" s="27">
        <v>4.13</v>
      </c>
      <c r="O349" s="27">
        <v>4.4400000000000004</v>
      </c>
      <c r="P349" s="27">
        <v>4.66</v>
      </c>
      <c r="Q349" s="27">
        <v>4.49</v>
      </c>
      <c r="R349" s="27">
        <v>4.18</v>
      </c>
      <c r="S349" s="27">
        <v>4.2300000000000004</v>
      </c>
      <c r="T349" s="27">
        <v>3.77</v>
      </c>
      <c r="U349" s="27">
        <v>3.57</v>
      </c>
      <c r="V349" s="27">
        <v>3.48</v>
      </c>
      <c r="W349" s="27">
        <v>3.69</v>
      </c>
      <c r="X349" s="27">
        <v>3.91</v>
      </c>
      <c r="Y349" s="27">
        <v>3.84</v>
      </c>
    </row>
    <row r="350" spans="1:25">
      <c r="A350" s="7" t="s">
        <v>678</v>
      </c>
      <c r="B350" s="2" t="s">
        <v>679</v>
      </c>
      <c r="C350" s="10" t="s">
        <v>712</v>
      </c>
      <c r="D350" s="10" t="s">
        <v>713</v>
      </c>
      <c r="E350" s="25">
        <v>2.04</v>
      </c>
      <c r="F350" s="25">
        <v>1.74</v>
      </c>
      <c r="G350" s="25"/>
      <c r="H350" s="26">
        <v>1.98</v>
      </c>
      <c r="I350" s="26">
        <v>2.0099999999999998</v>
      </c>
      <c r="J350" s="26">
        <v>1.89</v>
      </c>
      <c r="K350" s="27">
        <v>2.0099999999999998</v>
      </c>
      <c r="L350" s="27">
        <v>2.2200000000000002</v>
      </c>
      <c r="M350" s="27">
        <v>2.7</v>
      </c>
      <c r="N350" s="27">
        <v>3.85</v>
      </c>
      <c r="O350" s="27">
        <v>4.57</v>
      </c>
      <c r="P350" s="27">
        <v>5.15</v>
      </c>
      <c r="Q350" s="25">
        <v>4.59</v>
      </c>
      <c r="R350" s="25">
        <v>4.1900000000000004</v>
      </c>
      <c r="S350" s="27">
        <v>4.3</v>
      </c>
      <c r="T350" s="27">
        <v>3.72</v>
      </c>
      <c r="U350" s="27">
        <v>3.62</v>
      </c>
      <c r="V350" s="27">
        <v>3.54</v>
      </c>
      <c r="W350" s="27">
        <v>3.83</v>
      </c>
      <c r="X350" s="27">
        <v>3.96</v>
      </c>
      <c r="Y350" s="27">
        <v>3.74</v>
      </c>
    </row>
    <row r="351" spans="1:25">
      <c r="A351" s="7" t="s">
        <v>678</v>
      </c>
      <c r="B351" s="2" t="s">
        <v>679</v>
      </c>
      <c r="C351" s="10" t="s">
        <v>714</v>
      </c>
      <c r="D351" s="10" t="s">
        <v>715</v>
      </c>
      <c r="E351" s="25">
        <v>2.75</v>
      </c>
      <c r="F351" s="25">
        <v>2.77</v>
      </c>
      <c r="G351" s="25"/>
      <c r="H351" s="26">
        <v>2.71</v>
      </c>
      <c r="I351" s="26">
        <v>2.68</v>
      </c>
      <c r="J351" s="26">
        <v>2.94</v>
      </c>
      <c r="K351" s="27">
        <v>2.99</v>
      </c>
      <c r="L351" s="27">
        <v>3.36</v>
      </c>
      <c r="M351" s="27">
        <v>4.4800000000000004</v>
      </c>
      <c r="N351" s="27">
        <v>5.39</v>
      </c>
      <c r="O351" s="27">
        <v>5.9</v>
      </c>
      <c r="P351" s="27">
        <v>5.88</v>
      </c>
      <c r="Q351" s="27">
        <v>5.44</v>
      </c>
      <c r="R351" s="27">
        <v>4.62</v>
      </c>
      <c r="S351" s="27">
        <v>4.76</v>
      </c>
      <c r="T351" s="27">
        <v>4.74</v>
      </c>
      <c r="U351" s="27">
        <v>4.57</v>
      </c>
      <c r="V351" s="27">
        <v>4.58</v>
      </c>
      <c r="W351" s="27">
        <v>4.76</v>
      </c>
      <c r="X351" s="27">
        <v>4.57</v>
      </c>
      <c r="Y351" s="27">
        <v>4.67</v>
      </c>
    </row>
    <row r="352" spans="1:25">
      <c r="A352" s="7" t="s">
        <v>678</v>
      </c>
      <c r="B352" s="2" t="s">
        <v>679</v>
      </c>
      <c r="C352" s="10" t="s">
        <v>716</v>
      </c>
      <c r="D352" s="10" t="s">
        <v>717</v>
      </c>
      <c r="E352" s="25">
        <v>1.9</v>
      </c>
      <c r="F352" s="25">
        <v>1.65</v>
      </c>
      <c r="G352" s="25"/>
      <c r="H352" s="26">
        <v>1.8</v>
      </c>
      <c r="I352" s="26">
        <v>2.08</v>
      </c>
      <c r="J352" s="26">
        <v>1.82</v>
      </c>
      <c r="K352" s="27">
        <v>1.98</v>
      </c>
      <c r="L352" s="27">
        <v>2.0099999999999998</v>
      </c>
      <c r="M352" s="27">
        <v>2.87</v>
      </c>
      <c r="N352" s="27">
        <v>3.98</v>
      </c>
      <c r="O352" s="27">
        <v>4.2300000000000004</v>
      </c>
      <c r="P352" s="27">
        <v>4.58</v>
      </c>
      <c r="Q352" s="27">
        <v>4.62</v>
      </c>
      <c r="R352" s="27">
        <v>3.65</v>
      </c>
      <c r="S352" s="27">
        <v>3.67</v>
      </c>
      <c r="T352" s="27">
        <v>3.17</v>
      </c>
      <c r="U352" s="27">
        <v>3.13</v>
      </c>
      <c r="V352" s="27">
        <v>3.13</v>
      </c>
      <c r="W352" s="27">
        <v>2.98</v>
      </c>
      <c r="X352" s="27">
        <v>3.04</v>
      </c>
      <c r="Y352" s="27">
        <v>3.68</v>
      </c>
    </row>
    <row r="353" spans="1:25">
      <c r="A353" s="7" t="s">
        <v>678</v>
      </c>
      <c r="B353" s="2" t="s">
        <v>679</v>
      </c>
      <c r="C353" s="10" t="s">
        <v>718</v>
      </c>
      <c r="D353" s="10" t="s">
        <v>719</v>
      </c>
      <c r="E353" s="25">
        <v>2.52</v>
      </c>
      <c r="F353" s="25">
        <v>2.7</v>
      </c>
      <c r="G353" s="25"/>
      <c r="H353" s="26">
        <v>2.74</v>
      </c>
      <c r="I353" s="26">
        <v>2.82</v>
      </c>
      <c r="J353" s="26">
        <v>2.66</v>
      </c>
      <c r="K353" s="27">
        <v>2.79</v>
      </c>
      <c r="L353" s="27">
        <v>3.56</v>
      </c>
      <c r="M353" s="27">
        <v>4.88</v>
      </c>
      <c r="N353" s="27">
        <v>5.28</v>
      </c>
      <c r="O353" s="27">
        <v>5.78</v>
      </c>
      <c r="P353" s="27">
        <v>7.16</v>
      </c>
      <c r="Q353" s="27">
        <v>6.77</v>
      </c>
      <c r="R353" s="27">
        <v>5.69</v>
      </c>
      <c r="S353" s="27">
        <v>5.51</v>
      </c>
      <c r="T353" s="25">
        <v>5.17</v>
      </c>
      <c r="U353" s="27">
        <v>5.12</v>
      </c>
      <c r="V353" s="25">
        <v>5.0999999999999996</v>
      </c>
      <c r="W353" s="27">
        <v>5.47</v>
      </c>
      <c r="X353" s="27">
        <v>5.27</v>
      </c>
      <c r="Y353" s="27">
        <v>4.9000000000000004</v>
      </c>
    </row>
    <row r="354" spans="1:25">
      <c r="A354" s="7" t="s">
        <v>678</v>
      </c>
      <c r="B354" s="2" t="s">
        <v>679</v>
      </c>
      <c r="C354" s="10" t="s">
        <v>720</v>
      </c>
      <c r="D354" s="10" t="s">
        <v>721</v>
      </c>
      <c r="E354" s="25">
        <v>4.09</v>
      </c>
      <c r="F354" s="25">
        <v>4.5199999999999996</v>
      </c>
      <c r="G354" s="25"/>
      <c r="H354" s="26">
        <v>4.6500000000000004</v>
      </c>
      <c r="I354" s="26">
        <v>4.8099999999999996</v>
      </c>
      <c r="J354" s="26">
        <v>5.7</v>
      </c>
      <c r="K354" s="27">
        <v>6.47</v>
      </c>
      <c r="L354" s="27">
        <v>6.88</v>
      </c>
      <c r="M354" s="27">
        <v>8.1999999999999993</v>
      </c>
      <c r="N354" s="27">
        <v>8.6999999999999993</v>
      </c>
      <c r="O354" s="27">
        <v>9.23</v>
      </c>
      <c r="P354" s="27">
        <v>9.94</v>
      </c>
      <c r="Q354" s="25">
        <v>8.75</v>
      </c>
      <c r="R354" s="27">
        <v>8.24</v>
      </c>
      <c r="S354" s="27">
        <v>9.4700000000000006</v>
      </c>
      <c r="T354" s="27">
        <v>8.3000000000000007</v>
      </c>
      <c r="U354" s="27">
        <v>8.5500000000000007</v>
      </c>
      <c r="V354" s="27">
        <v>8.56</v>
      </c>
      <c r="W354" s="27">
        <v>8.6999999999999993</v>
      </c>
      <c r="X354" s="27">
        <v>8.59</v>
      </c>
      <c r="Y354" s="27">
        <v>8.91</v>
      </c>
    </row>
    <row r="355" spans="1:25">
      <c r="A355" s="15" t="s">
        <v>678</v>
      </c>
      <c r="B355" s="29" t="s">
        <v>679</v>
      </c>
      <c r="C355" s="16" t="s">
        <v>722</v>
      </c>
      <c r="D355" s="16" t="s">
        <v>723</v>
      </c>
      <c r="E355" s="30">
        <v>3.12</v>
      </c>
      <c r="F355" s="30">
        <v>2.85</v>
      </c>
      <c r="G355" s="30"/>
      <c r="H355" s="31">
        <v>2.83</v>
      </c>
      <c r="I355" s="31">
        <v>2.97</v>
      </c>
      <c r="J355" s="31">
        <v>3.04</v>
      </c>
      <c r="K355" s="32">
        <v>3.59</v>
      </c>
      <c r="L355" s="32">
        <v>4.3099999999999996</v>
      </c>
      <c r="M355" s="32">
        <v>5.42</v>
      </c>
      <c r="N355" s="32">
        <v>5.94</v>
      </c>
      <c r="O355" s="32">
        <v>6.45</v>
      </c>
      <c r="P355" s="32">
        <v>6.98</v>
      </c>
      <c r="Q355" s="32">
        <v>6.37</v>
      </c>
      <c r="R355" s="32">
        <v>5.37</v>
      </c>
      <c r="S355" s="32">
        <v>5.33</v>
      </c>
      <c r="T355" s="32">
        <v>4.96</v>
      </c>
      <c r="U355" s="32">
        <v>5.17</v>
      </c>
      <c r="V355" s="32">
        <v>5.01</v>
      </c>
      <c r="W355" s="32">
        <v>5.68</v>
      </c>
      <c r="X355" s="32">
        <v>5.52</v>
      </c>
      <c r="Y355" s="32">
        <v>5.77</v>
      </c>
    </row>
    <row r="356" spans="1:25">
      <c r="C356"/>
    </row>
    <row r="357" spans="1:25">
      <c r="A357" s="2" t="s">
        <v>732</v>
      </c>
    </row>
    <row r="358" spans="1:25">
      <c r="A358"/>
    </row>
    <row r="359" spans="1:25">
      <c r="A359" s="19" t="s">
        <v>725</v>
      </c>
    </row>
    <row r="360" spans="1:25">
      <c r="A360" s="2" t="s">
        <v>733</v>
      </c>
    </row>
    <row r="361" spans="1:25">
      <c r="A361"/>
    </row>
    <row r="362" spans="1:25">
      <c r="A362" s="2" t="s">
        <v>734</v>
      </c>
    </row>
    <row r="363" spans="1:25">
      <c r="A363"/>
    </row>
    <row r="364" spans="1:25">
      <c r="A364" s="21" t="s">
        <v>735</v>
      </c>
    </row>
    <row r="365" spans="1:25">
      <c r="A365" s="21" t="s">
        <v>728</v>
      </c>
    </row>
    <row r="366" spans="1:25"/>
    <row r="367" spans="1:25"/>
    <row r="368" spans="1:25"/>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sheetData>
  <mergeCells count="1">
    <mergeCell ref="A3:C5"/>
  </mergeCells>
  <hyperlinks>
    <hyperlink ref="A1" location="Contents!A1" display="Contents"/>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00"/>
  <sheetViews>
    <sheetView workbookViewId="0">
      <pane xSplit="4" ySplit="7" topLeftCell="E329" activePane="bottomRight" state="frozen"/>
      <selection pane="topRight" activeCell="E1" sqref="E1"/>
      <selection pane="bottomLeft" activeCell="A8" sqref="A8"/>
      <selection pane="bottomRight" activeCell="C355" sqref="C355"/>
    </sheetView>
  </sheetViews>
  <sheetFormatPr baseColWidth="10" defaultColWidth="0" defaultRowHeight="14" customHeight="1" zeroHeight="1" x14ac:dyDescent="0"/>
  <cols>
    <col min="1" max="1" width="15.6640625" style="2" customWidth="1"/>
    <col min="2" max="2" width="25.6640625" style="2" customWidth="1"/>
    <col min="3" max="3" width="18.6640625" style="2" customWidth="1"/>
    <col min="4" max="4" width="35.6640625" style="2" customWidth="1"/>
    <col min="5" max="36" width="8.83203125" style="2" customWidth="1"/>
    <col min="37" max="43" width="0" style="2" hidden="1" customWidth="1"/>
    <col min="44" max="16384" width="8.83203125" style="2" hidden="1"/>
  </cols>
  <sheetData>
    <row r="1" spans="1:26">
      <c r="A1" s="1" t="s">
        <v>0</v>
      </c>
    </row>
    <row r="2" spans="1:26">
      <c r="A2" s="3" t="s">
        <v>1</v>
      </c>
    </row>
    <row r="3" spans="1:26">
      <c r="A3" s="4" t="s">
        <v>2</v>
      </c>
      <c r="B3" s="4"/>
      <c r="C3" s="5"/>
    </row>
    <row r="4" spans="1:26">
      <c r="A4" s="4"/>
      <c r="B4" s="4"/>
      <c r="C4" s="5"/>
    </row>
    <row r="5" spans="1:26">
      <c r="A5" s="4"/>
      <c r="B5" s="4"/>
      <c r="C5" s="5"/>
    </row>
    <row r="6" spans="1:26" ht="15" thickBot="1"/>
    <row r="7" spans="1:26">
      <c r="A7" s="6" t="s">
        <v>3</v>
      </c>
      <c r="B7" s="6" t="s">
        <v>4</v>
      </c>
      <c r="C7" s="6" t="s">
        <v>5</v>
      </c>
      <c r="D7" s="6" t="s">
        <v>6</v>
      </c>
      <c r="E7" s="6">
        <v>1997</v>
      </c>
      <c r="F7" s="6">
        <v>1998</v>
      </c>
      <c r="G7" s="6"/>
      <c r="H7" s="6">
        <v>1999</v>
      </c>
      <c r="I7" s="6">
        <v>2000</v>
      </c>
      <c r="J7" s="6">
        <v>2001</v>
      </c>
      <c r="K7" s="6">
        <v>2002</v>
      </c>
      <c r="L7" s="6">
        <v>2003</v>
      </c>
      <c r="M7" s="6">
        <v>2004</v>
      </c>
      <c r="N7" s="6">
        <v>2005</v>
      </c>
      <c r="O7" s="6">
        <v>2006</v>
      </c>
      <c r="P7" s="6">
        <v>2007</v>
      </c>
      <c r="Q7" s="6">
        <v>2008</v>
      </c>
      <c r="R7" s="6">
        <v>2009</v>
      </c>
      <c r="S7" s="6">
        <v>2010</v>
      </c>
      <c r="T7" s="6">
        <v>2011</v>
      </c>
      <c r="U7" s="6">
        <v>2012</v>
      </c>
      <c r="V7" s="6">
        <v>2013</v>
      </c>
      <c r="W7" s="6">
        <v>2014</v>
      </c>
      <c r="X7" s="6">
        <v>2015</v>
      </c>
      <c r="Y7" s="6">
        <v>2016</v>
      </c>
    </row>
    <row r="8" spans="1:26">
      <c r="A8" s="7" t="s">
        <v>7</v>
      </c>
      <c r="B8" s="8" t="s">
        <v>8</v>
      </c>
      <c r="C8" s="9" t="s">
        <v>9</v>
      </c>
      <c r="D8" s="10" t="s">
        <v>10</v>
      </c>
      <c r="E8" s="11" t="s">
        <v>11</v>
      </c>
      <c r="F8" s="11" t="s">
        <v>11</v>
      </c>
      <c r="G8" s="11"/>
      <c r="H8" s="12" t="s">
        <v>11</v>
      </c>
      <c r="I8" s="12" t="s">
        <v>11</v>
      </c>
      <c r="J8" s="12" t="s">
        <v>11</v>
      </c>
      <c r="K8" s="12" t="s">
        <v>11</v>
      </c>
      <c r="L8" s="12" t="s">
        <v>11</v>
      </c>
      <c r="M8" s="12" t="s">
        <v>11</v>
      </c>
      <c r="N8" s="12" t="s">
        <v>11</v>
      </c>
      <c r="O8" s="12" t="s">
        <v>11</v>
      </c>
      <c r="P8" s="12" t="s">
        <v>11</v>
      </c>
      <c r="Q8" s="12">
        <v>15347</v>
      </c>
      <c r="R8" s="12">
        <v>15952</v>
      </c>
      <c r="S8" s="12">
        <v>16293</v>
      </c>
      <c r="T8" s="12">
        <v>15925</v>
      </c>
      <c r="U8" s="12">
        <v>16929</v>
      </c>
      <c r="V8" s="12">
        <v>17808</v>
      </c>
      <c r="W8" s="12">
        <v>17875</v>
      </c>
      <c r="X8" s="12">
        <v>18098</v>
      </c>
      <c r="Y8" s="12">
        <v>18012</v>
      </c>
      <c r="Z8" s="13"/>
    </row>
    <row r="9" spans="1:26">
      <c r="A9" s="7" t="s">
        <v>7</v>
      </c>
      <c r="B9" s="8" t="s">
        <v>8</v>
      </c>
      <c r="C9" s="10" t="s">
        <v>12</v>
      </c>
      <c r="D9" s="10" t="s">
        <v>13</v>
      </c>
      <c r="E9" s="11">
        <v>10206.128571428571</v>
      </c>
      <c r="F9" s="11">
        <v>10237.435714285713</v>
      </c>
      <c r="G9" s="11"/>
      <c r="H9" s="12">
        <v>11743</v>
      </c>
      <c r="I9" s="12">
        <v>11800</v>
      </c>
      <c r="J9" s="12">
        <v>12104</v>
      </c>
      <c r="K9" s="12">
        <v>12916</v>
      </c>
      <c r="L9" s="12">
        <v>13018</v>
      </c>
      <c r="M9" s="12">
        <v>13939</v>
      </c>
      <c r="N9" s="12">
        <v>14550</v>
      </c>
      <c r="O9" s="12">
        <v>14184</v>
      </c>
      <c r="P9" s="12">
        <v>16016</v>
      </c>
      <c r="Q9" s="12">
        <v>16273</v>
      </c>
      <c r="R9" s="12">
        <v>16676</v>
      </c>
      <c r="S9" s="12">
        <v>16684</v>
      </c>
      <c r="T9" s="12">
        <v>17595</v>
      </c>
      <c r="U9" s="12">
        <v>17783</v>
      </c>
      <c r="V9" s="11">
        <v>15220.489285714286</v>
      </c>
      <c r="W9" s="12">
        <v>18830</v>
      </c>
      <c r="X9" s="12">
        <v>19510</v>
      </c>
      <c r="Y9" s="12">
        <v>20197</v>
      </c>
      <c r="Z9" s="13"/>
    </row>
    <row r="10" spans="1:26">
      <c r="A10" s="7" t="s">
        <v>7</v>
      </c>
      <c r="B10" s="8" t="s">
        <v>8</v>
      </c>
      <c r="C10" s="10" t="s">
        <v>14</v>
      </c>
      <c r="D10" s="10" t="s">
        <v>15</v>
      </c>
      <c r="E10" s="11">
        <v>11354.057142857142</v>
      </c>
      <c r="F10" s="11">
        <v>10180.039285714285</v>
      </c>
      <c r="G10" s="11"/>
      <c r="H10" s="12">
        <v>10835</v>
      </c>
      <c r="I10" s="12">
        <v>10507</v>
      </c>
      <c r="J10" s="12">
        <v>11655</v>
      </c>
      <c r="K10" s="12">
        <v>11598</v>
      </c>
      <c r="L10" s="12">
        <v>11644</v>
      </c>
      <c r="M10" s="12">
        <v>12409</v>
      </c>
      <c r="N10" s="12">
        <v>14412</v>
      </c>
      <c r="O10" s="12">
        <v>14430</v>
      </c>
      <c r="P10" s="12">
        <v>13945</v>
      </c>
      <c r="Q10" s="12">
        <v>15552</v>
      </c>
      <c r="R10" s="12">
        <v>14955</v>
      </c>
      <c r="S10" s="12">
        <v>16029</v>
      </c>
      <c r="T10" s="12">
        <v>16992</v>
      </c>
      <c r="U10" s="12">
        <v>18489</v>
      </c>
      <c r="V10" s="12">
        <v>18077</v>
      </c>
      <c r="W10" s="12">
        <v>18194</v>
      </c>
      <c r="X10" s="12">
        <v>19675</v>
      </c>
      <c r="Y10" s="12">
        <v>20213</v>
      </c>
      <c r="Z10" s="13"/>
    </row>
    <row r="11" spans="1:26">
      <c r="A11" s="7" t="s">
        <v>7</v>
      </c>
      <c r="B11" s="8" t="s">
        <v>8</v>
      </c>
      <c r="C11" s="10" t="s">
        <v>16</v>
      </c>
      <c r="D11" s="10" t="s">
        <v>17</v>
      </c>
      <c r="E11" s="11">
        <v>11181.867857142859</v>
      </c>
      <c r="F11" s="11">
        <v>11395.8</v>
      </c>
      <c r="G11" s="11"/>
      <c r="H11" s="12">
        <v>11649</v>
      </c>
      <c r="I11" s="12">
        <v>11954</v>
      </c>
      <c r="J11" s="12">
        <v>12380</v>
      </c>
      <c r="K11" s="12">
        <v>12894</v>
      </c>
      <c r="L11" s="12">
        <v>13949</v>
      </c>
      <c r="M11" s="12">
        <v>13433</v>
      </c>
      <c r="N11" s="12">
        <v>13482</v>
      </c>
      <c r="O11" s="12">
        <v>14511</v>
      </c>
      <c r="P11" s="12">
        <v>14697</v>
      </c>
      <c r="Q11" s="12">
        <v>15277</v>
      </c>
      <c r="R11" s="12">
        <v>16483</v>
      </c>
      <c r="S11" s="12">
        <v>16245</v>
      </c>
      <c r="T11" s="12">
        <v>16664</v>
      </c>
      <c r="U11" s="12">
        <v>17536</v>
      </c>
      <c r="V11" s="12">
        <v>17122</v>
      </c>
      <c r="W11" s="12">
        <v>17077</v>
      </c>
      <c r="X11" s="12">
        <v>17914</v>
      </c>
      <c r="Y11" s="12">
        <v>19055</v>
      </c>
      <c r="Z11" s="13"/>
    </row>
    <row r="12" spans="1:26">
      <c r="A12" s="7" t="s">
        <v>7</v>
      </c>
      <c r="B12" s="8" t="s">
        <v>8</v>
      </c>
      <c r="C12" s="10" t="s">
        <v>18</v>
      </c>
      <c r="D12" s="10" t="s">
        <v>19</v>
      </c>
      <c r="E12" s="11" t="s">
        <v>11</v>
      </c>
      <c r="F12" s="11" t="s">
        <v>11</v>
      </c>
      <c r="G12" s="11"/>
      <c r="H12" s="12" t="s">
        <v>11</v>
      </c>
      <c r="I12" s="12" t="s">
        <v>11</v>
      </c>
      <c r="J12" s="12" t="s">
        <v>11</v>
      </c>
      <c r="K12" s="12" t="s">
        <v>11</v>
      </c>
      <c r="L12" s="12" t="s">
        <v>11</v>
      </c>
      <c r="M12" s="12" t="s">
        <v>11</v>
      </c>
      <c r="N12" s="12" t="s">
        <v>11</v>
      </c>
      <c r="O12" s="12" t="s">
        <v>11</v>
      </c>
      <c r="P12" s="12" t="s">
        <v>11</v>
      </c>
      <c r="Q12" s="12">
        <v>15477</v>
      </c>
      <c r="R12" s="12">
        <v>16579</v>
      </c>
      <c r="S12" s="12">
        <v>16423</v>
      </c>
      <c r="T12" s="12">
        <v>16549</v>
      </c>
      <c r="U12" s="12">
        <v>17160</v>
      </c>
      <c r="V12" s="12">
        <v>16513</v>
      </c>
      <c r="W12" s="12">
        <v>16917</v>
      </c>
      <c r="X12" s="12">
        <v>17384</v>
      </c>
      <c r="Y12" s="12">
        <v>18082</v>
      </c>
      <c r="Z12" s="13"/>
    </row>
    <row r="13" spans="1:26">
      <c r="A13" s="7" t="s">
        <v>7</v>
      </c>
      <c r="B13" s="8" t="s">
        <v>8</v>
      </c>
      <c r="C13" s="10" t="s">
        <v>20</v>
      </c>
      <c r="D13" s="10" t="s">
        <v>21</v>
      </c>
      <c r="E13" s="11">
        <v>12606.342857142856</v>
      </c>
      <c r="F13" s="11">
        <v>12152.389285714286</v>
      </c>
      <c r="G13" s="11"/>
      <c r="H13" s="12">
        <v>14000</v>
      </c>
      <c r="I13" s="12">
        <v>14942</v>
      </c>
      <c r="J13" s="12">
        <v>14048</v>
      </c>
      <c r="K13" s="12">
        <v>14463</v>
      </c>
      <c r="L13" s="12">
        <v>13952</v>
      </c>
      <c r="M13" s="12">
        <v>15712</v>
      </c>
      <c r="N13" s="12">
        <v>16803</v>
      </c>
      <c r="O13" s="12">
        <v>15284</v>
      </c>
      <c r="P13" s="12">
        <v>15356</v>
      </c>
      <c r="Q13" s="11">
        <v>17500.692857142854</v>
      </c>
      <c r="R13" s="12">
        <v>18299</v>
      </c>
      <c r="S13" s="12">
        <v>16589</v>
      </c>
      <c r="T13" s="12">
        <v>17616</v>
      </c>
      <c r="U13" s="12">
        <v>16860</v>
      </c>
      <c r="V13" s="11">
        <v>17667.664285714287</v>
      </c>
      <c r="W13" s="12">
        <v>16833</v>
      </c>
      <c r="X13" s="12">
        <v>16491</v>
      </c>
      <c r="Y13" s="12">
        <v>16676</v>
      </c>
      <c r="Z13" s="13"/>
    </row>
    <row r="14" spans="1:26">
      <c r="A14" s="7" t="s">
        <v>7</v>
      </c>
      <c r="B14" s="8" t="s">
        <v>8</v>
      </c>
      <c r="C14" s="10" t="s">
        <v>22</v>
      </c>
      <c r="D14" s="10" t="s">
        <v>23</v>
      </c>
      <c r="E14" s="11">
        <v>11896.714285714284</v>
      </c>
      <c r="F14" s="11">
        <v>11213.174999999999</v>
      </c>
      <c r="G14" s="11"/>
      <c r="H14" s="12">
        <v>11622</v>
      </c>
      <c r="I14" s="12">
        <v>12736</v>
      </c>
      <c r="J14" s="12">
        <v>13904</v>
      </c>
      <c r="K14" s="12">
        <v>12896</v>
      </c>
      <c r="L14" s="12">
        <v>13559</v>
      </c>
      <c r="M14" s="12">
        <v>14417</v>
      </c>
      <c r="N14" s="12">
        <v>15271</v>
      </c>
      <c r="O14" s="12">
        <v>14803</v>
      </c>
      <c r="P14" s="12">
        <v>15876</v>
      </c>
      <c r="Q14" s="12">
        <v>15666</v>
      </c>
      <c r="R14" s="12">
        <v>16981</v>
      </c>
      <c r="S14" s="12">
        <v>17311</v>
      </c>
      <c r="T14" s="12">
        <v>17748</v>
      </c>
      <c r="U14" s="12">
        <v>17796</v>
      </c>
      <c r="V14" s="12">
        <v>18182</v>
      </c>
      <c r="W14" s="12">
        <v>18700</v>
      </c>
      <c r="X14" s="12">
        <v>18378</v>
      </c>
      <c r="Y14" s="12">
        <v>19183</v>
      </c>
      <c r="Z14" s="13"/>
    </row>
    <row r="15" spans="1:26">
      <c r="A15" s="7" t="s">
        <v>7</v>
      </c>
      <c r="B15" s="8" t="s">
        <v>8</v>
      </c>
      <c r="C15" s="10" t="s">
        <v>24</v>
      </c>
      <c r="D15" s="10" t="s">
        <v>25</v>
      </c>
      <c r="E15" s="11">
        <v>11129.689285714287</v>
      </c>
      <c r="F15" s="11">
        <v>11401.017857142857</v>
      </c>
      <c r="G15" s="11"/>
      <c r="H15" s="12">
        <v>12120</v>
      </c>
      <c r="I15" s="12">
        <v>12791</v>
      </c>
      <c r="J15" s="12">
        <v>13195</v>
      </c>
      <c r="K15" s="12">
        <v>12982</v>
      </c>
      <c r="L15" s="12">
        <v>13300</v>
      </c>
      <c r="M15" s="12">
        <v>13714</v>
      </c>
      <c r="N15" s="12">
        <v>14993</v>
      </c>
      <c r="O15" s="12">
        <v>15513</v>
      </c>
      <c r="P15" s="12">
        <v>15893</v>
      </c>
      <c r="Q15" s="11">
        <v>16399.724999999999</v>
      </c>
      <c r="R15" s="12">
        <v>16578</v>
      </c>
      <c r="S15" s="12">
        <v>17437</v>
      </c>
      <c r="T15" s="12">
        <v>17885</v>
      </c>
      <c r="U15" s="12">
        <v>19150</v>
      </c>
      <c r="V15" s="12">
        <v>18733</v>
      </c>
      <c r="W15" s="12">
        <v>19247</v>
      </c>
      <c r="X15" s="12">
        <v>18831</v>
      </c>
      <c r="Y15" s="12">
        <v>18654</v>
      </c>
      <c r="Z15" s="13"/>
    </row>
    <row r="16" spans="1:26">
      <c r="A16" s="7" t="s">
        <v>7</v>
      </c>
      <c r="B16" s="8" t="s">
        <v>8</v>
      </c>
      <c r="C16" s="10" t="s">
        <v>26</v>
      </c>
      <c r="D16" s="10" t="s">
        <v>27</v>
      </c>
      <c r="E16" s="11">
        <v>11656.692857142858</v>
      </c>
      <c r="F16" s="11">
        <v>11808.010714285714</v>
      </c>
      <c r="G16" s="11"/>
      <c r="H16" s="12">
        <v>12272</v>
      </c>
      <c r="I16" s="12">
        <v>13853</v>
      </c>
      <c r="J16" s="12">
        <v>13672</v>
      </c>
      <c r="K16" s="12">
        <v>13896</v>
      </c>
      <c r="L16" s="12">
        <v>14158</v>
      </c>
      <c r="M16" s="12">
        <v>14719</v>
      </c>
      <c r="N16" s="12">
        <v>15650</v>
      </c>
      <c r="O16" s="12">
        <v>15796</v>
      </c>
      <c r="P16" s="12">
        <v>15817</v>
      </c>
      <c r="Q16" s="12">
        <v>17151</v>
      </c>
      <c r="R16" s="12">
        <v>18517</v>
      </c>
      <c r="S16" s="12">
        <v>17919</v>
      </c>
      <c r="T16" s="12">
        <v>17285</v>
      </c>
      <c r="U16" s="12">
        <v>18047</v>
      </c>
      <c r="V16" s="12">
        <v>18065</v>
      </c>
      <c r="W16" s="12">
        <v>18705</v>
      </c>
      <c r="X16" s="12">
        <v>19151</v>
      </c>
      <c r="Y16" s="12">
        <v>19350</v>
      </c>
      <c r="Z16" s="13"/>
    </row>
    <row r="17" spans="1:26">
      <c r="A17" s="7" t="s">
        <v>7</v>
      </c>
      <c r="B17" s="8" t="s">
        <v>8</v>
      </c>
      <c r="C17" s="10" t="s">
        <v>28</v>
      </c>
      <c r="D17" s="10" t="s">
        <v>29</v>
      </c>
      <c r="E17" s="11">
        <v>10910.539285714285</v>
      </c>
      <c r="F17" s="11">
        <v>10670.517857142857</v>
      </c>
      <c r="G17" s="11"/>
      <c r="H17" s="12">
        <v>11555</v>
      </c>
      <c r="I17" s="12">
        <v>12288</v>
      </c>
      <c r="J17" s="12">
        <v>12727</v>
      </c>
      <c r="K17" s="12">
        <v>13340</v>
      </c>
      <c r="L17" s="12">
        <v>14134</v>
      </c>
      <c r="M17" s="12">
        <v>14578</v>
      </c>
      <c r="N17" s="12">
        <v>14267</v>
      </c>
      <c r="O17" s="12">
        <v>14032</v>
      </c>
      <c r="P17" s="12">
        <v>14795</v>
      </c>
      <c r="Q17" s="12">
        <v>16113</v>
      </c>
      <c r="R17" s="12">
        <v>16696</v>
      </c>
      <c r="S17" s="12">
        <v>18574</v>
      </c>
      <c r="T17" s="12">
        <v>18453</v>
      </c>
      <c r="U17" s="12">
        <v>18558</v>
      </c>
      <c r="V17" s="12">
        <v>18968</v>
      </c>
      <c r="W17" s="12">
        <v>18024</v>
      </c>
      <c r="X17" s="12">
        <v>18882</v>
      </c>
      <c r="Y17" s="12">
        <v>19097</v>
      </c>
      <c r="Z17" s="13"/>
    </row>
    <row r="18" spans="1:26">
      <c r="A18" s="7" t="s">
        <v>7</v>
      </c>
      <c r="B18" s="8" t="s">
        <v>8</v>
      </c>
      <c r="C18" s="10" t="s">
        <v>30</v>
      </c>
      <c r="D18" s="10" t="s">
        <v>31</v>
      </c>
      <c r="E18" s="11">
        <v>11458.414285714285</v>
      </c>
      <c r="F18" s="11">
        <v>12215.003571428571</v>
      </c>
      <c r="G18" s="11"/>
      <c r="H18" s="12">
        <v>12527</v>
      </c>
      <c r="I18" s="12">
        <v>12847</v>
      </c>
      <c r="J18" s="12">
        <v>13791</v>
      </c>
      <c r="K18" s="12">
        <v>13322</v>
      </c>
      <c r="L18" s="12">
        <v>13950</v>
      </c>
      <c r="M18" s="12">
        <v>13150</v>
      </c>
      <c r="N18" s="12">
        <v>14051</v>
      </c>
      <c r="O18" s="12">
        <v>14580</v>
      </c>
      <c r="P18" s="12">
        <v>14924</v>
      </c>
      <c r="Q18" s="11">
        <v>15997.95</v>
      </c>
      <c r="R18" s="12">
        <v>15967</v>
      </c>
      <c r="S18" s="12">
        <v>15645</v>
      </c>
      <c r="T18" s="11">
        <v>17359.810714285712</v>
      </c>
      <c r="U18" s="12">
        <v>16629</v>
      </c>
      <c r="V18" s="12">
        <v>17520</v>
      </c>
      <c r="W18" s="12">
        <v>17422</v>
      </c>
      <c r="X18" s="12">
        <v>18430</v>
      </c>
      <c r="Y18" s="11">
        <v>19326.942857142854</v>
      </c>
    </row>
    <row r="19" spans="1:26">
      <c r="A19" s="7" t="s">
        <v>7</v>
      </c>
      <c r="B19" s="8" t="s">
        <v>8</v>
      </c>
      <c r="C19" s="10" t="s">
        <v>32</v>
      </c>
      <c r="D19" s="10" t="s">
        <v>33</v>
      </c>
      <c r="E19" s="11">
        <v>10806.182142857142</v>
      </c>
      <c r="F19" s="11">
        <v>11479.285714285714</v>
      </c>
      <c r="G19" s="11"/>
      <c r="H19" s="12">
        <v>11670</v>
      </c>
      <c r="I19" s="12">
        <v>12590</v>
      </c>
      <c r="J19" s="12">
        <v>12495</v>
      </c>
      <c r="K19" s="12">
        <v>13075</v>
      </c>
      <c r="L19" s="12">
        <v>13303</v>
      </c>
      <c r="M19" s="12">
        <v>14137</v>
      </c>
      <c r="N19" s="12">
        <v>14980</v>
      </c>
      <c r="O19" s="12">
        <v>15391</v>
      </c>
      <c r="P19" s="12">
        <v>16253</v>
      </c>
      <c r="Q19" s="12">
        <v>16565</v>
      </c>
      <c r="R19" s="12">
        <v>16749</v>
      </c>
      <c r="S19" s="12">
        <v>16931</v>
      </c>
      <c r="T19" s="12">
        <v>17521</v>
      </c>
      <c r="U19" s="12">
        <v>18355</v>
      </c>
      <c r="V19" s="12">
        <v>18102</v>
      </c>
      <c r="W19" s="12">
        <v>18760</v>
      </c>
      <c r="X19" s="12">
        <v>18541</v>
      </c>
      <c r="Y19" s="12">
        <v>18959</v>
      </c>
      <c r="Z19" s="13"/>
    </row>
    <row r="20" spans="1:26">
      <c r="A20" s="7" t="s">
        <v>34</v>
      </c>
      <c r="B20" s="8" t="s">
        <v>35</v>
      </c>
      <c r="C20" s="10" t="s">
        <v>36</v>
      </c>
      <c r="D20" s="10" t="s">
        <v>37</v>
      </c>
      <c r="E20" s="11">
        <v>11254.917857142857</v>
      </c>
      <c r="F20" s="11">
        <v>11458.414285714285</v>
      </c>
      <c r="G20" s="11"/>
      <c r="H20" s="12">
        <v>11507</v>
      </c>
      <c r="I20" s="12">
        <v>12219</v>
      </c>
      <c r="J20" s="12">
        <v>13965</v>
      </c>
      <c r="K20" s="12">
        <v>12625</v>
      </c>
      <c r="L20" s="12">
        <v>13683</v>
      </c>
      <c r="M20" s="12">
        <v>15691</v>
      </c>
      <c r="N20" s="12">
        <v>14946</v>
      </c>
      <c r="O20" s="12">
        <v>14815</v>
      </c>
      <c r="P20" s="12">
        <v>15059</v>
      </c>
      <c r="Q20" s="11">
        <v>17907.685714285712</v>
      </c>
      <c r="R20" s="12">
        <v>17204</v>
      </c>
      <c r="S20" s="12">
        <v>16533</v>
      </c>
      <c r="T20" s="12">
        <v>15574</v>
      </c>
      <c r="U20" s="12">
        <v>16304</v>
      </c>
      <c r="V20" s="12">
        <v>17346</v>
      </c>
      <c r="W20" s="12">
        <v>16454</v>
      </c>
      <c r="X20" s="12">
        <v>16968</v>
      </c>
      <c r="Y20" s="12">
        <v>17344</v>
      </c>
      <c r="Z20" s="13"/>
    </row>
    <row r="21" spans="1:26">
      <c r="A21" s="7" t="s">
        <v>34</v>
      </c>
      <c r="B21" s="8" t="s">
        <v>35</v>
      </c>
      <c r="C21" s="10" t="s">
        <v>38</v>
      </c>
      <c r="D21" s="10" t="s">
        <v>39</v>
      </c>
      <c r="E21" s="11">
        <v>9945.2357142857145</v>
      </c>
      <c r="F21" s="11">
        <v>10117.424999999999</v>
      </c>
      <c r="G21" s="11"/>
      <c r="H21" s="12">
        <v>10792</v>
      </c>
      <c r="I21" s="12">
        <v>11019</v>
      </c>
      <c r="J21" s="12">
        <v>11457</v>
      </c>
      <c r="K21" s="12">
        <v>12657</v>
      </c>
      <c r="L21" s="12">
        <v>13041</v>
      </c>
      <c r="M21" s="12">
        <v>12607</v>
      </c>
      <c r="N21" s="12">
        <v>14301</v>
      </c>
      <c r="O21" s="12">
        <v>13399</v>
      </c>
      <c r="P21" s="11">
        <v>13743.835714285713</v>
      </c>
      <c r="Q21" s="11">
        <v>14197.789285714287</v>
      </c>
      <c r="R21" s="11">
        <v>14855.239285714286</v>
      </c>
      <c r="S21" s="12">
        <v>14297</v>
      </c>
      <c r="T21" s="12">
        <v>15225</v>
      </c>
      <c r="U21" s="12">
        <v>15803</v>
      </c>
      <c r="V21" s="12">
        <v>15778</v>
      </c>
      <c r="W21" s="12">
        <v>15009</v>
      </c>
      <c r="X21" s="12">
        <v>15100</v>
      </c>
      <c r="Y21" s="12">
        <v>15845</v>
      </c>
      <c r="Z21" s="13"/>
    </row>
    <row r="22" spans="1:26">
      <c r="A22" s="7" t="s">
        <v>34</v>
      </c>
      <c r="B22" s="8" t="s">
        <v>35</v>
      </c>
      <c r="C22" s="10" t="s">
        <v>40</v>
      </c>
      <c r="D22" s="10" t="s">
        <v>41</v>
      </c>
      <c r="E22" s="11" t="s">
        <v>11</v>
      </c>
      <c r="F22" s="11" t="s">
        <v>11</v>
      </c>
      <c r="G22" s="11"/>
      <c r="H22" s="12" t="s">
        <v>11</v>
      </c>
      <c r="I22" s="12" t="s">
        <v>11</v>
      </c>
      <c r="J22" s="12" t="s">
        <v>11</v>
      </c>
      <c r="K22" s="12" t="s">
        <v>11</v>
      </c>
      <c r="L22" s="12" t="s">
        <v>11</v>
      </c>
      <c r="M22" s="12" t="s">
        <v>11</v>
      </c>
      <c r="N22" s="12" t="s">
        <v>11</v>
      </c>
      <c r="O22" s="12" t="s">
        <v>11</v>
      </c>
      <c r="P22" s="12" t="s">
        <v>11</v>
      </c>
      <c r="Q22" s="12">
        <v>17641</v>
      </c>
      <c r="R22" s="12">
        <v>17029</v>
      </c>
      <c r="S22" s="12">
        <v>17087</v>
      </c>
      <c r="T22" s="12">
        <v>17668</v>
      </c>
      <c r="U22" s="12">
        <v>17520</v>
      </c>
      <c r="V22" s="12">
        <v>18280</v>
      </c>
      <c r="W22" s="12">
        <v>18222</v>
      </c>
      <c r="X22" s="12">
        <v>19292</v>
      </c>
      <c r="Y22" s="12">
        <v>19621</v>
      </c>
      <c r="Z22" s="13"/>
    </row>
    <row r="23" spans="1:26">
      <c r="A23" s="7" t="s">
        <v>34</v>
      </c>
      <c r="B23" s="8" t="s">
        <v>35</v>
      </c>
      <c r="C23" s="10" t="s">
        <v>42</v>
      </c>
      <c r="D23" s="10" t="s">
        <v>43</v>
      </c>
      <c r="E23" s="11" t="s">
        <v>11</v>
      </c>
      <c r="F23" s="11" t="s">
        <v>11</v>
      </c>
      <c r="G23" s="11"/>
      <c r="H23" s="12" t="s">
        <v>11</v>
      </c>
      <c r="I23" s="12" t="s">
        <v>11</v>
      </c>
      <c r="J23" s="12" t="s">
        <v>11</v>
      </c>
      <c r="K23" s="12" t="s">
        <v>11</v>
      </c>
      <c r="L23" s="12" t="s">
        <v>11</v>
      </c>
      <c r="M23" s="12" t="s">
        <v>11</v>
      </c>
      <c r="N23" s="12" t="s">
        <v>11</v>
      </c>
      <c r="O23" s="12" t="s">
        <v>11</v>
      </c>
      <c r="P23" s="12" t="s">
        <v>11</v>
      </c>
      <c r="Q23" s="12">
        <v>16849</v>
      </c>
      <c r="R23" s="12">
        <v>17677</v>
      </c>
      <c r="S23" s="12">
        <v>17830</v>
      </c>
      <c r="T23" s="12">
        <v>17261</v>
      </c>
      <c r="U23" s="12">
        <v>17690</v>
      </c>
      <c r="V23" s="12">
        <v>18206</v>
      </c>
      <c r="W23" s="12">
        <v>18111</v>
      </c>
      <c r="X23" s="12">
        <v>18100</v>
      </c>
      <c r="Y23" s="12">
        <v>18970</v>
      </c>
      <c r="Z23" s="13"/>
    </row>
    <row r="24" spans="1:26">
      <c r="A24" s="7" t="s">
        <v>34</v>
      </c>
      <c r="B24" s="8" t="s">
        <v>35</v>
      </c>
      <c r="C24" s="10" t="s">
        <v>44</v>
      </c>
      <c r="D24" s="10" t="s">
        <v>45</v>
      </c>
      <c r="E24" s="11">
        <v>12068.903571428573</v>
      </c>
      <c r="F24" s="11">
        <v>13582.082142857145</v>
      </c>
      <c r="G24" s="11"/>
      <c r="H24" s="12">
        <v>13325</v>
      </c>
      <c r="I24" s="12">
        <v>13724</v>
      </c>
      <c r="J24" s="12">
        <v>14509</v>
      </c>
      <c r="K24" s="12">
        <v>14796</v>
      </c>
      <c r="L24" s="12">
        <v>15139</v>
      </c>
      <c r="M24" s="12">
        <v>16403</v>
      </c>
      <c r="N24" s="12">
        <v>16847</v>
      </c>
      <c r="O24" s="12">
        <v>16886</v>
      </c>
      <c r="P24" s="12">
        <v>17790</v>
      </c>
      <c r="Q24" s="12">
        <v>18099</v>
      </c>
      <c r="R24" s="12">
        <v>18152</v>
      </c>
      <c r="S24" s="12">
        <v>19151</v>
      </c>
      <c r="T24" s="12">
        <v>18348</v>
      </c>
      <c r="U24" s="12">
        <v>18709</v>
      </c>
      <c r="V24" s="12">
        <v>19302</v>
      </c>
      <c r="W24" s="12">
        <v>19713</v>
      </c>
      <c r="X24" s="12">
        <v>18156</v>
      </c>
      <c r="Y24" s="12">
        <v>19488</v>
      </c>
      <c r="Z24" s="13"/>
    </row>
    <row r="25" spans="1:26">
      <c r="A25" s="7" t="s">
        <v>34</v>
      </c>
      <c r="B25" s="8" t="s">
        <v>35</v>
      </c>
      <c r="C25" s="10" t="s">
        <v>46</v>
      </c>
      <c r="D25" s="10" t="s">
        <v>47</v>
      </c>
      <c r="E25" s="11">
        <v>12298.489285714286</v>
      </c>
      <c r="F25" s="11">
        <v>12627.214285714284</v>
      </c>
      <c r="G25" s="11"/>
      <c r="H25" s="12">
        <v>12479</v>
      </c>
      <c r="I25" s="12">
        <v>13593</v>
      </c>
      <c r="J25" s="12">
        <v>14582</v>
      </c>
      <c r="K25" s="12">
        <v>14445</v>
      </c>
      <c r="L25" s="12">
        <v>14809</v>
      </c>
      <c r="M25" s="12">
        <v>13447</v>
      </c>
      <c r="N25" s="12">
        <v>16090</v>
      </c>
      <c r="O25" s="12">
        <v>13856</v>
      </c>
      <c r="P25" s="12">
        <v>17255</v>
      </c>
      <c r="Q25" s="12">
        <v>18454</v>
      </c>
      <c r="R25" s="12">
        <v>17855</v>
      </c>
      <c r="S25" s="12">
        <v>18074</v>
      </c>
      <c r="T25" s="12">
        <v>17833</v>
      </c>
      <c r="U25" s="12">
        <v>18628</v>
      </c>
      <c r="V25" s="12">
        <v>18272</v>
      </c>
      <c r="W25" s="12">
        <v>19259</v>
      </c>
      <c r="X25" s="12">
        <v>19403</v>
      </c>
      <c r="Y25" s="12">
        <v>19379</v>
      </c>
      <c r="Z25" s="13"/>
    </row>
    <row r="26" spans="1:26">
      <c r="A26" s="7" t="s">
        <v>34</v>
      </c>
      <c r="B26" s="8" t="s">
        <v>35</v>
      </c>
      <c r="C26" s="10" t="s">
        <v>48</v>
      </c>
      <c r="D26" s="10" t="s">
        <v>49</v>
      </c>
      <c r="E26" s="11">
        <v>11093.164285714285</v>
      </c>
      <c r="F26" s="11">
        <v>11134.907142857144</v>
      </c>
      <c r="G26" s="11"/>
      <c r="H26" s="12">
        <v>10844</v>
      </c>
      <c r="I26" s="12">
        <v>10777</v>
      </c>
      <c r="J26" s="12">
        <v>12793</v>
      </c>
      <c r="K26" s="12">
        <v>11940</v>
      </c>
      <c r="L26" s="12">
        <v>13034</v>
      </c>
      <c r="M26" s="12">
        <v>12472</v>
      </c>
      <c r="N26" s="12">
        <v>12904</v>
      </c>
      <c r="O26" s="12">
        <v>14328</v>
      </c>
      <c r="P26" s="12">
        <v>14960</v>
      </c>
      <c r="Q26" s="12">
        <v>14897</v>
      </c>
      <c r="R26" s="12">
        <v>16212</v>
      </c>
      <c r="S26" s="12">
        <v>16321</v>
      </c>
      <c r="T26" s="12">
        <v>15468</v>
      </c>
      <c r="U26" s="12">
        <v>16362</v>
      </c>
      <c r="V26" s="12">
        <v>17490</v>
      </c>
      <c r="W26" s="12">
        <v>18009</v>
      </c>
      <c r="X26" s="12">
        <v>16924</v>
      </c>
      <c r="Y26" s="11">
        <v>18512.957142857143</v>
      </c>
    </row>
    <row r="27" spans="1:26">
      <c r="A27" s="7" t="s">
        <v>34</v>
      </c>
      <c r="B27" s="8" t="s">
        <v>35</v>
      </c>
      <c r="C27" s="10" t="s">
        <v>50</v>
      </c>
      <c r="D27" s="10" t="s">
        <v>51</v>
      </c>
      <c r="E27" s="11">
        <v>9653.0357142857138</v>
      </c>
      <c r="F27" s="11">
        <v>11823.664285714287</v>
      </c>
      <c r="G27" s="11"/>
      <c r="H27" s="12">
        <v>12065</v>
      </c>
      <c r="I27" s="12">
        <v>11297</v>
      </c>
      <c r="J27" s="12">
        <v>12232</v>
      </c>
      <c r="K27" s="12">
        <v>11758</v>
      </c>
      <c r="L27" s="12">
        <v>13682</v>
      </c>
      <c r="M27" s="12">
        <v>14705</v>
      </c>
      <c r="N27" s="12">
        <v>13882</v>
      </c>
      <c r="O27" s="12">
        <v>14898</v>
      </c>
      <c r="P27" s="12">
        <v>15803</v>
      </c>
      <c r="Q27" s="12">
        <v>15632</v>
      </c>
      <c r="R27" s="12">
        <v>19105</v>
      </c>
      <c r="S27" s="12">
        <v>19485</v>
      </c>
      <c r="T27" s="12">
        <v>19633</v>
      </c>
      <c r="U27" s="12">
        <v>19256</v>
      </c>
      <c r="V27" s="12">
        <v>22683</v>
      </c>
      <c r="W27" s="12">
        <v>20962</v>
      </c>
      <c r="X27" s="12">
        <v>19047</v>
      </c>
      <c r="Y27" s="12">
        <v>19168</v>
      </c>
      <c r="Z27" s="13"/>
    </row>
    <row r="28" spans="1:26">
      <c r="A28" s="7" t="s">
        <v>34</v>
      </c>
      <c r="B28" s="8" t="s">
        <v>35</v>
      </c>
      <c r="C28" s="10" t="s">
        <v>52</v>
      </c>
      <c r="D28" s="10" t="s">
        <v>53</v>
      </c>
      <c r="E28" s="11">
        <v>10858.360714285714</v>
      </c>
      <c r="F28" s="11">
        <v>11296.660714285714</v>
      </c>
      <c r="G28" s="11"/>
      <c r="H28" s="12">
        <v>10890</v>
      </c>
      <c r="I28" s="12">
        <v>12158</v>
      </c>
      <c r="J28" s="12">
        <v>13043</v>
      </c>
      <c r="K28" s="12">
        <v>13497</v>
      </c>
      <c r="L28" s="12">
        <v>13743</v>
      </c>
      <c r="M28" s="12">
        <v>13755</v>
      </c>
      <c r="N28" s="12">
        <v>14028</v>
      </c>
      <c r="O28" s="12">
        <v>14827</v>
      </c>
      <c r="P28" s="12">
        <v>14989</v>
      </c>
      <c r="Q28" s="12">
        <v>15688</v>
      </c>
      <c r="R28" s="12">
        <v>16602</v>
      </c>
      <c r="S28" s="12">
        <v>17104</v>
      </c>
      <c r="T28" s="12">
        <v>17058</v>
      </c>
      <c r="U28" s="12">
        <v>18126</v>
      </c>
      <c r="V28" s="12">
        <v>18722</v>
      </c>
      <c r="W28" s="12">
        <v>18256</v>
      </c>
      <c r="X28" s="12">
        <v>17925</v>
      </c>
      <c r="Y28" s="12">
        <v>18726</v>
      </c>
      <c r="Z28" s="13"/>
    </row>
    <row r="29" spans="1:26">
      <c r="A29" s="7" t="s">
        <v>34</v>
      </c>
      <c r="B29" s="8" t="s">
        <v>35</v>
      </c>
      <c r="C29" s="10" t="s">
        <v>54</v>
      </c>
      <c r="D29" s="10" t="s">
        <v>55</v>
      </c>
      <c r="E29" s="11">
        <v>15163.092857142859</v>
      </c>
      <c r="F29" s="11">
        <v>15309.192857142856</v>
      </c>
      <c r="G29" s="11"/>
      <c r="H29" s="12">
        <v>17215</v>
      </c>
      <c r="I29" s="12">
        <v>18014</v>
      </c>
      <c r="J29" s="12">
        <v>18757</v>
      </c>
      <c r="K29" s="12">
        <v>18847</v>
      </c>
      <c r="L29" s="12">
        <v>21020</v>
      </c>
      <c r="M29" s="12">
        <v>21953</v>
      </c>
      <c r="N29" s="12">
        <v>20988</v>
      </c>
      <c r="O29" s="12">
        <v>20043</v>
      </c>
      <c r="P29" s="12">
        <v>22218</v>
      </c>
      <c r="Q29" s="12">
        <v>21370</v>
      </c>
      <c r="R29" s="12">
        <v>24588</v>
      </c>
      <c r="S29" s="12">
        <v>26471</v>
      </c>
      <c r="T29" s="12">
        <v>28963</v>
      </c>
      <c r="U29" s="12">
        <v>31824</v>
      </c>
      <c r="V29" s="12">
        <v>30361</v>
      </c>
      <c r="W29" s="12">
        <v>31925</v>
      </c>
      <c r="X29" s="12">
        <v>34331</v>
      </c>
      <c r="Y29" s="12">
        <v>30815</v>
      </c>
      <c r="Z29" s="13"/>
    </row>
    <row r="30" spans="1:26">
      <c r="A30" s="7" t="s">
        <v>34</v>
      </c>
      <c r="B30" s="8" t="s">
        <v>35</v>
      </c>
      <c r="C30" s="10" t="s">
        <v>56</v>
      </c>
      <c r="D30" s="10" t="s">
        <v>57</v>
      </c>
      <c r="E30" s="11">
        <v>9882.6214285714286</v>
      </c>
      <c r="F30" s="11">
        <v>8854.7035714285703</v>
      </c>
      <c r="G30" s="11"/>
      <c r="H30" s="12">
        <v>9728</v>
      </c>
      <c r="I30" s="12">
        <v>10656</v>
      </c>
      <c r="J30" s="12">
        <v>11662</v>
      </c>
      <c r="K30" s="12">
        <v>11481</v>
      </c>
      <c r="L30" s="12">
        <v>12218</v>
      </c>
      <c r="M30" s="12">
        <v>12339</v>
      </c>
      <c r="N30" s="12">
        <v>15582</v>
      </c>
      <c r="O30" s="12">
        <v>15586</v>
      </c>
      <c r="P30" s="12">
        <v>14236</v>
      </c>
      <c r="Q30" s="12">
        <v>16620</v>
      </c>
      <c r="R30" s="12">
        <v>13806</v>
      </c>
      <c r="S30" s="12">
        <v>14152</v>
      </c>
      <c r="T30" s="12">
        <v>15582</v>
      </c>
      <c r="U30" s="12">
        <v>14736</v>
      </c>
      <c r="V30" s="12">
        <v>18939</v>
      </c>
      <c r="W30" s="12">
        <v>15099</v>
      </c>
      <c r="X30" s="12">
        <v>16450</v>
      </c>
      <c r="Y30" s="12">
        <v>16099</v>
      </c>
      <c r="Z30" s="13"/>
    </row>
    <row r="31" spans="1:26">
      <c r="A31" s="7" t="s">
        <v>34</v>
      </c>
      <c r="B31" s="8" t="s">
        <v>35</v>
      </c>
      <c r="C31" s="10" t="s">
        <v>58</v>
      </c>
      <c r="D31" s="10" t="s">
        <v>59</v>
      </c>
      <c r="E31" s="11">
        <v>10649.646428571428</v>
      </c>
      <c r="F31" s="11">
        <v>10764.439285714287</v>
      </c>
      <c r="G31" s="11"/>
      <c r="H31" s="12">
        <v>10993</v>
      </c>
      <c r="I31" s="12">
        <v>12839</v>
      </c>
      <c r="J31" s="12">
        <v>13268</v>
      </c>
      <c r="K31" s="12">
        <v>14153</v>
      </c>
      <c r="L31" s="12">
        <v>14495</v>
      </c>
      <c r="M31" s="12">
        <v>14091</v>
      </c>
      <c r="N31" s="12">
        <v>14309</v>
      </c>
      <c r="O31" s="12">
        <v>14745</v>
      </c>
      <c r="P31" s="12">
        <v>15600</v>
      </c>
      <c r="Q31" s="12">
        <v>15747</v>
      </c>
      <c r="R31" s="11">
        <v>15810.107142857143</v>
      </c>
      <c r="S31" s="12">
        <v>15653</v>
      </c>
      <c r="T31" s="12">
        <v>15548</v>
      </c>
      <c r="U31" s="12">
        <v>15012</v>
      </c>
      <c r="V31" s="12">
        <v>16431</v>
      </c>
      <c r="W31" s="12">
        <v>17055</v>
      </c>
      <c r="X31" s="12">
        <v>16957</v>
      </c>
      <c r="Y31" s="12">
        <v>17750</v>
      </c>
      <c r="Z31" s="13"/>
    </row>
    <row r="32" spans="1:26">
      <c r="A32" s="7" t="s">
        <v>34</v>
      </c>
      <c r="B32" s="8" t="s">
        <v>35</v>
      </c>
      <c r="C32" s="10" t="s">
        <v>60</v>
      </c>
      <c r="D32" s="10" t="s">
        <v>61</v>
      </c>
      <c r="E32" s="11">
        <v>11009.678571428571</v>
      </c>
      <c r="F32" s="11">
        <v>10967.935714285713</v>
      </c>
      <c r="G32" s="11"/>
      <c r="H32" s="12">
        <v>11370</v>
      </c>
      <c r="I32" s="12">
        <v>12071</v>
      </c>
      <c r="J32" s="12">
        <v>12315</v>
      </c>
      <c r="K32" s="12">
        <v>12856</v>
      </c>
      <c r="L32" s="12">
        <v>12764</v>
      </c>
      <c r="M32" s="12">
        <v>13467</v>
      </c>
      <c r="N32" s="12">
        <v>14550</v>
      </c>
      <c r="O32" s="12">
        <v>14509</v>
      </c>
      <c r="P32" s="12">
        <v>15964</v>
      </c>
      <c r="Q32" s="12">
        <v>15174</v>
      </c>
      <c r="R32" s="12">
        <v>15700</v>
      </c>
      <c r="S32" s="12">
        <v>15722</v>
      </c>
      <c r="T32" s="12">
        <v>16231</v>
      </c>
      <c r="U32" s="12">
        <v>16543</v>
      </c>
      <c r="V32" s="12">
        <v>16847</v>
      </c>
      <c r="W32" s="12">
        <v>16716</v>
      </c>
      <c r="X32" s="12">
        <v>17841</v>
      </c>
      <c r="Y32" s="12">
        <v>18597</v>
      </c>
      <c r="Z32" s="13"/>
    </row>
    <row r="33" spans="1:26">
      <c r="A33" s="7" t="s">
        <v>34</v>
      </c>
      <c r="B33" s="8" t="s">
        <v>35</v>
      </c>
      <c r="C33" s="10" t="s">
        <v>62</v>
      </c>
      <c r="D33" s="10" t="s">
        <v>63</v>
      </c>
      <c r="E33" s="11">
        <v>10435.714285714286</v>
      </c>
      <c r="F33" s="11">
        <v>11406.235714285714</v>
      </c>
      <c r="G33" s="11"/>
      <c r="H33" s="12">
        <v>11580</v>
      </c>
      <c r="I33" s="12">
        <v>12509</v>
      </c>
      <c r="J33" s="12">
        <v>12796</v>
      </c>
      <c r="K33" s="12">
        <v>13761</v>
      </c>
      <c r="L33" s="12">
        <v>13344</v>
      </c>
      <c r="M33" s="12">
        <v>13681</v>
      </c>
      <c r="N33" s="11">
        <v>13822.103571428572</v>
      </c>
      <c r="O33" s="12">
        <v>15221</v>
      </c>
      <c r="P33" s="12">
        <v>15241</v>
      </c>
      <c r="Q33" s="12">
        <v>17060</v>
      </c>
      <c r="R33" s="12">
        <v>16474</v>
      </c>
      <c r="S33" s="12">
        <v>17642</v>
      </c>
      <c r="T33" s="12">
        <v>18000</v>
      </c>
      <c r="U33" s="12">
        <v>17245</v>
      </c>
      <c r="V33" s="12">
        <v>17832</v>
      </c>
      <c r="W33" s="12">
        <v>17553</v>
      </c>
      <c r="X33" s="12">
        <v>17751</v>
      </c>
      <c r="Y33" s="12">
        <v>18375</v>
      </c>
      <c r="Z33" s="13"/>
    </row>
    <row r="34" spans="1:26">
      <c r="A34" s="7" t="s">
        <v>34</v>
      </c>
      <c r="B34" s="8" t="s">
        <v>35</v>
      </c>
      <c r="C34" s="10" t="s">
        <v>64</v>
      </c>
      <c r="D34" s="10" t="s">
        <v>65</v>
      </c>
      <c r="E34" s="11">
        <v>11922.803571428572</v>
      </c>
      <c r="F34" s="11">
        <v>12575.035714285716</v>
      </c>
      <c r="G34" s="11"/>
      <c r="H34" s="12">
        <v>13565</v>
      </c>
      <c r="I34" s="12">
        <v>14168</v>
      </c>
      <c r="J34" s="12">
        <v>14816</v>
      </c>
      <c r="K34" s="12">
        <v>14975</v>
      </c>
      <c r="L34" s="12">
        <v>15762</v>
      </c>
      <c r="M34" s="12">
        <v>16511</v>
      </c>
      <c r="N34" s="12">
        <v>17630</v>
      </c>
      <c r="O34" s="12">
        <v>17604</v>
      </c>
      <c r="P34" s="12">
        <v>19075</v>
      </c>
      <c r="Q34" s="12">
        <v>18932</v>
      </c>
      <c r="R34" s="12">
        <v>19169</v>
      </c>
      <c r="S34" s="12">
        <v>19101</v>
      </c>
      <c r="T34" s="12">
        <v>19477</v>
      </c>
      <c r="U34" s="12">
        <v>19803</v>
      </c>
      <c r="V34" s="12">
        <v>19965</v>
      </c>
      <c r="W34" s="12">
        <v>20534</v>
      </c>
      <c r="X34" s="12">
        <v>20400</v>
      </c>
      <c r="Y34" s="12">
        <v>20733</v>
      </c>
      <c r="Z34" s="13"/>
    </row>
    <row r="35" spans="1:26">
      <c r="A35" s="7" t="s">
        <v>34</v>
      </c>
      <c r="B35" s="8" t="s">
        <v>35</v>
      </c>
      <c r="C35" s="10" t="s">
        <v>66</v>
      </c>
      <c r="D35" s="10" t="s">
        <v>67</v>
      </c>
      <c r="E35" s="11">
        <v>10701.825000000001</v>
      </c>
      <c r="F35" s="11">
        <v>11035.767857142857</v>
      </c>
      <c r="G35" s="11"/>
      <c r="H35" s="12">
        <v>11149</v>
      </c>
      <c r="I35" s="12">
        <v>11873</v>
      </c>
      <c r="J35" s="12">
        <v>11965</v>
      </c>
      <c r="K35" s="12">
        <v>12145</v>
      </c>
      <c r="L35" s="12">
        <v>12681</v>
      </c>
      <c r="M35" s="12">
        <v>13340</v>
      </c>
      <c r="N35" s="12">
        <v>13491</v>
      </c>
      <c r="O35" s="12">
        <v>14139</v>
      </c>
      <c r="P35" s="12">
        <v>14296</v>
      </c>
      <c r="Q35" s="12">
        <v>14511</v>
      </c>
      <c r="R35" s="12">
        <v>15049</v>
      </c>
      <c r="S35" s="12">
        <v>15999</v>
      </c>
      <c r="T35" s="12">
        <v>15594</v>
      </c>
      <c r="U35" s="12">
        <v>15797</v>
      </c>
      <c r="V35" s="12">
        <v>15747</v>
      </c>
      <c r="W35" s="12">
        <v>15884</v>
      </c>
      <c r="X35" s="12">
        <v>16862</v>
      </c>
      <c r="Y35" s="12">
        <v>16981</v>
      </c>
      <c r="Z35" s="13"/>
    </row>
    <row r="36" spans="1:26">
      <c r="A36" s="7" t="s">
        <v>34</v>
      </c>
      <c r="B36" s="8" t="s">
        <v>35</v>
      </c>
      <c r="C36" s="10" t="s">
        <v>68</v>
      </c>
      <c r="D36" s="10" t="s">
        <v>69</v>
      </c>
      <c r="E36" s="11">
        <v>11489.721428571427</v>
      </c>
      <c r="F36" s="11">
        <v>11797.574999999999</v>
      </c>
      <c r="G36" s="11"/>
      <c r="H36" s="12">
        <v>12131</v>
      </c>
      <c r="I36" s="12">
        <v>12837</v>
      </c>
      <c r="J36" s="12">
        <v>13294</v>
      </c>
      <c r="K36" s="12">
        <v>13235</v>
      </c>
      <c r="L36" s="12">
        <v>13766</v>
      </c>
      <c r="M36" s="12">
        <v>14553</v>
      </c>
      <c r="N36" s="12">
        <v>13922</v>
      </c>
      <c r="O36" s="12">
        <v>14274</v>
      </c>
      <c r="P36" s="12">
        <v>14589</v>
      </c>
      <c r="Q36" s="12">
        <v>14977</v>
      </c>
      <c r="R36" s="12">
        <v>16480</v>
      </c>
      <c r="S36" s="12">
        <v>15884</v>
      </c>
      <c r="T36" s="12">
        <v>16784</v>
      </c>
      <c r="U36" s="12">
        <v>17477</v>
      </c>
      <c r="V36" s="12">
        <v>17102</v>
      </c>
      <c r="W36" s="12">
        <v>15878</v>
      </c>
      <c r="X36" s="12">
        <v>17160</v>
      </c>
      <c r="Y36" s="12">
        <v>17286</v>
      </c>
      <c r="Z36" s="13"/>
    </row>
    <row r="37" spans="1:26">
      <c r="A37" s="7" t="s">
        <v>34</v>
      </c>
      <c r="B37" s="8" t="s">
        <v>35</v>
      </c>
      <c r="C37" s="10" t="s">
        <v>70</v>
      </c>
      <c r="D37" s="10" t="s">
        <v>71</v>
      </c>
      <c r="E37" s="11">
        <v>12157.607142857143</v>
      </c>
      <c r="F37" s="11">
        <v>12105.428571428572</v>
      </c>
      <c r="G37" s="11"/>
      <c r="H37" s="12">
        <v>12214</v>
      </c>
      <c r="I37" s="12">
        <v>13043</v>
      </c>
      <c r="J37" s="12">
        <v>14030</v>
      </c>
      <c r="K37" s="12">
        <v>15036</v>
      </c>
      <c r="L37" s="12">
        <v>14729</v>
      </c>
      <c r="M37" s="12">
        <v>15698</v>
      </c>
      <c r="N37" s="12">
        <v>15235</v>
      </c>
      <c r="O37" s="12">
        <v>16511</v>
      </c>
      <c r="P37" s="12">
        <v>16587</v>
      </c>
      <c r="Q37" s="12">
        <v>16722</v>
      </c>
      <c r="R37" s="12">
        <v>17716</v>
      </c>
      <c r="S37" s="12">
        <v>16917</v>
      </c>
      <c r="T37" s="12">
        <v>17902</v>
      </c>
      <c r="U37" s="12">
        <v>18153</v>
      </c>
      <c r="V37" s="12">
        <v>19252</v>
      </c>
      <c r="W37" s="12">
        <v>19101</v>
      </c>
      <c r="X37" s="12">
        <v>19891</v>
      </c>
      <c r="Y37" s="12">
        <v>19688</v>
      </c>
      <c r="Z37" s="13"/>
    </row>
    <row r="38" spans="1:26">
      <c r="A38" s="7" t="s">
        <v>34</v>
      </c>
      <c r="B38" s="8" t="s">
        <v>35</v>
      </c>
      <c r="C38" s="10" t="s">
        <v>72</v>
      </c>
      <c r="D38" s="10" t="s">
        <v>73</v>
      </c>
      <c r="E38" s="11">
        <v>11922.803571428572</v>
      </c>
      <c r="F38" s="11">
        <v>12455.025</v>
      </c>
      <c r="G38" s="11"/>
      <c r="H38" s="12">
        <v>12871</v>
      </c>
      <c r="I38" s="12">
        <v>13002</v>
      </c>
      <c r="J38" s="12">
        <v>13448</v>
      </c>
      <c r="K38" s="12">
        <v>14620</v>
      </c>
      <c r="L38" s="12">
        <v>14886</v>
      </c>
      <c r="M38" s="12">
        <v>15979</v>
      </c>
      <c r="N38" s="12">
        <v>16426</v>
      </c>
      <c r="O38" s="12">
        <v>16603</v>
      </c>
      <c r="P38" s="12">
        <v>17289</v>
      </c>
      <c r="Q38" s="12">
        <v>17634</v>
      </c>
      <c r="R38" s="12">
        <v>17792</v>
      </c>
      <c r="S38" s="12">
        <v>17998</v>
      </c>
      <c r="T38" s="12">
        <v>18556</v>
      </c>
      <c r="U38" s="12">
        <v>19216</v>
      </c>
      <c r="V38" s="12">
        <v>19302</v>
      </c>
      <c r="W38" s="12">
        <v>19040</v>
      </c>
      <c r="X38" s="12">
        <v>19071</v>
      </c>
      <c r="Y38" s="12">
        <v>19655</v>
      </c>
      <c r="Z38" s="13"/>
    </row>
    <row r="39" spans="1:26">
      <c r="A39" s="7" t="s">
        <v>34</v>
      </c>
      <c r="B39" s="8" t="s">
        <v>35</v>
      </c>
      <c r="C39" s="10" t="s">
        <v>74</v>
      </c>
      <c r="D39" s="10" t="s">
        <v>75</v>
      </c>
      <c r="E39" s="11">
        <v>10936.628571428571</v>
      </c>
      <c r="F39" s="11">
        <v>10863.57857142857</v>
      </c>
      <c r="G39" s="11"/>
      <c r="H39" s="12">
        <v>11971</v>
      </c>
      <c r="I39" s="12">
        <v>12191</v>
      </c>
      <c r="J39" s="12">
        <v>12910</v>
      </c>
      <c r="K39" s="12">
        <v>13209</v>
      </c>
      <c r="L39" s="12">
        <v>14238</v>
      </c>
      <c r="M39" s="12">
        <v>14584</v>
      </c>
      <c r="N39" s="12">
        <v>15234</v>
      </c>
      <c r="O39" s="12">
        <v>14890</v>
      </c>
      <c r="P39" s="12">
        <v>15758</v>
      </c>
      <c r="Q39" s="12">
        <v>16605</v>
      </c>
      <c r="R39" s="12">
        <v>15511</v>
      </c>
      <c r="S39" s="12">
        <v>15435</v>
      </c>
      <c r="T39" s="12">
        <v>15600</v>
      </c>
      <c r="U39" s="12">
        <v>16999</v>
      </c>
      <c r="V39" s="12">
        <v>16317</v>
      </c>
      <c r="W39" s="12">
        <v>16378</v>
      </c>
      <c r="X39" s="12">
        <v>17095</v>
      </c>
      <c r="Y39" s="12">
        <v>17033</v>
      </c>
      <c r="Z39" s="13"/>
    </row>
    <row r="40" spans="1:26">
      <c r="A40" s="7" t="s">
        <v>34</v>
      </c>
      <c r="B40" s="8" t="s">
        <v>35</v>
      </c>
      <c r="C40" s="10" t="s">
        <v>76</v>
      </c>
      <c r="D40" s="10" t="s">
        <v>77</v>
      </c>
      <c r="E40" s="11">
        <v>11948.892857142857</v>
      </c>
      <c r="F40" s="11">
        <v>12684.610714285714</v>
      </c>
      <c r="G40" s="11"/>
      <c r="H40" s="12">
        <v>13597</v>
      </c>
      <c r="I40" s="12">
        <v>13057</v>
      </c>
      <c r="J40" s="12">
        <v>14304</v>
      </c>
      <c r="K40" s="12">
        <v>14984</v>
      </c>
      <c r="L40" s="12">
        <v>15602</v>
      </c>
      <c r="M40" s="12">
        <v>15971</v>
      </c>
      <c r="N40" s="12">
        <v>16630</v>
      </c>
      <c r="O40" s="12">
        <v>17317</v>
      </c>
      <c r="P40" s="12">
        <v>17433</v>
      </c>
      <c r="Q40" s="12">
        <v>19054</v>
      </c>
      <c r="R40" s="12">
        <v>19632</v>
      </c>
      <c r="S40" s="12">
        <v>18936</v>
      </c>
      <c r="T40" s="12">
        <v>18237</v>
      </c>
      <c r="U40" s="12">
        <v>20005</v>
      </c>
      <c r="V40" s="12">
        <v>18947</v>
      </c>
      <c r="W40" s="12">
        <v>19399</v>
      </c>
      <c r="X40" s="12">
        <v>18815</v>
      </c>
      <c r="Y40" s="12">
        <v>19652</v>
      </c>
      <c r="Z40" s="13"/>
    </row>
    <row r="41" spans="1:26">
      <c r="A41" s="7" t="s">
        <v>34</v>
      </c>
      <c r="B41" s="8" t="s">
        <v>35</v>
      </c>
      <c r="C41" s="10" t="s">
        <v>78</v>
      </c>
      <c r="D41" s="10" t="s">
        <v>79</v>
      </c>
      <c r="E41" s="11">
        <v>11025.332142857143</v>
      </c>
      <c r="F41" s="11">
        <v>11213.174999999999</v>
      </c>
      <c r="G41" s="11"/>
      <c r="H41" s="12">
        <v>11591</v>
      </c>
      <c r="I41" s="12">
        <v>12308</v>
      </c>
      <c r="J41" s="12">
        <v>13124</v>
      </c>
      <c r="K41" s="12">
        <v>12816</v>
      </c>
      <c r="L41" s="12">
        <v>13134</v>
      </c>
      <c r="M41" s="12">
        <v>14154</v>
      </c>
      <c r="N41" s="12">
        <v>14354</v>
      </c>
      <c r="O41" s="12">
        <v>14883</v>
      </c>
      <c r="P41" s="12">
        <v>16187</v>
      </c>
      <c r="Q41" s="12">
        <v>16407</v>
      </c>
      <c r="R41" s="12">
        <v>16484</v>
      </c>
      <c r="S41" s="12">
        <v>17193</v>
      </c>
      <c r="T41" s="12">
        <v>16884</v>
      </c>
      <c r="U41" s="12">
        <v>16256</v>
      </c>
      <c r="V41" s="12">
        <v>17467</v>
      </c>
      <c r="W41" s="12">
        <v>16708</v>
      </c>
      <c r="X41" s="12">
        <v>17965</v>
      </c>
      <c r="Y41" s="12">
        <v>18152</v>
      </c>
      <c r="Z41" s="13"/>
    </row>
    <row r="42" spans="1:26">
      <c r="A42" s="7" t="s">
        <v>34</v>
      </c>
      <c r="B42" s="8" t="s">
        <v>35</v>
      </c>
      <c r="C42" s="10" t="s">
        <v>80</v>
      </c>
      <c r="D42" s="10" t="s">
        <v>81</v>
      </c>
      <c r="E42" s="11">
        <v>10900.103571428572</v>
      </c>
      <c r="F42" s="11">
        <v>10941.846428571427</v>
      </c>
      <c r="G42" s="11"/>
      <c r="H42" s="12">
        <v>11813</v>
      </c>
      <c r="I42" s="12">
        <v>12565</v>
      </c>
      <c r="J42" s="12">
        <v>12879</v>
      </c>
      <c r="K42" s="12">
        <v>12774</v>
      </c>
      <c r="L42" s="12">
        <v>13371</v>
      </c>
      <c r="M42" s="12">
        <v>13448</v>
      </c>
      <c r="N42" s="12">
        <v>13489</v>
      </c>
      <c r="O42" s="12">
        <v>14637</v>
      </c>
      <c r="P42" s="12">
        <v>14997</v>
      </c>
      <c r="Q42" s="12">
        <v>15463</v>
      </c>
      <c r="R42" s="12">
        <v>14950</v>
      </c>
      <c r="S42" s="12">
        <v>15988</v>
      </c>
      <c r="T42" s="12">
        <v>16168</v>
      </c>
      <c r="U42" s="12">
        <v>16688</v>
      </c>
      <c r="V42" s="12">
        <v>16492</v>
      </c>
      <c r="W42" s="11">
        <v>17625.92142857143</v>
      </c>
      <c r="X42" s="12">
        <v>16617</v>
      </c>
      <c r="Y42" s="12">
        <v>17378</v>
      </c>
      <c r="Z42" s="13"/>
    </row>
    <row r="43" spans="1:26">
      <c r="A43" s="7" t="s">
        <v>34</v>
      </c>
      <c r="B43" s="8" t="s">
        <v>35</v>
      </c>
      <c r="C43" s="10" t="s">
        <v>82</v>
      </c>
      <c r="D43" s="10" t="s">
        <v>83</v>
      </c>
      <c r="E43" s="11">
        <v>10670.517857142857</v>
      </c>
      <c r="F43" s="11">
        <v>11364.492857142859</v>
      </c>
      <c r="G43" s="11"/>
      <c r="H43" s="12">
        <v>11072</v>
      </c>
      <c r="I43" s="12">
        <v>12363</v>
      </c>
      <c r="J43" s="12">
        <v>12438</v>
      </c>
      <c r="K43" s="12">
        <v>14355</v>
      </c>
      <c r="L43" s="12">
        <v>14618</v>
      </c>
      <c r="M43" s="12">
        <v>14386</v>
      </c>
      <c r="N43" s="12">
        <v>13964</v>
      </c>
      <c r="O43" s="11">
        <v>15799.67142857143</v>
      </c>
      <c r="P43" s="12">
        <v>16938</v>
      </c>
      <c r="Q43" s="12">
        <v>18344</v>
      </c>
      <c r="R43" s="12">
        <v>18050</v>
      </c>
      <c r="S43" s="12">
        <v>17372</v>
      </c>
      <c r="T43" s="12">
        <v>16832</v>
      </c>
      <c r="U43" s="12">
        <v>17003</v>
      </c>
      <c r="V43" s="12">
        <v>17641</v>
      </c>
      <c r="W43" s="12">
        <v>17224</v>
      </c>
      <c r="X43" s="12">
        <v>17040</v>
      </c>
      <c r="Y43" s="12">
        <v>18011</v>
      </c>
      <c r="Z43" s="13"/>
    </row>
    <row r="44" spans="1:26">
      <c r="A44" s="7" t="s">
        <v>34</v>
      </c>
      <c r="B44" s="8" t="s">
        <v>35</v>
      </c>
      <c r="C44" s="10" t="s">
        <v>84</v>
      </c>
      <c r="D44" s="10" t="s">
        <v>85</v>
      </c>
      <c r="E44" s="11">
        <v>12794.185714285713</v>
      </c>
      <c r="F44" s="11">
        <v>13039.425000000001</v>
      </c>
      <c r="G44" s="11"/>
      <c r="H44" s="12">
        <v>13598</v>
      </c>
      <c r="I44" s="12">
        <v>15410</v>
      </c>
      <c r="J44" s="12">
        <v>15287</v>
      </c>
      <c r="K44" s="12">
        <v>15922</v>
      </c>
      <c r="L44" s="12">
        <v>18831</v>
      </c>
      <c r="M44" s="12">
        <v>17969</v>
      </c>
      <c r="N44" s="12">
        <v>17713</v>
      </c>
      <c r="O44" s="12">
        <v>17556</v>
      </c>
      <c r="P44" s="12">
        <v>19445</v>
      </c>
      <c r="Q44" s="12">
        <v>21944</v>
      </c>
      <c r="R44" s="12">
        <v>22813</v>
      </c>
      <c r="S44" s="12">
        <v>21110</v>
      </c>
      <c r="T44" s="12">
        <v>20862</v>
      </c>
      <c r="U44" s="12">
        <v>16374</v>
      </c>
      <c r="V44" s="12">
        <v>18981</v>
      </c>
      <c r="W44" s="12">
        <v>22299</v>
      </c>
      <c r="X44" s="12">
        <v>23307</v>
      </c>
      <c r="Y44" s="12">
        <v>21525</v>
      </c>
      <c r="Z44" s="13"/>
    </row>
    <row r="45" spans="1:26">
      <c r="A45" s="7" t="s">
        <v>34</v>
      </c>
      <c r="B45" s="8" t="s">
        <v>35</v>
      </c>
      <c r="C45" s="10" t="s">
        <v>86</v>
      </c>
      <c r="D45" s="10" t="s">
        <v>87</v>
      </c>
      <c r="E45" s="11">
        <v>9825.2250000000004</v>
      </c>
      <c r="F45" s="11">
        <v>10879.232142857143</v>
      </c>
      <c r="G45" s="11"/>
      <c r="H45" s="12">
        <v>10543</v>
      </c>
      <c r="I45" s="12">
        <v>11245</v>
      </c>
      <c r="J45" s="12">
        <v>10520</v>
      </c>
      <c r="K45" s="12">
        <v>12353</v>
      </c>
      <c r="L45" s="12">
        <v>12000</v>
      </c>
      <c r="M45" s="12">
        <v>11650</v>
      </c>
      <c r="N45" s="12">
        <v>14303</v>
      </c>
      <c r="O45" s="12">
        <v>12404</v>
      </c>
      <c r="P45" s="12">
        <v>13000</v>
      </c>
      <c r="Q45" s="12">
        <v>14590</v>
      </c>
      <c r="R45" s="11">
        <v>14369.978571428572</v>
      </c>
      <c r="S45" s="11">
        <v>15528.342857142859</v>
      </c>
      <c r="T45" s="12">
        <v>14744</v>
      </c>
      <c r="U45" s="12">
        <v>14746</v>
      </c>
      <c r="V45" s="12">
        <v>15812</v>
      </c>
      <c r="W45" s="12">
        <v>15247</v>
      </c>
      <c r="X45" s="12">
        <v>15377</v>
      </c>
      <c r="Y45" s="12">
        <v>17306</v>
      </c>
      <c r="Z45" s="13"/>
    </row>
    <row r="46" spans="1:26">
      <c r="A46" s="7" t="s">
        <v>34</v>
      </c>
      <c r="B46" s="8" t="s">
        <v>35</v>
      </c>
      <c r="C46" s="10" t="s">
        <v>88</v>
      </c>
      <c r="D46" s="10" t="s">
        <v>89</v>
      </c>
      <c r="E46" s="11">
        <v>10936.628571428571</v>
      </c>
      <c r="F46" s="11">
        <v>11750.614285714286</v>
      </c>
      <c r="G46" s="11"/>
      <c r="H46" s="12">
        <v>12026</v>
      </c>
      <c r="I46" s="12">
        <v>12919</v>
      </c>
      <c r="J46" s="12">
        <v>13437</v>
      </c>
      <c r="K46" s="12">
        <v>13888</v>
      </c>
      <c r="L46" s="12">
        <v>13963</v>
      </c>
      <c r="M46" s="12">
        <v>14794</v>
      </c>
      <c r="N46" s="12">
        <v>15424</v>
      </c>
      <c r="O46" s="12">
        <v>15015</v>
      </c>
      <c r="P46" s="11">
        <v>16963.253571428573</v>
      </c>
      <c r="Q46" s="12">
        <v>17502</v>
      </c>
      <c r="R46" s="12">
        <v>16889</v>
      </c>
      <c r="S46" s="12">
        <v>16912</v>
      </c>
      <c r="T46" s="12">
        <v>17771</v>
      </c>
      <c r="U46" s="12">
        <v>17666</v>
      </c>
      <c r="V46" s="12">
        <v>18205</v>
      </c>
      <c r="W46" s="12">
        <v>17736</v>
      </c>
      <c r="X46" s="12">
        <v>18013</v>
      </c>
      <c r="Y46" s="11">
        <v>19718.282142857141</v>
      </c>
    </row>
    <row r="47" spans="1:26">
      <c r="A47" s="7" t="s">
        <v>34</v>
      </c>
      <c r="B47" s="8" t="s">
        <v>35</v>
      </c>
      <c r="C47" s="10" t="s">
        <v>90</v>
      </c>
      <c r="D47" s="10" t="s">
        <v>91</v>
      </c>
      <c r="E47" s="11">
        <v>11207.957142857143</v>
      </c>
      <c r="F47" s="11">
        <v>11922.803571428572</v>
      </c>
      <c r="G47" s="11"/>
      <c r="H47" s="12">
        <v>10778</v>
      </c>
      <c r="I47" s="12">
        <v>11326</v>
      </c>
      <c r="J47" s="12">
        <v>12177</v>
      </c>
      <c r="K47" s="12">
        <v>11824</v>
      </c>
      <c r="L47" s="12">
        <v>13107</v>
      </c>
      <c r="M47" s="12">
        <v>13877</v>
      </c>
      <c r="N47" s="12">
        <v>15235</v>
      </c>
      <c r="O47" s="12">
        <v>14238</v>
      </c>
      <c r="P47" s="12">
        <v>15878</v>
      </c>
      <c r="Q47" s="12">
        <v>17609</v>
      </c>
      <c r="R47" s="12">
        <v>16022</v>
      </c>
      <c r="S47" s="12">
        <v>15739</v>
      </c>
      <c r="T47" s="12">
        <v>16446</v>
      </c>
      <c r="U47" s="12">
        <v>16389</v>
      </c>
      <c r="V47" s="12">
        <v>16881</v>
      </c>
      <c r="W47" s="12">
        <v>16402</v>
      </c>
      <c r="X47" s="12">
        <v>17740</v>
      </c>
      <c r="Y47" s="12">
        <v>18041</v>
      </c>
      <c r="Z47" s="13"/>
    </row>
    <row r="48" spans="1:26">
      <c r="A48" s="7" t="s">
        <v>34</v>
      </c>
      <c r="B48" s="8" t="s">
        <v>35</v>
      </c>
      <c r="C48" s="10" t="s">
        <v>92</v>
      </c>
      <c r="D48" s="10" t="s">
        <v>93</v>
      </c>
      <c r="E48" s="11">
        <v>11432.325000000001</v>
      </c>
      <c r="F48" s="11">
        <v>12261.964285714284</v>
      </c>
      <c r="G48" s="11"/>
      <c r="H48" s="12">
        <v>12358</v>
      </c>
      <c r="I48" s="12">
        <v>12749</v>
      </c>
      <c r="J48" s="12">
        <v>13031</v>
      </c>
      <c r="K48" s="12">
        <v>12972</v>
      </c>
      <c r="L48" s="12">
        <v>13668</v>
      </c>
      <c r="M48" s="12">
        <v>14725</v>
      </c>
      <c r="N48" s="12">
        <v>14933</v>
      </c>
      <c r="O48" s="12">
        <v>15020</v>
      </c>
      <c r="P48" s="12">
        <v>15550</v>
      </c>
      <c r="Q48" s="12">
        <v>16074</v>
      </c>
      <c r="R48" s="12">
        <v>16950</v>
      </c>
      <c r="S48" s="12">
        <v>17883</v>
      </c>
      <c r="T48" s="12">
        <v>17201</v>
      </c>
      <c r="U48" s="12">
        <v>17542</v>
      </c>
      <c r="V48" s="12">
        <v>18076</v>
      </c>
      <c r="W48" s="12">
        <v>17981</v>
      </c>
      <c r="X48" s="12">
        <v>18042</v>
      </c>
      <c r="Y48" s="12">
        <v>19152</v>
      </c>
      <c r="Z48" s="13"/>
    </row>
    <row r="49" spans="1:26">
      <c r="A49" s="7" t="s">
        <v>34</v>
      </c>
      <c r="B49" s="8" t="s">
        <v>35</v>
      </c>
      <c r="C49" s="10" t="s">
        <v>94</v>
      </c>
      <c r="D49" s="10" t="s">
        <v>95</v>
      </c>
      <c r="E49" s="11">
        <v>13498.596428571427</v>
      </c>
      <c r="F49" s="11">
        <v>10858.360714285714</v>
      </c>
      <c r="G49" s="11"/>
      <c r="H49" s="12">
        <v>11242</v>
      </c>
      <c r="I49" s="12">
        <v>12084</v>
      </c>
      <c r="J49" s="12">
        <v>13150</v>
      </c>
      <c r="K49" s="12">
        <v>13517</v>
      </c>
      <c r="L49" s="12">
        <v>12801</v>
      </c>
      <c r="M49" s="12">
        <v>14347</v>
      </c>
      <c r="N49" s="12">
        <v>16113</v>
      </c>
      <c r="O49" s="12">
        <v>15087</v>
      </c>
      <c r="P49" s="12">
        <v>15956</v>
      </c>
      <c r="Q49" s="11">
        <v>17271.107142857141</v>
      </c>
      <c r="R49" s="12">
        <v>16645</v>
      </c>
      <c r="S49" s="12">
        <v>17576</v>
      </c>
      <c r="T49" s="12">
        <v>19791</v>
      </c>
      <c r="U49" s="12">
        <v>18518</v>
      </c>
      <c r="V49" s="12">
        <v>17990</v>
      </c>
      <c r="W49" s="12">
        <v>19037</v>
      </c>
      <c r="X49" s="12">
        <v>20151</v>
      </c>
      <c r="Y49" s="12">
        <v>20622</v>
      </c>
      <c r="Z49" s="13"/>
    </row>
    <row r="50" spans="1:26">
      <c r="A50" s="7" t="s">
        <v>34</v>
      </c>
      <c r="B50" s="8" t="s">
        <v>35</v>
      </c>
      <c r="C50" s="10" t="s">
        <v>96</v>
      </c>
      <c r="D50" s="10" t="s">
        <v>97</v>
      </c>
      <c r="E50" s="11">
        <v>10420.060714285713</v>
      </c>
      <c r="F50" s="11">
        <v>10560.942857142858</v>
      </c>
      <c r="G50" s="11"/>
      <c r="H50" s="12">
        <v>10103</v>
      </c>
      <c r="I50" s="12">
        <v>10726</v>
      </c>
      <c r="J50" s="12">
        <v>10909</v>
      </c>
      <c r="K50" s="12">
        <v>11775</v>
      </c>
      <c r="L50" s="12">
        <v>12303</v>
      </c>
      <c r="M50" s="12">
        <v>13066</v>
      </c>
      <c r="N50" s="12">
        <v>13266</v>
      </c>
      <c r="O50" s="12">
        <v>13678</v>
      </c>
      <c r="P50" s="11">
        <v>14396.067857142856</v>
      </c>
      <c r="Q50" s="12">
        <v>13995</v>
      </c>
      <c r="R50" s="12">
        <v>14739</v>
      </c>
      <c r="S50" s="12">
        <v>14539</v>
      </c>
      <c r="T50" s="11">
        <v>15883.157142857141</v>
      </c>
      <c r="U50" s="12">
        <v>16959</v>
      </c>
      <c r="V50" s="11">
        <v>15904.028571428573</v>
      </c>
      <c r="W50" s="11">
        <v>16775.410714285714</v>
      </c>
      <c r="X50" s="12">
        <v>16663</v>
      </c>
      <c r="Y50" s="12">
        <v>16718</v>
      </c>
      <c r="Z50" s="13"/>
    </row>
    <row r="51" spans="1:26">
      <c r="A51" s="7" t="s">
        <v>34</v>
      </c>
      <c r="B51" s="8" t="s">
        <v>35</v>
      </c>
      <c r="C51" s="10" t="s">
        <v>98</v>
      </c>
      <c r="D51" s="10" t="s">
        <v>99</v>
      </c>
      <c r="E51" s="11">
        <v>11860.189285714287</v>
      </c>
      <c r="F51" s="11">
        <v>12533.292857142855</v>
      </c>
      <c r="G51" s="11"/>
      <c r="H51" s="12">
        <v>12708</v>
      </c>
      <c r="I51" s="12">
        <v>15012</v>
      </c>
      <c r="J51" s="12">
        <v>13437</v>
      </c>
      <c r="K51" s="12">
        <v>16028</v>
      </c>
      <c r="L51" s="12">
        <v>14942</v>
      </c>
      <c r="M51" s="12">
        <v>15150</v>
      </c>
      <c r="N51" s="12">
        <v>15953</v>
      </c>
      <c r="O51" s="12">
        <v>16409</v>
      </c>
      <c r="P51" s="12">
        <v>16417</v>
      </c>
      <c r="Q51" s="12">
        <v>17325</v>
      </c>
      <c r="R51" s="12">
        <v>15949</v>
      </c>
      <c r="S51" s="12">
        <v>16757</v>
      </c>
      <c r="T51" s="11">
        <v>17401.553571428572</v>
      </c>
      <c r="U51" s="12">
        <v>17936</v>
      </c>
      <c r="V51" s="12">
        <v>17806</v>
      </c>
      <c r="W51" s="12">
        <v>17160</v>
      </c>
      <c r="X51" s="12">
        <v>19143</v>
      </c>
      <c r="Y51" s="12">
        <v>19099</v>
      </c>
      <c r="Z51" s="13"/>
    </row>
    <row r="52" spans="1:26">
      <c r="A52" s="7" t="s">
        <v>34</v>
      </c>
      <c r="B52" s="8" t="s">
        <v>35</v>
      </c>
      <c r="C52" s="10" t="s">
        <v>100</v>
      </c>
      <c r="D52" s="10" t="s">
        <v>101</v>
      </c>
      <c r="E52" s="11">
        <v>11625.385714285714</v>
      </c>
      <c r="F52" s="11">
        <v>11494.939285714287</v>
      </c>
      <c r="G52" s="11"/>
      <c r="H52" s="12">
        <v>12368</v>
      </c>
      <c r="I52" s="12">
        <v>13030</v>
      </c>
      <c r="J52" s="12">
        <v>13133</v>
      </c>
      <c r="K52" s="12">
        <v>13048</v>
      </c>
      <c r="L52" s="12">
        <v>14557</v>
      </c>
      <c r="M52" s="12">
        <v>15416</v>
      </c>
      <c r="N52" s="12">
        <v>14694</v>
      </c>
      <c r="O52" s="12">
        <v>16108</v>
      </c>
      <c r="P52" s="12">
        <v>17354</v>
      </c>
      <c r="Q52" s="11">
        <v>17291.978571428572</v>
      </c>
      <c r="R52" s="12">
        <v>17699</v>
      </c>
      <c r="S52" s="12">
        <v>17344</v>
      </c>
      <c r="T52" s="12">
        <v>18163</v>
      </c>
      <c r="U52" s="12">
        <v>18183</v>
      </c>
      <c r="V52" s="12">
        <v>17428</v>
      </c>
      <c r="W52" s="12">
        <v>18177</v>
      </c>
      <c r="X52" s="12">
        <v>19475</v>
      </c>
      <c r="Y52" s="11">
        <v>20558.357142857141</v>
      </c>
    </row>
    <row r="53" spans="1:26">
      <c r="A53" s="7" t="s">
        <v>34</v>
      </c>
      <c r="B53" s="8" t="s">
        <v>35</v>
      </c>
      <c r="C53" s="10" t="s">
        <v>102</v>
      </c>
      <c r="D53" s="10" t="s">
        <v>103</v>
      </c>
      <c r="E53" s="11">
        <v>10112.207142857143</v>
      </c>
      <c r="F53" s="11">
        <v>10263.525</v>
      </c>
      <c r="G53" s="11"/>
      <c r="H53" s="12">
        <v>10994</v>
      </c>
      <c r="I53" s="12">
        <v>11462</v>
      </c>
      <c r="J53" s="12">
        <v>12691</v>
      </c>
      <c r="K53" s="12">
        <v>12092</v>
      </c>
      <c r="L53" s="12">
        <v>13031</v>
      </c>
      <c r="M53" s="12">
        <v>13917</v>
      </c>
      <c r="N53" s="12">
        <v>13317</v>
      </c>
      <c r="O53" s="12">
        <v>14107</v>
      </c>
      <c r="P53" s="12">
        <v>15083</v>
      </c>
      <c r="Q53" s="12">
        <v>16532</v>
      </c>
      <c r="R53" s="12">
        <v>15193</v>
      </c>
      <c r="S53" s="12">
        <v>14920</v>
      </c>
      <c r="T53" s="12">
        <v>15006</v>
      </c>
      <c r="U53" s="12">
        <v>16220</v>
      </c>
      <c r="V53" s="11">
        <v>16384.071428571428</v>
      </c>
      <c r="W53" s="11">
        <v>15794.45357142857</v>
      </c>
      <c r="X53" s="12">
        <v>17000</v>
      </c>
      <c r="Y53" s="12">
        <v>17177</v>
      </c>
      <c r="Z53" s="13"/>
    </row>
    <row r="54" spans="1:26">
      <c r="A54" s="7" t="s">
        <v>34</v>
      </c>
      <c r="B54" s="8" t="s">
        <v>35</v>
      </c>
      <c r="C54" s="10" t="s">
        <v>104</v>
      </c>
      <c r="D54" s="10" t="s">
        <v>105</v>
      </c>
      <c r="E54" s="11">
        <v>12945.503571428571</v>
      </c>
      <c r="F54" s="11">
        <v>12674.175000000001</v>
      </c>
      <c r="G54" s="11"/>
      <c r="H54" s="12">
        <v>12893</v>
      </c>
      <c r="I54" s="12">
        <v>13252</v>
      </c>
      <c r="J54" s="12">
        <v>13654</v>
      </c>
      <c r="K54" s="12">
        <v>13689</v>
      </c>
      <c r="L54" s="12">
        <v>15637</v>
      </c>
      <c r="M54" s="12">
        <v>16208</v>
      </c>
      <c r="N54" s="12">
        <v>16359</v>
      </c>
      <c r="O54" s="12">
        <v>15471</v>
      </c>
      <c r="P54" s="12">
        <v>17400</v>
      </c>
      <c r="Q54" s="12">
        <v>17287</v>
      </c>
      <c r="R54" s="12">
        <v>17486</v>
      </c>
      <c r="S54" s="11">
        <v>18826.028571428571</v>
      </c>
      <c r="T54" s="12">
        <v>17050</v>
      </c>
      <c r="U54" s="12">
        <v>18001</v>
      </c>
      <c r="V54" s="12">
        <v>19201</v>
      </c>
      <c r="W54" s="12">
        <v>19971</v>
      </c>
      <c r="X54" s="12">
        <v>17197</v>
      </c>
      <c r="Y54" s="12">
        <v>19790</v>
      </c>
      <c r="Z54" s="13"/>
    </row>
    <row r="55" spans="1:26">
      <c r="A55" s="7" t="s">
        <v>34</v>
      </c>
      <c r="B55" s="8" t="s">
        <v>35</v>
      </c>
      <c r="C55" s="10" t="s">
        <v>106</v>
      </c>
      <c r="D55" s="10" t="s">
        <v>107</v>
      </c>
      <c r="E55" s="11">
        <v>11834.1</v>
      </c>
      <c r="F55" s="11">
        <v>12188.914285714287</v>
      </c>
      <c r="G55" s="11"/>
      <c r="H55" s="12">
        <v>12506</v>
      </c>
      <c r="I55" s="12">
        <v>13547</v>
      </c>
      <c r="J55" s="12">
        <v>13554</v>
      </c>
      <c r="K55" s="12">
        <v>13826</v>
      </c>
      <c r="L55" s="12">
        <v>14132</v>
      </c>
      <c r="M55" s="12">
        <v>14953</v>
      </c>
      <c r="N55" s="12">
        <v>15483</v>
      </c>
      <c r="O55" s="12">
        <v>16176</v>
      </c>
      <c r="P55" s="12">
        <v>16719</v>
      </c>
      <c r="Q55" s="12">
        <v>17434</v>
      </c>
      <c r="R55" s="12">
        <v>18672</v>
      </c>
      <c r="S55" s="12">
        <v>18353</v>
      </c>
      <c r="T55" s="12">
        <v>18771</v>
      </c>
      <c r="U55" s="12">
        <v>18603</v>
      </c>
      <c r="V55" s="12">
        <v>18868</v>
      </c>
      <c r="W55" s="12">
        <v>19500</v>
      </c>
      <c r="X55" s="12">
        <v>19431</v>
      </c>
      <c r="Y55" s="12">
        <v>19936</v>
      </c>
      <c r="Z55" s="13"/>
    </row>
    <row r="56" spans="1:26">
      <c r="A56" s="7" t="s">
        <v>34</v>
      </c>
      <c r="B56" s="8" t="s">
        <v>35</v>
      </c>
      <c r="C56" s="10" t="s">
        <v>108</v>
      </c>
      <c r="D56" s="10" t="s">
        <v>109</v>
      </c>
      <c r="E56" s="11">
        <v>10534.853571428572</v>
      </c>
      <c r="F56" s="11">
        <v>11072.292857142857</v>
      </c>
      <c r="G56" s="11"/>
      <c r="H56" s="12">
        <v>11077</v>
      </c>
      <c r="I56" s="12">
        <v>11649</v>
      </c>
      <c r="J56" s="12">
        <v>12330</v>
      </c>
      <c r="K56" s="12">
        <v>13422</v>
      </c>
      <c r="L56" s="12">
        <v>13629</v>
      </c>
      <c r="M56" s="12">
        <v>13921</v>
      </c>
      <c r="N56" s="12">
        <v>14851</v>
      </c>
      <c r="O56" s="12">
        <v>14420</v>
      </c>
      <c r="P56" s="12">
        <v>15733</v>
      </c>
      <c r="Q56" s="12">
        <v>16300</v>
      </c>
      <c r="R56" s="12">
        <v>15412</v>
      </c>
      <c r="S56" s="12">
        <v>16731</v>
      </c>
      <c r="T56" s="12">
        <v>15998</v>
      </c>
      <c r="U56" s="12">
        <v>17690</v>
      </c>
      <c r="V56" s="12">
        <v>17681</v>
      </c>
      <c r="W56" s="12">
        <v>17340</v>
      </c>
      <c r="X56" s="12">
        <v>18009</v>
      </c>
      <c r="Y56" s="12">
        <v>17687</v>
      </c>
      <c r="Z56" s="13"/>
    </row>
    <row r="57" spans="1:26">
      <c r="A57" s="7" t="s">
        <v>34</v>
      </c>
      <c r="B57" s="8" t="s">
        <v>35</v>
      </c>
      <c r="C57" s="10" t="s">
        <v>110</v>
      </c>
      <c r="D57" s="10" t="s">
        <v>111</v>
      </c>
      <c r="E57" s="11">
        <v>11421.889285714286</v>
      </c>
      <c r="F57" s="11">
        <v>11808.010714285714</v>
      </c>
      <c r="G57" s="11"/>
      <c r="H57" s="12">
        <v>12340</v>
      </c>
      <c r="I57" s="12">
        <v>12931</v>
      </c>
      <c r="J57" s="12">
        <v>13326</v>
      </c>
      <c r="K57" s="12">
        <v>14537</v>
      </c>
      <c r="L57" s="12">
        <v>14616</v>
      </c>
      <c r="M57" s="12">
        <v>14719</v>
      </c>
      <c r="N57" s="11">
        <v>15679.660714285716</v>
      </c>
      <c r="O57" s="12">
        <v>14594</v>
      </c>
      <c r="P57" s="12">
        <v>15362</v>
      </c>
      <c r="Q57" s="12">
        <v>17408</v>
      </c>
      <c r="R57" s="12">
        <v>17526</v>
      </c>
      <c r="S57" s="12">
        <v>17893</v>
      </c>
      <c r="T57" s="12">
        <v>16682</v>
      </c>
      <c r="U57" s="12">
        <v>16321</v>
      </c>
      <c r="V57" s="12">
        <v>16960</v>
      </c>
      <c r="W57" s="12">
        <v>16713</v>
      </c>
      <c r="X57" s="12">
        <v>16342</v>
      </c>
      <c r="Y57" s="12">
        <v>16870</v>
      </c>
      <c r="Z57" s="13"/>
    </row>
    <row r="58" spans="1:26">
      <c r="A58" s="7" t="s">
        <v>34</v>
      </c>
      <c r="B58" s="8" t="s">
        <v>35</v>
      </c>
      <c r="C58" s="10" t="s">
        <v>112</v>
      </c>
      <c r="D58" s="10" t="s">
        <v>113</v>
      </c>
      <c r="E58" s="11">
        <v>11296.660714285714</v>
      </c>
      <c r="F58" s="11">
        <v>11087.946428571429</v>
      </c>
      <c r="G58" s="11"/>
      <c r="H58" s="12">
        <v>11544</v>
      </c>
      <c r="I58" s="12">
        <v>12434</v>
      </c>
      <c r="J58" s="12">
        <v>13232</v>
      </c>
      <c r="K58" s="12">
        <v>13815</v>
      </c>
      <c r="L58" s="12">
        <v>13312</v>
      </c>
      <c r="M58" s="12">
        <v>14031</v>
      </c>
      <c r="N58" s="12">
        <v>15030</v>
      </c>
      <c r="O58" s="12">
        <v>15309</v>
      </c>
      <c r="P58" s="12">
        <v>15444</v>
      </c>
      <c r="Q58" s="12">
        <v>15577</v>
      </c>
      <c r="R58" s="12">
        <v>16433</v>
      </c>
      <c r="S58" s="12">
        <v>16486</v>
      </c>
      <c r="T58" s="12">
        <v>16832</v>
      </c>
      <c r="U58" s="12">
        <v>17018</v>
      </c>
      <c r="V58" s="12">
        <v>17354</v>
      </c>
      <c r="W58" s="12">
        <v>18080</v>
      </c>
      <c r="X58" s="12">
        <v>19035</v>
      </c>
      <c r="Y58" s="12">
        <v>18967</v>
      </c>
      <c r="Z58" s="13"/>
    </row>
    <row r="59" spans="1:26">
      <c r="A59" s="7" t="s">
        <v>114</v>
      </c>
      <c r="B59" s="8" t="s">
        <v>115</v>
      </c>
      <c r="C59" s="10" t="s">
        <v>116</v>
      </c>
      <c r="D59" s="10" t="s">
        <v>117</v>
      </c>
      <c r="E59" s="11">
        <v>11218.392857142857</v>
      </c>
      <c r="F59" s="11">
        <v>11228.82857142857</v>
      </c>
      <c r="G59" s="11"/>
      <c r="H59" s="12">
        <v>11652</v>
      </c>
      <c r="I59" s="12">
        <v>12875</v>
      </c>
      <c r="J59" s="12">
        <v>13382</v>
      </c>
      <c r="K59" s="12">
        <v>14083</v>
      </c>
      <c r="L59" s="12">
        <v>13973</v>
      </c>
      <c r="M59" s="12">
        <v>14847</v>
      </c>
      <c r="N59" s="12">
        <v>15961</v>
      </c>
      <c r="O59" s="12">
        <v>16062</v>
      </c>
      <c r="P59" s="12">
        <v>17933</v>
      </c>
      <c r="Q59" s="12">
        <v>16356</v>
      </c>
      <c r="R59" s="12">
        <v>16894</v>
      </c>
      <c r="S59" s="12">
        <v>17434</v>
      </c>
      <c r="T59" s="12">
        <v>16827</v>
      </c>
      <c r="U59" s="12">
        <v>17449</v>
      </c>
      <c r="V59" s="12">
        <v>17830</v>
      </c>
      <c r="W59" s="12">
        <v>17372</v>
      </c>
      <c r="X59" s="12">
        <v>17079</v>
      </c>
      <c r="Y59" s="12">
        <v>18032</v>
      </c>
      <c r="Z59" s="13"/>
    </row>
    <row r="60" spans="1:26">
      <c r="A60" s="7" t="s">
        <v>114</v>
      </c>
      <c r="B60" s="8" t="s">
        <v>115</v>
      </c>
      <c r="C60" s="10" t="s">
        <v>118</v>
      </c>
      <c r="D60" s="10" t="s">
        <v>119</v>
      </c>
      <c r="E60" s="11">
        <v>11301.878571428571</v>
      </c>
      <c r="F60" s="11">
        <v>11223.610714285714</v>
      </c>
      <c r="G60" s="11"/>
      <c r="H60" s="12">
        <v>11716</v>
      </c>
      <c r="I60" s="12">
        <v>12323</v>
      </c>
      <c r="J60" s="12">
        <v>12968</v>
      </c>
      <c r="K60" s="12">
        <v>12886</v>
      </c>
      <c r="L60" s="12">
        <v>13464</v>
      </c>
      <c r="M60" s="12">
        <v>13816</v>
      </c>
      <c r="N60" s="12">
        <v>14853</v>
      </c>
      <c r="O60" s="12">
        <v>15191</v>
      </c>
      <c r="P60" s="12">
        <v>15892</v>
      </c>
      <c r="Q60" s="12">
        <v>17123</v>
      </c>
      <c r="R60" s="12">
        <v>16470</v>
      </c>
      <c r="S60" s="12">
        <v>16353</v>
      </c>
      <c r="T60" s="12">
        <v>16255</v>
      </c>
      <c r="U60" s="12">
        <v>17291</v>
      </c>
      <c r="V60" s="12">
        <v>17642</v>
      </c>
      <c r="W60" s="12">
        <v>17327</v>
      </c>
      <c r="X60" s="12">
        <v>17542</v>
      </c>
      <c r="Y60" s="12">
        <v>17836</v>
      </c>
      <c r="Z60" s="13"/>
    </row>
    <row r="61" spans="1:26">
      <c r="A61" s="7" t="s">
        <v>114</v>
      </c>
      <c r="B61" s="8" t="s">
        <v>115</v>
      </c>
      <c r="C61" s="10" t="s">
        <v>120</v>
      </c>
      <c r="D61" s="10" t="s">
        <v>121</v>
      </c>
      <c r="E61" s="11">
        <v>10404.407142857144</v>
      </c>
      <c r="F61" s="11">
        <v>11745.396428571428</v>
      </c>
      <c r="G61" s="11"/>
      <c r="H61" s="12">
        <v>12632</v>
      </c>
      <c r="I61" s="12">
        <v>12280</v>
      </c>
      <c r="J61" s="12">
        <v>12176</v>
      </c>
      <c r="K61" s="12">
        <v>12699</v>
      </c>
      <c r="L61" s="12">
        <v>13109</v>
      </c>
      <c r="M61" s="12">
        <v>13223</v>
      </c>
      <c r="N61" s="12">
        <v>14366</v>
      </c>
      <c r="O61" s="12">
        <v>14760</v>
      </c>
      <c r="P61" s="12">
        <v>14568</v>
      </c>
      <c r="Q61" s="12">
        <v>15893</v>
      </c>
      <c r="R61" s="12">
        <v>16742</v>
      </c>
      <c r="S61" s="12">
        <v>16822</v>
      </c>
      <c r="T61" s="12">
        <v>17363</v>
      </c>
      <c r="U61" s="12">
        <v>17487</v>
      </c>
      <c r="V61" s="12">
        <v>17119</v>
      </c>
      <c r="W61" s="12">
        <v>16647</v>
      </c>
      <c r="X61" s="12">
        <v>17094</v>
      </c>
      <c r="Y61" s="12">
        <v>17971</v>
      </c>
      <c r="Z61" s="13"/>
    </row>
    <row r="62" spans="1:26">
      <c r="A62" s="7" t="s">
        <v>114</v>
      </c>
      <c r="B62" s="8" t="s">
        <v>115</v>
      </c>
      <c r="C62" s="10" t="s">
        <v>122</v>
      </c>
      <c r="D62" s="10" t="s">
        <v>123</v>
      </c>
      <c r="E62" s="11">
        <v>11703.653571428573</v>
      </c>
      <c r="F62" s="11">
        <v>13602.95357142857</v>
      </c>
      <c r="G62" s="11"/>
      <c r="H62" s="12">
        <v>13152</v>
      </c>
      <c r="I62" s="12">
        <v>13754</v>
      </c>
      <c r="J62" s="12">
        <v>14057</v>
      </c>
      <c r="K62" s="12">
        <v>15353</v>
      </c>
      <c r="L62" s="12">
        <v>15453</v>
      </c>
      <c r="M62" s="12">
        <v>16110</v>
      </c>
      <c r="N62" s="12">
        <v>17706</v>
      </c>
      <c r="O62" s="12">
        <v>15492</v>
      </c>
      <c r="P62" s="12">
        <v>16034</v>
      </c>
      <c r="Q62" s="12">
        <v>16553</v>
      </c>
      <c r="R62" s="12">
        <v>17309</v>
      </c>
      <c r="S62" s="12">
        <v>18605</v>
      </c>
      <c r="T62" s="12">
        <v>18227</v>
      </c>
      <c r="U62" s="12">
        <v>18319</v>
      </c>
      <c r="V62" s="12">
        <v>19631</v>
      </c>
      <c r="W62" s="12">
        <v>20733</v>
      </c>
      <c r="X62" s="12">
        <v>19435</v>
      </c>
      <c r="Y62" s="12">
        <v>18892</v>
      </c>
      <c r="Z62" s="13"/>
    </row>
    <row r="63" spans="1:26">
      <c r="A63" s="7" t="s">
        <v>114</v>
      </c>
      <c r="B63" s="8" t="s">
        <v>115</v>
      </c>
      <c r="C63" s="10" t="s">
        <v>124</v>
      </c>
      <c r="D63" s="10" t="s">
        <v>125</v>
      </c>
      <c r="E63" s="11">
        <v>11562.771428571428</v>
      </c>
      <c r="F63" s="11">
        <v>12439.371428571429</v>
      </c>
      <c r="G63" s="11"/>
      <c r="H63" s="12">
        <v>12217</v>
      </c>
      <c r="I63" s="12">
        <v>13748</v>
      </c>
      <c r="J63" s="12">
        <v>14650</v>
      </c>
      <c r="K63" s="12">
        <v>14998</v>
      </c>
      <c r="L63" s="12">
        <v>16028</v>
      </c>
      <c r="M63" s="12">
        <v>16292</v>
      </c>
      <c r="N63" s="12">
        <v>16994</v>
      </c>
      <c r="O63" s="12">
        <v>17405</v>
      </c>
      <c r="P63" s="12">
        <v>18223</v>
      </c>
      <c r="Q63" s="12">
        <v>17515</v>
      </c>
      <c r="R63" s="12">
        <v>18229</v>
      </c>
      <c r="S63" s="12">
        <v>18060</v>
      </c>
      <c r="T63" s="12">
        <v>18774</v>
      </c>
      <c r="U63" s="12">
        <v>18590</v>
      </c>
      <c r="V63" s="12">
        <v>18438</v>
      </c>
      <c r="W63" s="12">
        <v>18783</v>
      </c>
      <c r="X63" s="12">
        <v>18943</v>
      </c>
      <c r="Y63" s="12">
        <v>19318</v>
      </c>
      <c r="Z63" s="13"/>
    </row>
    <row r="64" spans="1:26">
      <c r="A64" s="7" t="s">
        <v>114</v>
      </c>
      <c r="B64" s="8" t="s">
        <v>115</v>
      </c>
      <c r="C64" s="10" t="s">
        <v>126</v>
      </c>
      <c r="D64" s="10" t="s">
        <v>127</v>
      </c>
      <c r="E64" s="11">
        <v>9063.4178571428565</v>
      </c>
      <c r="F64" s="11">
        <v>10414.842857142856</v>
      </c>
      <c r="G64" s="11"/>
      <c r="H64" s="12">
        <v>10379</v>
      </c>
      <c r="I64" s="12">
        <v>11559</v>
      </c>
      <c r="J64" s="12">
        <v>12532</v>
      </c>
      <c r="K64" s="12">
        <v>13099</v>
      </c>
      <c r="L64" s="12">
        <v>13877</v>
      </c>
      <c r="M64" s="11">
        <v>16050.128571428571</v>
      </c>
      <c r="N64" s="12">
        <v>14583</v>
      </c>
      <c r="O64" s="11">
        <v>13848.192857142856</v>
      </c>
      <c r="P64" s="12">
        <v>15087</v>
      </c>
      <c r="Q64" s="12">
        <v>16884</v>
      </c>
      <c r="R64" s="12">
        <v>15347</v>
      </c>
      <c r="S64" s="11">
        <v>14844.803571428572</v>
      </c>
      <c r="T64" s="12">
        <v>14757</v>
      </c>
      <c r="U64" s="12">
        <v>16169</v>
      </c>
      <c r="V64" s="12">
        <v>16986</v>
      </c>
      <c r="W64" s="12">
        <v>16516</v>
      </c>
      <c r="X64" s="12">
        <v>16456</v>
      </c>
      <c r="Y64" s="12">
        <v>17702</v>
      </c>
      <c r="Z64" s="13"/>
    </row>
    <row r="65" spans="1:26">
      <c r="A65" s="7" t="s">
        <v>114</v>
      </c>
      <c r="B65" s="8" t="s">
        <v>115</v>
      </c>
      <c r="C65" s="10" t="s">
        <v>128</v>
      </c>
      <c r="D65" s="10" t="s">
        <v>129</v>
      </c>
      <c r="E65" s="11">
        <v>10654.864285714286</v>
      </c>
      <c r="F65" s="11">
        <v>10936.628571428571</v>
      </c>
      <c r="G65" s="11"/>
      <c r="H65" s="12">
        <v>10993</v>
      </c>
      <c r="I65" s="12">
        <v>11887</v>
      </c>
      <c r="J65" s="12">
        <v>12105</v>
      </c>
      <c r="K65" s="12">
        <v>12436</v>
      </c>
      <c r="L65" s="12">
        <v>13827</v>
      </c>
      <c r="M65" s="12">
        <v>13838</v>
      </c>
      <c r="N65" s="12">
        <v>14721</v>
      </c>
      <c r="O65" s="12">
        <v>15961</v>
      </c>
      <c r="P65" s="12">
        <v>16247</v>
      </c>
      <c r="Q65" s="12">
        <v>16765</v>
      </c>
      <c r="R65" s="12">
        <v>17740</v>
      </c>
      <c r="S65" s="12">
        <v>16836</v>
      </c>
      <c r="T65" s="12">
        <v>17689</v>
      </c>
      <c r="U65" s="12">
        <v>17984</v>
      </c>
      <c r="V65" s="12">
        <v>17015</v>
      </c>
      <c r="W65" s="11">
        <v>18314.678571428572</v>
      </c>
      <c r="X65" s="11">
        <v>17740.714285714286</v>
      </c>
      <c r="Y65" s="12">
        <v>19109</v>
      </c>
      <c r="Z65" s="13"/>
    </row>
    <row r="66" spans="1:26">
      <c r="A66" s="7" t="s">
        <v>114</v>
      </c>
      <c r="B66" s="8" t="s">
        <v>115</v>
      </c>
      <c r="C66" s="10" t="s">
        <v>130</v>
      </c>
      <c r="D66" s="10" t="s">
        <v>131</v>
      </c>
      <c r="E66" s="11">
        <v>11160.996428571429</v>
      </c>
      <c r="F66" s="11">
        <v>11385.364285714286</v>
      </c>
      <c r="G66" s="11"/>
      <c r="H66" s="12">
        <v>10916</v>
      </c>
      <c r="I66" s="12">
        <v>12083</v>
      </c>
      <c r="J66" s="12">
        <v>12389</v>
      </c>
      <c r="K66" s="12">
        <v>13319</v>
      </c>
      <c r="L66" s="12">
        <v>14196</v>
      </c>
      <c r="M66" s="12">
        <v>15177</v>
      </c>
      <c r="N66" s="12">
        <v>15867</v>
      </c>
      <c r="O66" s="12">
        <v>15344</v>
      </c>
      <c r="P66" s="12">
        <v>16749</v>
      </c>
      <c r="Q66" s="12">
        <v>16475</v>
      </c>
      <c r="R66" s="12">
        <v>17668</v>
      </c>
      <c r="S66" s="12">
        <v>18108</v>
      </c>
      <c r="T66" s="12">
        <v>17554</v>
      </c>
      <c r="U66" s="12">
        <v>17163</v>
      </c>
      <c r="V66" s="12">
        <v>18635</v>
      </c>
      <c r="W66" s="12">
        <v>17601</v>
      </c>
      <c r="X66" s="12">
        <v>18770</v>
      </c>
      <c r="Y66" s="12">
        <v>19505</v>
      </c>
      <c r="Z66" s="13"/>
    </row>
    <row r="67" spans="1:26">
      <c r="A67" s="7" t="s">
        <v>114</v>
      </c>
      <c r="B67" s="8" t="s">
        <v>115</v>
      </c>
      <c r="C67" s="10" t="s">
        <v>132</v>
      </c>
      <c r="D67" s="10" t="s">
        <v>133</v>
      </c>
      <c r="E67" s="11">
        <v>10524.417857142857</v>
      </c>
      <c r="F67" s="11">
        <v>9882.6214285714286</v>
      </c>
      <c r="G67" s="11"/>
      <c r="H67" s="12">
        <v>11544</v>
      </c>
      <c r="I67" s="11">
        <v>10399.189285714287</v>
      </c>
      <c r="J67" s="12">
        <v>11910</v>
      </c>
      <c r="K67" s="12">
        <v>10607</v>
      </c>
      <c r="L67" s="12">
        <v>11995</v>
      </c>
      <c r="M67" s="12">
        <v>13590</v>
      </c>
      <c r="N67" s="12">
        <v>12805</v>
      </c>
      <c r="O67" s="12">
        <v>13975</v>
      </c>
      <c r="P67" s="11">
        <v>16264.060714285713</v>
      </c>
      <c r="Q67" s="12">
        <v>14334</v>
      </c>
      <c r="R67" s="12">
        <v>16145</v>
      </c>
      <c r="S67" s="12">
        <v>14795</v>
      </c>
      <c r="T67" s="12">
        <v>14973</v>
      </c>
      <c r="U67" s="12">
        <v>17403</v>
      </c>
      <c r="V67" s="12">
        <v>18422</v>
      </c>
      <c r="W67" s="11">
        <v>17547.653571428571</v>
      </c>
      <c r="X67" s="12">
        <v>17100</v>
      </c>
      <c r="Y67" s="12">
        <v>18816</v>
      </c>
      <c r="Z67" s="13"/>
    </row>
    <row r="68" spans="1:26">
      <c r="A68" s="7" t="s">
        <v>114</v>
      </c>
      <c r="B68" s="8" t="s">
        <v>115</v>
      </c>
      <c r="C68" s="10" t="s">
        <v>134</v>
      </c>
      <c r="D68" s="10" t="s">
        <v>135</v>
      </c>
      <c r="E68" s="11">
        <v>9115.5964285714272</v>
      </c>
      <c r="F68" s="11">
        <v>10133.07857142857</v>
      </c>
      <c r="G68" s="11"/>
      <c r="H68" s="12">
        <v>11112</v>
      </c>
      <c r="I68" s="12">
        <v>12068</v>
      </c>
      <c r="J68" s="12">
        <v>11868</v>
      </c>
      <c r="K68" s="12">
        <v>13079</v>
      </c>
      <c r="L68" s="12">
        <v>13927</v>
      </c>
      <c r="M68" s="12">
        <v>13111</v>
      </c>
      <c r="N68" s="12">
        <v>13161</v>
      </c>
      <c r="O68" s="12">
        <v>15127</v>
      </c>
      <c r="P68" s="12">
        <v>14740</v>
      </c>
      <c r="Q68" s="12">
        <v>15464</v>
      </c>
      <c r="R68" s="12">
        <v>16842</v>
      </c>
      <c r="S68" s="11">
        <v>17787.674999999999</v>
      </c>
      <c r="T68" s="11">
        <v>16311.021428571428</v>
      </c>
      <c r="U68" s="12">
        <v>16375</v>
      </c>
      <c r="V68" s="12">
        <v>17120</v>
      </c>
      <c r="W68" s="11">
        <v>16978.907142857141</v>
      </c>
      <c r="X68" s="12">
        <v>17339</v>
      </c>
      <c r="Y68" s="12">
        <v>16429</v>
      </c>
      <c r="Z68" s="13"/>
    </row>
    <row r="69" spans="1:26">
      <c r="A69" s="7" t="s">
        <v>114</v>
      </c>
      <c r="B69" s="8" t="s">
        <v>115</v>
      </c>
      <c r="C69" s="10" t="s">
        <v>136</v>
      </c>
      <c r="D69" s="10" t="s">
        <v>137</v>
      </c>
      <c r="E69" s="11">
        <v>9011.2392857142859</v>
      </c>
      <c r="F69" s="11">
        <v>10727.914285714285</v>
      </c>
      <c r="G69" s="11"/>
      <c r="H69" s="12">
        <v>10994</v>
      </c>
      <c r="I69" s="12">
        <v>11215</v>
      </c>
      <c r="J69" s="12">
        <v>11741</v>
      </c>
      <c r="K69" s="12">
        <v>12269</v>
      </c>
      <c r="L69" s="12">
        <v>13125</v>
      </c>
      <c r="M69" s="12">
        <v>13694</v>
      </c>
      <c r="N69" s="11">
        <v>14046.471428571427</v>
      </c>
      <c r="O69" s="12">
        <v>13398</v>
      </c>
      <c r="P69" s="12">
        <v>16217</v>
      </c>
      <c r="Q69" s="12">
        <v>16258</v>
      </c>
      <c r="R69" s="12">
        <v>16149</v>
      </c>
      <c r="S69" s="12">
        <v>18289</v>
      </c>
      <c r="T69" s="12">
        <v>17253</v>
      </c>
      <c r="U69" s="12">
        <v>16366</v>
      </c>
      <c r="V69" s="12">
        <v>16652</v>
      </c>
      <c r="W69" s="12">
        <v>17731</v>
      </c>
      <c r="X69" s="12">
        <v>18961</v>
      </c>
      <c r="Y69" s="12">
        <v>17563</v>
      </c>
      <c r="Z69" s="13"/>
    </row>
    <row r="70" spans="1:26">
      <c r="A70" s="7" t="s">
        <v>114</v>
      </c>
      <c r="B70" s="8" t="s">
        <v>115</v>
      </c>
      <c r="C70" s="10" t="s">
        <v>138</v>
      </c>
      <c r="D70" s="10" t="s">
        <v>139</v>
      </c>
      <c r="E70" s="11">
        <v>11354.057142857142</v>
      </c>
      <c r="F70" s="11">
        <v>12058.467857142856</v>
      </c>
      <c r="G70" s="11"/>
      <c r="H70" s="12">
        <v>11637</v>
      </c>
      <c r="I70" s="12">
        <v>12333</v>
      </c>
      <c r="J70" s="12">
        <v>13214</v>
      </c>
      <c r="K70" s="12">
        <v>14857</v>
      </c>
      <c r="L70" s="12">
        <v>15175</v>
      </c>
      <c r="M70" s="12">
        <v>17185</v>
      </c>
      <c r="N70" s="12">
        <v>15713</v>
      </c>
      <c r="O70" s="12">
        <v>15415</v>
      </c>
      <c r="P70" s="12">
        <v>16149</v>
      </c>
      <c r="Q70" s="12">
        <v>18346</v>
      </c>
      <c r="R70" s="12">
        <v>19026</v>
      </c>
      <c r="S70" s="11">
        <v>18539.04642857143</v>
      </c>
      <c r="T70" s="12">
        <v>19031</v>
      </c>
      <c r="U70" s="12">
        <v>18367</v>
      </c>
      <c r="V70" s="12">
        <v>18638</v>
      </c>
      <c r="W70" s="12">
        <v>19125</v>
      </c>
      <c r="X70" s="12">
        <v>18984</v>
      </c>
      <c r="Y70" s="12">
        <v>18785</v>
      </c>
      <c r="Z70" s="13"/>
    </row>
    <row r="71" spans="1:26">
      <c r="A71" s="7" t="s">
        <v>114</v>
      </c>
      <c r="B71" s="8" t="s">
        <v>115</v>
      </c>
      <c r="C71" s="10" t="s">
        <v>140</v>
      </c>
      <c r="D71" s="10" t="s">
        <v>141</v>
      </c>
      <c r="E71" s="11">
        <v>10430.496428571429</v>
      </c>
      <c r="F71" s="11">
        <v>10790.528571428573</v>
      </c>
      <c r="G71" s="11"/>
      <c r="H71" s="12">
        <v>11382</v>
      </c>
      <c r="I71" s="12">
        <v>11403</v>
      </c>
      <c r="J71" s="12">
        <v>12562</v>
      </c>
      <c r="K71" s="12">
        <v>12402</v>
      </c>
      <c r="L71" s="12">
        <v>13953</v>
      </c>
      <c r="M71" s="12">
        <v>13369</v>
      </c>
      <c r="N71" s="12">
        <v>14432</v>
      </c>
      <c r="O71" s="12">
        <v>14346</v>
      </c>
      <c r="P71" s="12">
        <v>14819</v>
      </c>
      <c r="Q71" s="12">
        <v>15725</v>
      </c>
      <c r="R71" s="12">
        <v>17710</v>
      </c>
      <c r="S71" s="12">
        <v>16804</v>
      </c>
      <c r="T71" s="12">
        <v>17254</v>
      </c>
      <c r="U71" s="12">
        <v>16911</v>
      </c>
      <c r="V71" s="12">
        <v>17314</v>
      </c>
      <c r="W71" s="12">
        <v>17481</v>
      </c>
      <c r="X71" s="11">
        <v>18419.035714285714</v>
      </c>
      <c r="Y71" s="12">
        <v>18000</v>
      </c>
      <c r="Z71" s="13"/>
    </row>
    <row r="72" spans="1:26">
      <c r="A72" s="7" t="s">
        <v>114</v>
      </c>
      <c r="B72" s="8" t="s">
        <v>115</v>
      </c>
      <c r="C72" s="10" t="s">
        <v>142</v>
      </c>
      <c r="D72" s="10" t="s">
        <v>143</v>
      </c>
      <c r="E72" s="11">
        <v>10712.260714285714</v>
      </c>
      <c r="F72" s="11">
        <v>10680.95357142857</v>
      </c>
      <c r="G72" s="11"/>
      <c r="H72" s="12">
        <v>10528</v>
      </c>
      <c r="I72" s="12">
        <v>11933</v>
      </c>
      <c r="J72" s="12">
        <v>12416</v>
      </c>
      <c r="K72" s="12">
        <v>13222</v>
      </c>
      <c r="L72" s="12">
        <v>13952</v>
      </c>
      <c r="M72" s="12">
        <v>14610</v>
      </c>
      <c r="N72" s="12">
        <v>14887</v>
      </c>
      <c r="O72" s="12">
        <v>15000</v>
      </c>
      <c r="P72" s="12">
        <v>14802</v>
      </c>
      <c r="Q72" s="12">
        <v>17433</v>
      </c>
      <c r="R72" s="12">
        <v>16855</v>
      </c>
      <c r="S72" s="12">
        <v>17876</v>
      </c>
      <c r="T72" s="12">
        <v>17588</v>
      </c>
      <c r="U72" s="12">
        <v>17612</v>
      </c>
      <c r="V72" s="12">
        <v>17250</v>
      </c>
      <c r="W72" s="12">
        <v>18242</v>
      </c>
      <c r="X72" s="12">
        <v>17084</v>
      </c>
      <c r="Y72" s="12">
        <v>17643</v>
      </c>
      <c r="Z72" s="13"/>
    </row>
    <row r="73" spans="1:26">
      <c r="A73" s="7" t="s">
        <v>114</v>
      </c>
      <c r="B73" s="8" t="s">
        <v>115</v>
      </c>
      <c r="C73" s="10" t="s">
        <v>144</v>
      </c>
      <c r="D73" s="10" t="s">
        <v>145</v>
      </c>
      <c r="E73" s="11">
        <v>11573.207142857143</v>
      </c>
      <c r="F73" s="11">
        <v>12700.264285714286</v>
      </c>
      <c r="G73" s="11"/>
      <c r="H73" s="12">
        <v>12352</v>
      </c>
      <c r="I73" s="12">
        <v>13159</v>
      </c>
      <c r="J73" s="12">
        <v>13134</v>
      </c>
      <c r="K73" s="12">
        <v>13612</v>
      </c>
      <c r="L73" s="12">
        <v>14092</v>
      </c>
      <c r="M73" s="12">
        <v>15304</v>
      </c>
      <c r="N73" s="12">
        <v>15080</v>
      </c>
      <c r="O73" s="12">
        <v>14503</v>
      </c>
      <c r="P73" s="12">
        <v>15459</v>
      </c>
      <c r="Q73" s="12">
        <v>16052</v>
      </c>
      <c r="R73" s="12">
        <v>17021</v>
      </c>
      <c r="S73" s="12">
        <v>17346</v>
      </c>
      <c r="T73" s="12">
        <v>16941</v>
      </c>
      <c r="U73" s="12">
        <v>16691</v>
      </c>
      <c r="V73" s="12">
        <v>16963</v>
      </c>
      <c r="W73" s="12">
        <v>16471</v>
      </c>
      <c r="X73" s="12">
        <v>17461</v>
      </c>
      <c r="Y73" s="12">
        <v>18495</v>
      </c>
      <c r="Z73" s="13"/>
    </row>
    <row r="74" spans="1:26">
      <c r="A74" s="7" t="s">
        <v>114</v>
      </c>
      <c r="B74" s="8" t="s">
        <v>115</v>
      </c>
      <c r="C74" s="10" t="s">
        <v>146</v>
      </c>
      <c r="D74" s="10" t="s">
        <v>147</v>
      </c>
      <c r="E74" s="11">
        <v>11567.989285714286</v>
      </c>
      <c r="F74" s="11">
        <v>11990.635714285714</v>
      </c>
      <c r="G74" s="11"/>
      <c r="H74" s="12">
        <v>12000</v>
      </c>
      <c r="I74" s="12">
        <v>12827</v>
      </c>
      <c r="J74" s="12">
        <v>13558</v>
      </c>
      <c r="K74" s="12">
        <v>13964</v>
      </c>
      <c r="L74" s="12">
        <v>14486</v>
      </c>
      <c r="M74" s="12">
        <v>14720</v>
      </c>
      <c r="N74" s="12">
        <v>14916</v>
      </c>
      <c r="O74" s="12">
        <v>15290</v>
      </c>
      <c r="P74" s="12">
        <v>15579</v>
      </c>
      <c r="Q74" s="12">
        <v>16833</v>
      </c>
      <c r="R74" s="12">
        <v>17321</v>
      </c>
      <c r="S74" s="12">
        <v>17000</v>
      </c>
      <c r="T74" s="12">
        <v>17117</v>
      </c>
      <c r="U74" s="12">
        <v>18209</v>
      </c>
      <c r="V74" s="12">
        <v>18234</v>
      </c>
      <c r="W74" s="12">
        <v>18521</v>
      </c>
      <c r="X74" s="12">
        <v>18673</v>
      </c>
      <c r="Y74" s="12">
        <v>19422</v>
      </c>
      <c r="Z74" s="13"/>
    </row>
    <row r="75" spans="1:26">
      <c r="A75" s="7" t="s">
        <v>114</v>
      </c>
      <c r="B75" s="8" t="s">
        <v>115</v>
      </c>
      <c r="C75" s="10" t="s">
        <v>148</v>
      </c>
      <c r="D75" s="10" t="s">
        <v>149</v>
      </c>
      <c r="E75" s="11">
        <v>11067.075000000001</v>
      </c>
      <c r="F75" s="11">
        <v>11761.050000000001</v>
      </c>
      <c r="G75" s="11"/>
      <c r="H75" s="12">
        <v>12119</v>
      </c>
      <c r="I75" s="12">
        <v>12793</v>
      </c>
      <c r="J75" s="12">
        <v>13251</v>
      </c>
      <c r="K75" s="12">
        <v>13843</v>
      </c>
      <c r="L75" s="12">
        <v>13800</v>
      </c>
      <c r="M75" s="12">
        <v>14465</v>
      </c>
      <c r="N75" s="12">
        <v>14956</v>
      </c>
      <c r="O75" s="12">
        <v>15405</v>
      </c>
      <c r="P75" s="12">
        <v>15962</v>
      </c>
      <c r="Q75" s="12">
        <v>16189</v>
      </c>
      <c r="R75" s="12">
        <v>17443</v>
      </c>
      <c r="S75" s="12">
        <v>17402</v>
      </c>
      <c r="T75" s="12">
        <v>16904</v>
      </c>
      <c r="U75" s="12">
        <v>17467</v>
      </c>
      <c r="V75" s="12">
        <v>17945</v>
      </c>
      <c r="W75" s="12">
        <v>17088</v>
      </c>
      <c r="X75" s="12">
        <v>18406</v>
      </c>
      <c r="Y75" s="12">
        <v>18759</v>
      </c>
      <c r="Z75" s="13"/>
    </row>
    <row r="76" spans="1:26">
      <c r="A76" s="7" t="s">
        <v>114</v>
      </c>
      <c r="B76" s="8" t="s">
        <v>115</v>
      </c>
      <c r="C76" s="10" t="s">
        <v>150</v>
      </c>
      <c r="D76" s="10" t="s">
        <v>151</v>
      </c>
      <c r="E76" s="11">
        <v>11166.214285714286</v>
      </c>
      <c r="F76" s="11">
        <v>12178.478571428572</v>
      </c>
      <c r="G76" s="11"/>
      <c r="H76" s="12">
        <v>12619</v>
      </c>
      <c r="I76" s="12">
        <v>13032</v>
      </c>
      <c r="J76" s="12">
        <v>13535</v>
      </c>
      <c r="K76" s="12">
        <v>13749</v>
      </c>
      <c r="L76" s="12">
        <v>15302</v>
      </c>
      <c r="M76" s="12">
        <v>15942</v>
      </c>
      <c r="N76" s="12">
        <v>17086</v>
      </c>
      <c r="O76" s="12">
        <v>16034</v>
      </c>
      <c r="P76" s="12">
        <v>16623</v>
      </c>
      <c r="Q76" s="12">
        <v>16273</v>
      </c>
      <c r="R76" s="12">
        <v>16548</v>
      </c>
      <c r="S76" s="12">
        <v>16498</v>
      </c>
      <c r="T76" s="12">
        <v>16916</v>
      </c>
      <c r="U76" s="12">
        <v>17356</v>
      </c>
      <c r="V76" s="12">
        <v>17893</v>
      </c>
      <c r="W76" s="12">
        <v>17680</v>
      </c>
      <c r="X76" s="12">
        <v>18557</v>
      </c>
      <c r="Y76" s="12">
        <v>19351</v>
      </c>
      <c r="Z76" s="13"/>
    </row>
    <row r="77" spans="1:26">
      <c r="A77" s="7" t="s">
        <v>114</v>
      </c>
      <c r="B77" s="8" t="s">
        <v>115</v>
      </c>
      <c r="C77" s="10" t="s">
        <v>152</v>
      </c>
      <c r="D77" s="10" t="s">
        <v>153</v>
      </c>
      <c r="E77" s="11">
        <v>11682.782142857144</v>
      </c>
      <c r="F77" s="11">
        <v>11484.503571428571</v>
      </c>
      <c r="G77" s="11"/>
      <c r="H77" s="12">
        <v>11893</v>
      </c>
      <c r="I77" s="12">
        <v>12378</v>
      </c>
      <c r="J77" s="12">
        <v>12860</v>
      </c>
      <c r="K77" s="12">
        <v>13180</v>
      </c>
      <c r="L77" s="12">
        <v>13425</v>
      </c>
      <c r="M77" s="12">
        <v>13683</v>
      </c>
      <c r="N77" s="12">
        <v>14473</v>
      </c>
      <c r="O77" s="12">
        <v>15119</v>
      </c>
      <c r="P77" s="12">
        <v>15916</v>
      </c>
      <c r="Q77" s="12">
        <v>16132</v>
      </c>
      <c r="R77" s="12">
        <v>16033</v>
      </c>
      <c r="S77" s="12">
        <v>16500</v>
      </c>
      <c r="T77" s="12">
        <v>16309</v>
      </c>
      <c r="U77" s="12">
        <v>17322</v>
      </c>
      <c r="V77" s="12">
        <v>17169</v>
      </c>
      <c r="W77" s="12">
        <v>17376</v>
      </c>
      <c r="X77" s="12">
        <v>16985</v>
      </c>
      <c r="Y77" s="12">
        <v>17886</v>
      </c>
      <c r="Z77" s="13"/>
    </row>
    <row r="78" spans="1:26">
      <c r="A78" s="7" t="s">
        <v>114</v>
      </c>
      <c r="B78" s="8" t="s">
        <v>115</v>
      </c>
      <c r="C78" s="10" t="s">
        <v>154</v>
      </c>
      <c r="D78" s="10" t="s">
        <v>155</v>
      </c>
      <c r="E78" s="11">
        <v>11416.67142857143</v>
      </c>
      <c r="F78" s="11">
        <v>11682.782142857144</v>
      </c>
      <c r="G78" s="11"/>
      <c r="H78" s="12">
        <v>12582</v>
      </c>
      <c r="I78" s="12">
        <v>13326</v>
      </c>
      <c r="J78" s="12">
        <v>13839</v>
      </c>
      <c r="K78" s="12">
        <v>14343</v>
      </c>
      <c r="L78" s="12">
        <v>15118</v>
      </c>
      <c r="M78" s="12">
        <v>15650</v>
      </c>
      <c r="N78" s="12">
        <v>16506</v>
      </c>
      <c r="O78" s="12">
        <v>16588</v>
      </c>
      <c r="P78" s="12">
        <v>17044</v>
      </c>
      <c r="Q78" s="12">
        <v>17813</v>
      </c>
      <c r="R78" s="12">
        <v>18580</v>
      </c>
      <c r="S78" s="12">
        <v>18349</v>
      </c>
      <c r="T78" s="12">
        <v>18425</v>
      </c>
      <c r="U78" s="12">
        <v>18827</v>
      </c>
      <c r="V78" s="12">
        <v>19519</v>
      </c>
      <c r="W78" s="12">
        <v>19317</v>
      </c>
      <c r="X78" s="12">
        <v>19749</v>
      </c>
      <c r="Y78" s="12">
        <v>20400</v>
      </c>
      <c r="Z78" s="13"/>
    </row>
    <row r="79" spans="1:26">
      <c r="A79" s="7" t="s">
        <v>114</v>
      </c>
      <c r="B79" s="8" t="s">
        <v>115</v>
      </c>
      <c r="C79" s="10" t="s">
        <v>156</v>
      </c>
      <c r="D79" s="10" t="s">
        <v>157</v>
      </c>
      <c r="E79" s="11">
        <v>11703.653571428573</v>
      </c>
      <c r="F79" s="11">
        <v>12324.57857142857</v>
      </c>
      <c r="G79" s="11"/>
      <c r="H79" s="12">
        <v>11964</v>
      </c>
      <c r="I79" s="12">
        <v>13139</v>
      </c>
      <c r="J79" s="12">
        <v>12992</v>
      </c>
      <c r="K79" s="12">
        <v>13791</v>
      </c>
      <c r="L79" s="12">
        <v>14280</v>
      </c>
      <c r="M79" s="12">
        <v>14591</v>
      </c>
      <c r="N79" s="12">
        <v>15819</v>
      </c>
      <c r="O79" s="12">
        <v>15603</v>
      </c>
      <c r="P79" s="12">
        <v>15684</v>
      </c>
      <c r="Q79" s="12">
        <v>16256</v>
      </c>
      <c r="R79" s="12">
        <v>16681</v>
      </c>
      <c r="S79" s="12">
        <v>17171</v>
      </c>
      <c r="T79" s="12">
        <v>17911</v>
      </c>
      <c r="U79" s="12">
        <v>18446</v>
      </c>
      <c r="V79" s="12">
        <v>17746</v>
      </c>
      <c r="W79" s="12">
        <v>18022</v>
      </c>
      <c r="X79" s="12">
        <v>18225</v>
      </c>
      <c r="Y79" s="12">
        <v>18756</v>
      </c>
      <c r="Z79" s="13"/>
    </row>
    <row r="80" spans="1:26">
      <c r="A80" s="7" t="s">
        <v>158</v>
      </c>
      <c r="B80" s="8" t="s">
        <v>159</v>
      </c>
      <c r="C80" s="10" t="s">
        <v>160</v>
      </c>
      <c r="D80" s="10" t="s">
        <v>161</v>
      </c>
      <c r="E80" s="11">
        <v>11781.92142857143</v>
      </c>
      <c r="F80" s="11">
        <v>13493.378571428571</v>
      </c>
      <c r="G80" s="11"/>
      <c r="H80" s="12">
        <v>14052</v>
      </c>
      <c r="I80" s="12">
        <v>14477</v>
      </c>
      <c r="J80" s="12">
        <v>15249</v>
      </c>
      <c r="K80" s="12">
        <v>16072</v>
      </c>
      <c r="L80" s="12">
        <v>18146</v>
      </c>
      <c r="M80" s="12">
        <v>17853</v>
      </c>
      <c r="N80" s="12">
        <v>19356</v>
      </c>
      <c r="O80" s="12">
        <v>18977</v>
      </c>
      <c r="P80" s="12">
        <v>16780</v>
      </c>
      <c r="Q80" s="12">
        <v>19432</v>
      </c>
      <c r="R80" s="12">
        <v>21183</v>
      </c>
      <c r="S80" s="12">
        <v>22410</v>
      </c>
      <c r="T80" s="12">
        <v>21605</v>
      </c>
      <c r="U80" s="12">
        <v>22056</v>
      </c>
      <c r="V80" s="12">
        <v>21562</v>
      </c>
      <c r="W80" s="12">
        <v>23018</v>
      </c>
      <c r="X80" s="12">
        <v>22918</v>
      </c>
      <c r="Y80" s="12">
        <v>22030</v>
      </c>
      <c r="Z80" s="13"/>
    </row>
    <row r="81" spans="1:26">
      <c r="A81" s="7" t="s">
        <v>158</v>
      </c>
      <c r="B81" s="8" t="s">
        <v>159</v>
      </c>
      <c r="C81" s="10" t="s">
        <v>162</v>
      </c>
      <c r="D81" s="10" t="s">
        <v>163</v>
      </c>
      <c r="E81" s="11">
        <v>11510.592857142856</v>
      </c>
      <c r="F81" s="11">
        <v>11526.246428571429</v>
      </c>
      <c r="G81" s="11"/>
      <c r="H81" s="12">
        <v>11449</v>
      </c>
      <c r="I81" s="12">
        <v>12601</v>
      </c>
      <c r="J81" s="12">
        <v>12838</v>
      </c>
      <c r="K81" s="12">
        <v>13250</v>
      </c>
      <c r="L81" s="12">
        <v>13899</v>
      </c>
      <c r="M81" s="12">
        <v>14412</v>
      </c>
      <c r="N81" s="12">
        <v>15247</v>
      </c>
      <c r="O81" s="12">
        <v>15428</v>
      </c>
      <c r="P81" s="12">
        <v>16522</v>
      </c>
      <c r="Q81" s="12">
        <v>17148</v>
      </c>
      <c r="R81" s="12">
        <v>17542</v>
      </c>
      <c r="S81" s="12">
        <v>18073</v>
      </c>
      <c r="T81" s="12">
        <v>17349</v>
      </c>
      <c r="U81" s="12">
        <v>17741</v>
      </c>
      <c r="V81" s="12">
        <v>17955</v>
      </c>
      <c r="W81" s="12">
        <v>18793</v>
      </c>
      <c r="X81" s="12">
        <v>17923</v>
      </c>
      <c r="Y81" s="12">
        <v>19120</v>
      </c>
      <c r="Z81" s="13"/>
    </row>
    <row r="82" spans="1:26">
      <c r="A82" s="7" t="s">
        <v>158</v>
      </c>
      <c r="B82" s="8" t="s">
        <v>159</v>
      </c>
      <c r="C82" s="10" t="s">
        <v>164</v>
      </c>
      <c r="D82" s="10" t="s">
        <v>165</v>
      </c>
      <c r="E82" s="11">
        <v>11620.167857142857</v>
      </c>
      <c r="F82" s="11">
        <v>11797.574999999999</v>
      </c>
      <c r="G82" s="11"/>
      <c r="H82" s="12">
        <v>12180</v>
      </c>
      <c r="I82" s="12">
        <v>13121</v>
      </c>
      <c r="J82" s="12">
        <v>13660</v>
      </c>
      <c r="K82" s="12">
        <v>14392</v>
      </c>
      <c r="L82" s="12">
        <v>14726</v>
      </c>
      <c r="M82" s="12">
        <v>15591</v>
      </c>
      <c r="N82" s="12">
        <v>16234</v>
      </c>
      <c r="O82" s="12">
        <v>16325</v>
      </c>
      <c r="P82" s="12">
        <v>16777</v>
      </c>
      <c r="Q82" s="12">
        <v>17517</v>
      </c>
      <c r="R82" s="12">
        <v>18517</v>
      </c>
      <c r="S82" s="12">
        <v>18439</v>
      </c>
      <c r="T82" s="12">
        <v>18558</v>
      </c>
      <c r="U82" s="12">
        <v>18376</v>
      </c>
      <c r="V82" s="12">
        <v>18811</v>
      </c>
      <c r="W82" s="12">
        <v>18821</v>
      </c>
      <c r="X82" s="12">
        <v>19406</v>
      </c>
      <c r="Y82" s="12">
        <v>19290</v>
      </c>
      <c r="Z82" s="13"/>
    </row>
    <row r="83" spans="1:26">
      <c r="A83" s="7" t="s">
        <v>158</v>
      </c>
      <c r="B83" s="8" t="s">
        <v>159</v>
      </c>
      <c r="C83" s="10" t="s">
        <v>166</v>
      </c>
      <c r="D83" s="10" t="s">
        <v>167</v>
      </c>
      <c r="E83" s="11">
        <v>10738.35</v>
      </c>
      <c r="F83" s="11">
        <v>10310.485714285714</v>
      </c>
      <c r="G83" s="11"/>
      <c r="H83" s="12">
        <v>10952</v>
      </c>
      <c r="I83" s="12">
        <v>13749</v>
      </c>
      <c r="J83" s="12">
        <v>13405</v>
      </c>
      <c r="K83" s="12">
        <v>12475</v>
      </c>
      <c r="L83" s="12">
        <v>14874</v>
      </c>
      <c r="M83" s="11">
        <v>14046.471428571427</v>
      </c>
      <c r="N83" s="12">
        <v>14733</v>
      </c>
      <c r="O83" s="11">
        <v>15455.292857142855</v>
      </c>
      <c r="P83" s="11">
        <v>15961.424999999999</v>
      </c>
      <c r="Q83" s="12">
        <v>17326</v>
      </c>
      <c r="R83" s="11">
        <v>17307.632142857143</v>
      </c>
      <c r="S83" s="12">
        <v>16333</v>
      </c>
      <c r="T83" s="12">
        <v>16187</v>
      </c>
      <c r="U83" s="12">
        <v>17072</v>
      </c>
      <c r="V83" s="12">
        <v>16866</v>
      </c>
      <c r="W83" s="12">
        <v>18178</v>
      </c>
      <c r="X83" s="11">
        <v>18993</v>
      </c>
      <c r="Y83" s="12">
        <v>18670</v>
      </c>
      <c r="Z83" s="13"/>
    </row>
    <row r="84" spans="1:26">
      <c r="A84" s="7" t="s">
        <v>158</v>
      </c>
      <c r="B84" s="8" t="s">
        <v>159</v>
      </c>
      <c r="C84" s="10" t="s">
        <v>168</v>
      </c>
      <c r="D84" s="10" t="s">
        <v>169</v>
      </c>
      <c r="E84" s="11">
        <v>11719.307142857142</v>
      </c>
      <c r="F84" s="11">
        <v>11453.196428571429</v>
      </c>
      <c r="G84" s="11"/>
      <c r="H84" s="12">
        <v>11473</v>
      </c>
      <c r="I84" s="12">
        <v>12363</v>
      </c>
      <c r="J84" s="12">
        <v>12329</v>
      </c>
      <c r="K84" s="12">
        <v>12626</v>
      </c>
      <c r="L84" s="12">
        <v>13812</v>
      </c>
      <c r="M84" s="12">
        <v>14588</v>
      </c>
      <c r="N84" s="12">
        <v>15259</v>
      </c>
      <c r="O84" s="12">
        <v>15266</v>
      </c>
      <c r="P84" s="12">
        <v>16320</v>
      </c>
      <c r="Q84" s="12">
        <v>17364</v>
      </c>
      <c r="R84" s="12">
        <v>17250</v>
      </c>
      <c r="S84" s="12">
        <v>16256</v>
      </c>
      <c r="T84" s="12">
        <v>16950</v>
      </c>
      <c r="U84" s="12">
        <v>18583</v>
      </c>
      <c r="V84" s="12">
        <v>19323</v>
      </c>
      <c r="W84" s="12">
        <v>17895</v>
      </c>
      <c r="X84" s="12">
        <v>18481</v>
      </c>
      <c r="Y84" s="12">
        <v>19693</v>
      </c>
      <c r="Z84" s="13"/>
    </row>
    <row r="85" spans="1:26">
      <c r="A85" s="7" t="s">
        <v>158</v>
      </c>
      <c r="B85" s="8" t="s">
        <v>159</v>
      </c>
      <c r="C85" s="10" t="s">
        <v>170</v>
      </c>
      <c r="D85" s="10" t="s">
        <v>171</v>
      </c>
      <c r="E85" s="11">
        <v>10467.021428571428</v>
      </c>
      <c r="F85" s="11">
        <v>10472.239285714286</v>
      </c>
      <c r="G85" s="11"/>
      <c r="H85" s="12">
        <v>10988</v>
      </c>
      <c r="I85" s="12">
        <v>11479</v>
      </c>
      <c r="J85" s="12">
        <v>11799</v>
      </c>
      <c r="K85" s="12">
        <v>12445</v>
      </c>
      <c r="L85" s="12">
        <v>13628</v>
      </c>
      <c r="M85" s="12">
        <v>14356</v>
      </c>
      <c r="N85" s="12">
        <v>14741</v>
      </c>
      <c r="O85" s="12">
        <v>15431</v>
      </c>
      <c r="P85" s="12">
        <v>17255</v>
      </c>
      <c r="Q85" s="12">
        <v>16999</v>
      </c>
      <c r="R85" s="12">
        <v>16083</v>
      </c>
      <c r="S85" s="12">
        <v>16162</v>
      </c>
      <c r="T85" s="11">
        <v>16561.478571428572</v>
      </c>
      <c r="U85" s="11">
        <v>15977.07857142857</v>
      </c>
      <c r="V85" s="12">
        <v>17499</v>
      </c>
      <c r="W85" s="12">
        <v>17215</v>
      </c>
      <c r="X85" s="12">
        <v>16749</v>
      </c>
      <c r="Y85" s="12">
        <v>16569</v>
      </c>
      <c r="Z85" s="13"/>
    </row>
    <row r="86" spans="1:26">
      <c r="A86" s="7" t="s">
        <v>158</v>
      </c>
      <c r="B86" s="8" t="s">
        <v>159</v>
      </c>
      <c r="C86" s="10" t="s">
        <v>172</v>
      </c>
      <c r="D86" s="10" t="s">
        <v>173</v>
      </c>
      <c r="E86" s="11">
        <v>11333.185714285713</v>
      </c>
      <c r="F86" s="11">
        <v>11150.560714285713</v>
      </c>
      <c r="G86" s="11"/>
      <c r="H86" s="12">
        <v>11604</v>
      </c>
      <c r="I86" s="12">
        <v>11949</v>
      </c>
      <c r="J86" s="12">
        <v>13279</v>
      </c>
      <c r="K86" s="12">
        <v>13081</v>
      </c>
      <c r="L86" s="12">
        <v>14492</v>
      </c>
      <c r="M86" s="12">
        <v>13959</v>
      </c>
      <c r="N86" s="12">
        <v>16428</v>
      </c>
      <c r="O86" s="12">
        <v>15482</v>
      </c>
      <c r="P86" s="12">
        <v>15743</v>
      </c>
      <c r="Q86" s="12">
        <v>15667</v>
      </c>
      <c r="R86" s="12">
        <v>17940</v>
      </c>
      <c r="S86" s="12">
        <v>17904</v>
      </c>
      <c r="T86" s="12">
        <v>17984</v>
      </c>
      <c r="U86" s="11">
        <v>17051.957142857143</v>
      </c>
      <c r="V86" s="12">
        <v>17545</v>
      </c>
      <c r="W86" s="12">
        <v>17107</v>
      </c>
      <c r="X86" s="12">
        <v>18148</v>
      </c>
      <c r="Y86" s="12">
        <v>19212</v>
      </c>
      <c r="Z86" s="13"/>
    </row>
    <row r="87" spans="1:26">
      <c r="A87" s="7" t="s">
        <v>158</v>
      </c>
      <c r="B87" s="8" t="s">
        <v>159</v>
      </c>
      <c r="C87" s="10" t="s">
        <v>174</v>
      </c>
      <c r="D87" s="10" t="s">
        <v>175</v>
      </c>
      <c r="E87" s="11">
        <v>10665.3</v>
      </c>
      <c r="F87" s="11">
        <v>11093.164285714285</v>
      </c>
      <c r="G87" s="11"/>
      <c r="H87" s="12">
        <v>12145</v>
      </c>
      <c r="I87" s="12">
        <v>13660</v>
      </c>
      <c r="J87" s="12">
        <v>14195</v>
      </c>
      <c r="K87" s="12">
        <v>14047</v>
      </c>
      <c r="L87" s="12">
        <v>14664</v>
      </c>
      <c r="M87" s="12">
        <v>14418</v>
      </c>
      <c r="N87" s="11">
        <v>14109.085714285713</v>
      </c>
      <c r="O87" s="12">
        <v>13601</v>
      </c>
      <c r="P87" s="12">
        <v>15237</v>
      </c>
      <c r="Q87" s="12">
        <v>17347</v>
      </c>
      <c r="R87" s="12">
        <v>16008</v>
      </c>
      <c r="S87" s="12">
        <v>18696</v>
      </c>
      <c r="T87" s="12">
        <v>16881</v>
      </c>
      <c r="U87" s="11">
        <v>17041.521428571428</v>
      </c>
      <c r="V87" s="11">
        <v>16879.767857142859</v>
      </c>
      <c r="W87" s="12">
        <v>17075</v>
      </c>
      <c r="X87" s="12">
        <v>16949</v>
      </c>
      <c r="Y87" s="12">
        <v>17666</v>
      </c>
      <c r="Z87" s="13"/>
    </row>
    <row r="88" spans="1:26">
      <c r="A88" s="7" t="s">
        <v>158</v>
      </c>
      <c r="B88" s="8" t="s">
        <v>159</v>
      </c>
      <c r="C88" s="10" t="s">
        <v>176</v>
      </c>
      <c r="D88" s="10" t="s">
        <v>177</v>
      </c>
      <c r="E88" s="11">
        <v>11369.710714285715</v>
      </c>
      <c r="F88" s="11">
        <v>11275.789285714285</v>
      </c>
      <c r="G88" s="11"/>
      <c r="H88" s="12">
        <v>11810</v>
      </c>
      <c r="I88" s="12">
        <v>11965</v>
      </c>
      <c r="J88" s="12">
        <v>11807</v>
      </c>
      <c r="K88" s="12">
        <v>12777</v>
      </c>
      <c r="L88" s="12">
        <v>14198</v>
      </c>
      <c r="M88" s="12">
        <v>14985</v>
      </c>
      <c r="N88" s="12">
        <v>14118</v>
      </c>
      <c r="O88" s="12">
        <v>14830</v>
      </c>
      <c r="P88" s="12">
        <v>15306</v>
      </c>
      <c r="Q88" s="12">
        <v>15469</v>
      </c>
      <c r="R88" s="12">
        <v>16429</v>
      </c>
      <c r="S88" s="12">
        <v>15560</v>
      </c>
      <c r="T88" s="12">
        <v>15698</v>
      </c>
      <c r="U88" s="12">
        <v>15864</v>
      </c>
      <c r="V88" s="12">
        <v>16570</v>
      </c>
      <c r="W88" s="12">
        <v>16671</v>
      </c>
      <c r="X88" s="12">
        <v>16793</v>
      </c>
      <c r="Y88" s="12">
        <v>17139</v>
      </c>
      <c r="Z88" s="13"/>
    </row>
    <row r="89" spans="1:26">
      <c r="A89" s="7" t="s">
        <v>158</v>
      </c>
      <c r="B89" s="8" t="s">
        <v>159</v>
      </c>
      <c r="C89" s="10" t="s">
        <v>178</v>
      </c>
      <c r="D89" s="10" t="s">
        <v>179</v>
      </c>
      <c r="E89" s="11">
        <v>11474.067857142858</v>
      </c>
      <c r="F89" s="11">
        <v>11301.878571428571</v>
      </c>
      <c r="G89" s="11"/>
      <c r="H89" s="12">
        <v>12736</v>
      </c>
      <c r="I89" s="12">
        <v>13263</v>
      </c>
      <c r="J89" s="12">
        <v>14336</v>
      </c>
      <c r="K89" s="12">
        <v>14292</v>
      </c>
      <c r="L89" s="12">
        <v>12706</v>
      </c>
      <c r="M89" s="12">
        <v>14518</v>
      </c>
      <c r="N89" s="12">
        <v>15337</v>
      </c>
      <c r="O89" s="12">
        <v>17135</v>
      </c>
      <c r="P89" s="12">
        <v>15703</v>
      </c>
      <c r="Q89" s="12">
        <v>18540</v>
      </c>
      <c r="R89" s="12">
        <v>18827</v>
      </c>
      <c r="S89" s="12">
        <v>19823</v>
      </c>
      <c r="T89" s="12">
        <v>18847</v>
      </c>
      <c r="U89" s="12">
        <v>17987</v>
      </c>
      <c r="V89" s="12">
        <v>17317</v>
      </c>
      <c r="W89" s="12">
        <v>17000</v>
      </c>
      <c r="X89" s="12">
        <v>17486</v>
      </c>
      <c r="Y89" s="12">
        <v>17987</v>
      </c>
      <c r="Z89" s="13"/>
    </row>
    <row r="90" spans="1:26">
      <c r="A90" s="7" t="s">
        <v>158</v>
      </c>
      <c r="B90" s="8" t="s">
        <v>159</v>
      </c>
      <c r="C90" s="10" t="s">
        <v>180</v>
      </c>
      <c r="D90" s="10" t="s">
        <v>181</v>
      </c>
      <c r="E90" s="11">
        <v>11145.342857142856</v>
      </c>
      <c r="F90" s="11">
        <v>11301.878571428571</v>
      </c>
      <c r="G90" s="11"/>
      <c r="H90" s="12">
        <v>11298</v>
      </c>
      <c r="I90" s="12">
        <v>11779</v>
      </c>
      <c r="J90" s="12">
        <v>13207</v>
      </c>
      <c r="K90" s="12">
        <v>11643</v>
      </c>
      <c r="L90" s="12">
        <v>12975</v>
      </c>
      <c r="M90" s="12">
        <v>13553</v>
      </c>
      <c r="N90" s="12">
        <v>13603</v>
      </c>
      <c r="O90" s="12">
        <v>17332</v>
      </c>
      <c r="P90" s="12">
        <v>14942</v>
      </c>
      <c r="Q90" s="12">
        <v>16627</v>
      </c>
      <c r="R90" s="12">
        <v>17255</v>
      </c>
      <c r="S90" s="12">
        <v>17701</v>
      </c>
      <c r="T90" s="11">
        <v>17725.060714285712</v>
      </c>
      <c r="U90" s="12">
        <v>16115</v>
      </c>
      <c r="V90" s="12">
        <v>16322</v>
      </c>
      <c r="W90" s="12">
        <v>16284</v>
      </c>
      <c r="X90" s="12">
        <v>16259</v>
      </c>
      <c r="Y90" s="12">
        <v>17831</v>
      </c>
      <c r="Z90" s="13"/>
    </row>
    <row r="91" spans="1:26">
      <c r="A91" s="7" t="s">
        <v>158</v>
      </c>
      <c r="B91" s="8" t="s">
        <v>159</v>
      </c>
      <c r="C91" s="10" t="s">
        <v>182</v>
      </c>
      <c r="D91" s="10" t="s">
        <v>183</v>
      </c>
      <c r="E91" s="11">
        <v>12809.839285714284</v>
      </c>
      <c r="F91" s="11">
        <v>10759.221428571427</v>
      </c>
      <c r="G91" s="11"/>
      <c r="H91" s="12">
        <v>12151</v>
      </c>
      <c r="I91" s="12">
        <v>10356</v>
      </c>
      <c r="J91" s="12">
        <v>11921</v>
      </c>
      <c r="K91" s="12">
        <v>12645</v>
      </c>
      <c r="L91" s="12">
        <v>13596</v>
      </c>
      <c r="M91" s="12">
        <v>13320</v>
      </c>
      <c r="N91" s="11">
        <v>14829.15</v>
      </c>
      <c r="O91" s="12">
        <v>18491</v>
      </c>
      <c r="P91" s="12">
        <v>18723</v>
      </c>
      <c r="Q91" s="12">
        <v>20263</v>
      </c>
      <c r="R91" s="12">
        <v>19445</v>
      </c>
      <c r="S91" s="12">
        <v>17654</v>
      </c>
      <c r="T91" s="12">
        <v>17600</v>
      </c>
      <c r="U91" s="12">
        <v>17399</v>
      </c>
      <c r="V91" s="11">
        <v>18925.167857142857</v>
      </c>
      <c r="W91" s="12">
        <v>19300</v>
      </c>
      <c r="X91" s="12">
        <v>18855</v>
      </c>
      <c r="Y91" s="12">
        <v>18954</v>
      </c>
      <c r="Z91" s="13"/>
    </row>
    <row r="92" spans="1:26">
      <c r="A92" s="7" t="s">
        <v>158</v>
      </c>
      <c r="B92" s="8" t="s">
        <v>159</v>
      </c>
      <c r="C92" s="10" t="s">
        <v>184</v>
      </c>
      <c r="D92" s="10" t="s">
        <v>185</v>
      </c>
      <c r="E92" s="11">
        <v>13159.435714285713</v>
      </c>
      <c r="F92" s="11">
        <v>13655.132142857143</v>
      </c>
      <c r="G92" s="11"/>
      <c r="H92" s="12">
        <v>12373</v>
      </c>
      <c r="I92" s="12">
        <v>13861</v>
      </c>
      <c r="J92" s="12">
        <v>14319</v>
      </c>
      <c r="K92" s="12">
        <v>15220</v>
      </c>
      <c r="L92" s="12">
        <v>16049</v>
      </c>
      <c r="M92" s="12">
        <v>17768</v>
      </c>
      <c r="N92" s="12">
        <v>18323</v>
      </c>
      <c r="O92" s="12">
        <v>17454</v>
      </c>
      <c r="P92" s="12">
        <v>17688</v>
      </c>
      <c r="Q92" s="12">
        <v>18301</v>
      </c>
      <c r="R92" s="12">
        <v>18609</v>
      </c>
      <c r="S92" s="12">
        <v>18897</v>
      </c>
      <c r="T92" s="12">
        <v>19131</v>
      </c>
      <c r="U92" s="12">
        <v>18608</v>
      </c>
      <c r="V92" s="12">
        <v>18124</v>
      </c>
      <c r="W92" s="12">
        <v>19136</v>
      </c>
      <c r="X92" s="12">
        <v>19728</v>
      </c>
      <c r="Y92" s="12">
        <v>19365</v>
      </c>
      <c r="Z92" s="13"/>
    </row>
    <row r="93" spans="1:26">
      <c r="A93" s="7" t="s">
        <v>158</v>
      </c>
      <c r="B93" s="8" t="s">
        <v>159</v>
      </c>
      <c r="C93" s="10" t="s">
        <v>186</v>
      </c>
      <c r="D93" s="10" t="s">
        <v>187</v>
      </c>
      <c r="E93" s="11">
        <v>12674.175000000001</v>
      </c>
      <c r="F93" s="11">
        <v>13008.117857142857</v>
      </c>
      <c r="G93" s="11"/>
      <c r="H93" s="12">
        <v>12479</v>
      </c>
      <c r="I93" s="12">
        <v>12913</v>
      </c>
      <c r="J93" s="12">
        <v>14708</v>
      </c>
      <c r="K93" s="12">
        <v>16309</v>
      </c>
      <c r="L93" s="12">
        <v>15647</v>
      </c>
      <c r="M93" s="12">
        <v>16505</v>
      </c>
      <c r="N93" s="12">
        <v>17292</v>
      </c>
      <c r="O93" s="12">
        <v>17060</v>
      </c>
      <c r="P93" s="12">
        <v>16525</v>
      </c>
      <c r="Q93" s="12">
        <v>17825</v>
      </c>
      <c r="R93" s="12">
        <v>17889</v>
      </c>
      <c r="S93" s="12">
        <v>17672</v>
      </c>
      <c r="T93" s="12">
        <v>17937</v>
      </c>
      <c r="U93" s="12">
        <v>18218</v>
      </c>
      <c r="V93" s="12">
        <v>19021</v>
      </c>
      <c r="W93" s="12">
        <v>19035</v>
      </c>
      <c r="X93" s="12">
        <v>18794</v>
      </c>
      <c r="Y93" s="12">
        <v>18762</v>
      </c>
      <c r="Z93" s="13"/>
    </row>
    <row r="94" spans="1:26">
      <c r="A94" s="7" t="s">
        <v>158</v>
      </c>
      <c r="B94" s="8" t="s">
        <v>159</v>
      </c>
      <c r="C94" s="10" t="s">
        <v>188</v>
      </c>
      <c r="D94" s="10" t="s">
        <v>189</v>
      </c>
      <c r="E94" s="11">
        <v>11025.332142857143</v>
      </c>
      <c r="F94" s="11">
        <v>11844.535714285716</v>
      </c>
      <c r="G94" s="11"/>
      <c r="H94" s="12">
        <v>14214</v>
      </c>
      <c r="I94" s="12">
        <v>12252</v>
      </c>
      <c r="J94" s="12">
        <v>13668</v>
      </c>
      <c r="K94" s="12">
        <v>16369</v>
      </c>
      <c r="L94" s="12">
        <v>14311</v>
      </c>
      <c r="M94" s="12">
        <v>14514</v>
      </c>
      <c r="N94" s="12">
        <v>16529</v>
      </c>
      <c r="O94" s="12">
        <v>16337</v>
      </c>
      <c r="P94" s="12">
        <v>17296</v>
      </c>
      <c r="Q94" s="12">
        <v>17339</v>
      </c>
      <c r="R94" s="11">
        <v>17735.496428571427</v>
      </c>
      <c r="S94" s="11">
        <v>19269.54642857143</v>
      </c>
      <c r="T94" s="12">
        <v>17790</v>
      </c>
      <c r="U94" s="12">
        <v>17031</v>
      </c>
      <c r="V94" s="12">
        <v>17835</v>
      </c>
      <c r="W94" s="12">
        <v>18963</v>
      </c>
      <c r="X94" s="11">
        <v>19008.653571428571</v>
      </c>
      <c r="Y94" s="12">
        <v>20616</v>
      </c>
      <c r="Z94" s="13"/>
    </row>
    <row r="95" spans="1:26">
      <c r="A95" s="7" t="s">
        <v>158</v>
      </c>
      <c r="B95" s="8" t="s">
        <v>159</v>
      </c>
      <c r="C95" s="10" t="s">
        <v>190</v>
      </c>
      <c r="D95" s="10" t="s">
        <v>191</v>
      </c>
      <c r="E95" s="11">
        <v>10712.260714285714</v>
      </c>
      <c r="F95" s="11">
        <v>11614.95</v>
      </c>
      <c r="G95" s="11"/>
      <c r="H95" s="12">
        <v>10723</v>
      </c>
      <c r="I95" s="12">
        <v>11915</v>
      </c>
      <c r="J95" s="12">
        <v>12099</v>
      </c>
      <c r="K95" s="12">
        <v>13708</v>
      </c>
      <c r="L95" s="12">
        <v>14297</v>
      </c>
      <c r="M95" s="12">
        <v>13842</v>
      </c>
      <c r="N95" s="12">
        <v>15390</v>
      </c>
      <c r="O95" s="12">
        <v>15810</v>
      </c>
      <c r="P95" s="12">
        <v>15650</v>
      </c>
      <c r="Q95" s="12">
        <v>16840</v>
      </c>
      <c r="R95" s="12">
        <v>16811</v>
      </c>
      <c r="S95" s="12">
        <v>16910</v>
      </c>
      <c r="T95" s="12">
        <v>15943</v>
      </c>
      <c r="U95" s="12">
        <v>18002</v>
      </c>
      <c r="V95" s="12">
        <v>18309</v>
      </c>
      <c r="W95" s="12">
        <v>17967</v>
      </c>
      <c r="X95" s="12">
        <v>18184</v>
      </c>
      <c r="Y95" s="11">
        <v>19520.003571428573</v>
      </c>
    </row>
    <row r="96" spans="1:26">
      <c r="A96" s="7" t="s">
        <v>158</v>
      </c>
      <c r="B96" s="8" t="s">
        <v>159</v>
      </c>
      <c r="C96" s="10" t="s">
        <v>192</v>
      </c>
      <c r="D96" s="10" t="s">
        <v>193</v>
      </c>
      <c r="E96" s="11">
        <v>12632.432142857142</v>
      </c>
      <c r="F96" s="11">
        <v>11792.357142857143</v>
      </c>
      <c r="G96" s="11"/>
      <c r="H96" s="12">
        <v>11106</v>
      </c>
      <c r="I96" s="12">
        <v>11010</v>
      </c>
      <c r="J96" s="12">
        <v>12937</v>
      </c>
      <c r="K96" s="12">
        <v>12382</v>
      </c>
      <c r="L96" s="12">
        <v>13785</v>
      </c>
      <c r="M96" s="12">
        <v>12919</v>
      </c>
      <c r="N96" s="11">
        <v>15199.617857142857</v>
      </c>
      <c r="O96" s="12">
        <v>14708</v>
      </c>
      <c r="P96" s="11">
        <v>15397.896428571428</v>
      </c>
      <c r="Q96" s="12">
        <v>15954</v>
      </c>
      <c r="R96" s="12">
        <v>15589</v>
      </c>
      <c r="S96" s="12">
        <v>15131</v>
      </c>
      <c r="T96" s="12">
        <v>15092</v>
      </c>
      <c r="U96" s="12">
        <v>17666</v>
      </c>
      <c r="V96" s="12">
        <v>15690</v>
      </c>
      <c r="W96" s="11">
        <v>16357.982142857143</v>
      </c>
      <c r="X96" s="12">
        <v>15539</v>
      </c>
      <c r="Y96" s="12">
        <v>16546</v>
      </c>
      <c r="Z96" s="13"/>
    </row>
    <row r="97" spans="1:26">
      <c r="A97" s="7" t="s">
        <v>158</v>
      </c>
      <c r="B97" s="8" t="s">
        <v>159</v>
      </c>
      <c r="C97" s="10" t="s">
        <v>194</v>
      </c>
      <c r="D97" s="10" t="s">
        <v>195</v>
      </c>
      <c r="E97" s="11">
        <v>11630.603571428572</v>
      </c>
      <c r="F97" s="11">
        <v>11917.585714285713</v>
      </c>
      <c r="G97" s="11"/>
      <c r="H97" s="12">
        <v>12421</v>
      </c>
      <c r="I97" s="12">
        <v>12748</v>
      </c>
      <c r="J97" s="12">
        <v>12225</v>
      </c>
      <c r="K97" s="12">
        <v>13392</v>
      </c>
      <c r="L97" s="12">
        <v>13546</v>
      </c>
      <c r="M97" s="12">
        <v>14213</v>
      </c>
      <c r="N97" s="12">
        <v>13985</v>
      </c>
      <c r="O97" s="12">
        <v>15658</v>
      </c>
      <c r="P97" s="12">
        <v>16873</v>
      </c>
      <c r="Q97" s="11">
        <v>18387.728571428572</v>
      </c>
      <c r="R97" s="12">
        <v>17498</v>
      </c>
      <c r="S97" s="12">
        <v>17538</v>
      </c>
      <c r="T97" s="12">
        <v>18861</v>
      </c>
      <c r="U97" s="12">
        <v>18225</v>
      </c>
      <c r="V97" s="12">
        <v>18923</v>
      </c>
      <c r="W97" s="12">
        <v>17874</v>
      </c>
      <c r="X97" s="12">
        <v>18346</v>
      </c>
      <c r="Y97" s="12">
        <v>19607</v>
      </c>
      <c r="Z97" s="13"/>
    </row>
    <row r="98" spans="1:26">
      <c r="A98" s="7" t="s">
        <v>158</v>
      </c>
      <c r="B98" s="8" t="s">
        <v>159</v>
      </c>
      <c r="C98" s="10" t="s">
        <v>196</v>
      </c>
      <c r="D98" s="10" t="s">
        <v>197</v>
      </c>
      <c r="E98" s="11">
        <v>11244.482142857143</v>
      </c>
      <c r="F98" s="11">
        <v>11234.04642857143</v>
      </c>
      <c r="G98" s="11"/>
      <c r="H98" s="12">
        <v>12804</v>
      </c>
      <c r="I98" s="12">
        <v>11849</v>
      </c>
      <c r="J98" s="12">
        <v>11737</v>
      </c>
      <c r="K98" s="12">
        <v>13307</v>
      </c>
      <c r="L98" s="12">
        <v>13810</v>
      </c>
      <c r="M98" s="12">
        <v>14616</v>
      </c>
      <c r="N98" s="12">
        <v>14690</v>
      </c>
      <c r="O98" s="12">
        <v>16726</v>
      </c>
      <c r="P98" s="12">
        <v>15717</v>
      </c>
      <c r="Q98" s="12">
        <v>15453</v>
      </c>
      <c r="R98" s="12">
        <v>15042</v>
      </c>
      <c r="S98" s="12">
        <v>16121</v>
      </c>
      <c r="T98" s="12">
        <v>15506</v>
      </c>
      <c r="U98" s="12">
        <v>16014</v>
      </c>
      <c r="V98" s="12">
        <v>15096</v>
      </c>
      <c r="W98" s="12">
        <v>16414</v>
      </c>
      <c r="X98" s="12">
        <v>15137</v>
      </c>
      <c r="Y98" s="12">
        <v>16410</v>
      </c>
      <c r="Z98" s="13"/>
    </row>
    <row r="99" spans="1:26">
      <c r="A99" s="7" t="s">
        <v>158</v>
      </c>
      <c r="B99" s="8" t="s">
        <v>159</v>
      </c>
      <c r="C99" s="10" t="s">
        <v>198</v>
      </c>
      <c r="D99" s="10" t="s">
        <v>199</v>
      </c>
      <c r="E99" s="11">
        <v>11140.125</v>
      </c>
      <c r="F99" s="11">
        <v>11500.157142857144</v>
      </c>
      <c r="G99" s="11"/>
      <c r="H99" s="12">
        <v>11304</v>
      </c>
      <c r="I99" s="12">
        <v>12112</v>
      </c>
      <c r="J99" s="12">
        <v>11237</v>
      </c>
      <c r="K99" s="12">
        <v>12042</v>
      </c>
      <c r="L99" s="12">
        <v>12768</v>
      </c>
      <c r="M99" s="12">
        <v>11852</v>
      </c>
      <c r="N99" s="12">
        <v>14182</v>
      </c>
      <c r="O99" s="12">
        <v>12658</v>
      </c>
      <c r="P99" s="12">
        <v>14630</v>
      </c>
      <c r="Q99" s="11">
        <v>15048.3</v>
      </c>
      <c r="R99" s="12">
        <v>15435</v>
      </c>
      <c r="S99" s="12">
        <v>15535</v>
      </c>
      <c r="T99" s="12">
        <v>16718</v>
      </c>
      <c r="U99" s="12">
        <v>16723</v>
      </c>
      <c r="V99" s="12">
        <v>16007</v>
      </c>
      <c r="W99" s="11">
        <v>16290.15</v>
      </c>
      <c r="X99" s="12">
        <v>15577</v>
      </c>
      <c r="Y99" s="12">
        <v>16456</v>
      </c>
      <c r="Z99" s="13"/>
    </row>
    <row r="100" spans="1:26">
      <c r="A100" s="7" t="s">
        <v>158</v>
      </c>
      <c r="B100" s="8" t="s">
        <v>159</v>
      </c>
      <c r="C100" s="10" t="s">
        <v>200</v>
      </c>
      <c r="D100" s="10" t="s">
        <v>201</v>
      </c>
      <c r="E100" s="11">
        <v>10033.939285714287</v>
      </c>
      <c r="F100" s="11">
        <v>10566.160714285714</v>
      </c>
      <c r="G100" s="11"/>
      <c r="H100" s="12">
        <v>10877</v>
      </c>
      <c r="I100" s="12">
        <v>11247</v>
      </c>
      <c r="J100" s="12">
        <v>11689</v>
      </c>
      <c r="K100" s="12">
        <v>12269</v>
      </c>
      <c r="L100" s="12">
        <v>12556</v>
      </c>
      <c r="M100" s="11">
        <v>12449.807142857142</v>
      </c>
      <c r="N100" s="12">
        <v>12831</v>
      </c>
      <c r="O100" s="12">
        <v>14262</v>
      </c>
      <c r="P100" s="12">
        <v>13293</v>
      </c>
      <c r="Q100" s="12">
        <v>14767</v>
      </c>
      <c r="R100" s="12">
        <v>16490</v>
      </c>
      <c r="S100" s="12">
        <v>15388</v>
      </c>
      <c r="T100" s="12">
        <v>15576</v>
      </c>
      <c r="U100" s="12">
        <v>16390</v>
      </c>
      <c r="V100" s="12">
        <v>16803</v>
      </c>
      <c r="W100" s="12">
        <v>18348</v>
      </c>
      <c r="X100" s="11">
        <v>17552.871428571427</v>
      </c>
      <c r="Y100" s="12">
        <v>18529</v>
      </c>
      <c r="Z100" s="13"/>
    </row>
    <row r="101" spans="1:26">
      <c r="A101" s="7" t="s">
        <v>158</v>
      </c>
      <c r="B101" s="8" t="s">
        <v>159</v>
      </c>
      <c r="C101" s="10" t="s">
        <v>202</v>
      </c>
      <c r="D101" s="10" t="s">
        <v>203</v>
      </c>
      <c r="E101" s="11">
        <v>11677.564285714287</v>
      </c>
      <c r="F101" s="11">
        <v>11327.967857142856</v>
      </c>
      <c r="G101" s="11"/>
      <c r="H101" s="12">
        <v>11672</v>
      </c>
      <c r="I101" s="12">
        <v>12623</v>
      </c>
      <c r="J101" s="12">
        <v>12966</v>
      </c>
      <c r="K101" s="12">
        <v>13889</v>
      </c>
      <c r="L101" s="12">
        <v>13723</v>
      </c>
      <c r="M101" s="12">
        <v>13573</v>
      </c>
      <c r="N101" s="12">
        <v>14308</v>
      </c>
      <c r="O101" s="12">
        <v>15460</v>
      </c>
      <c r="P101" s="12">
        <v>15205</v>
      </c>
      <c r="Q101" s="12">
        <v>17195</v>
      </c>
      <c r="R101" s="12">
        <v>17611</v>
      </c>
      <c r="S101" s="12">
        <v>17885</v>
      </c>
      <c r="T101" s="12">
        <v>17485</v>
      </c>
      <c r="U101" s="12">
        <v>17650</v>
      </c>
      <c r="V101" s="12">
        <v>18235</v>
      </c>
      <c r="W101" s="12">
        <v>17094</v>
      </c>
      <c r="X101" s="12">
        <v>16899</v>
      </c>
      <c r="Y101" s="12">
        <v>18000</v>
      </c>
      <c r="Z101" s="13"/>
    </row>
    <row r="102" spans="1:26">
      <c r="A102" s="7" t="s">
        <v>158</v>
      </c>
      <c r="B102" s="8" t="s">
        <v>159</v>
      </c>
      <c r="C102" s="10" t="s">
        <v>204</v>
      </c>
      <c r="D102" s="10" t="s">
        <v>205</v>
      </c>
      <c r="E102" s="11">
        <v>10524.417857142857</v>
      </c>
      <c r="F102" s="11">
        <v>11541.9</v>
      </c>
      <c r="G102" s="11"/>
      <c r="H102" s="12">
        <v>11359</v>
      </c>
      <c r="I102" s="12">
        <v>11664</v>
      </c>
      <c r="J102" s="12">
        <v>11340</v>
      </c>
      <c r="K102" s="12">
        <v>12069</v>
      </c>
      <c r="L102" s="12">
        <v>12424</v>
      </c>
      <c r="M102" s="11">
        <v>13091.603571428572</v>
      </c>
      <c r="N102" s="11">
        <v>13352.496428571429</v>
      </c>
      <c r="O102" s="12">
        <v>13640</v>
      </c>
      <c r="P102" s="12">
        <v>15342</v>
      </c>
      <c r="Q102" s="12">
        <v>15173</v>
      </c>
      <c r="R102" s="12">
        <v>15290</v>
      </c>
      <c r="S102" s="12">
        <v>14833</v>
      </c>
      <c r="T102" s="12">
        <v>15446</v>
      </c>
      <c r="U102" s="12">
        <v>15664</v>
      </c>
      <c r="V102" s="12">
        <v>16698</v>
      </c>
      <c r="W102" s="12">
        <v>17738</v>
      </c>
      <c r="X102" s="12">
        <v>17556</v>
      </c>
      <c r="Y102" s="12">
        <v>18183</v>
      </c>
      <c r="Z102" s="13"/>
    </row>
    <row r="103" spans="1:26">
      <c r="A103" s="7" t="s">
        <v>158</v>
      </c>
      <c r="B103" s="8" t="s">
        <v>159</v>
      </c>
      <c r="C103" s="10" t="s">
        <v>206</v>
      </c>
      <c r="D103" s="10" t="s">
        <v>207</v>
      </c>
      <c r="E103" s="11">
        <v>9903.4928571428591</v>
      </c>
      <c r="F103" s="11">
        <v>10613.121428571429</v>
      </c>
      <c r="G103" s="11"/>
      <c r="H103" s="12">
        <v>10789</v>
      </c>
      <c r="I103" s="12">
        <v>12224</v>
      </c>
      <c r="J103" s="12">
        <v>13724</v>
      </c>
      <c r="K103" s="12">
        <v>13712</v>
      </c>
      <c r="L103" s="12">
        <v>13740</v>
      </c>
      <c r="M103" s="12">
        <v>13538</v>
      </c>
      <c r="N103" s="12">
        <v>13805</v>
      </c>
      <c r="O103" s="12">
        <v>14548</v>
      </c>
      <c r="P103" s="12">
        <v>14830</v>
      </c>
      <c r="Q103" s="12">
        <v>15482</v>
      </c>
      <c r="R103" s="12">
        <v>15988</v>
      </c>
      <c r="S103" s="12">
        <v>17994</v>
      </c>
      <c r="T103" s="12">
        <v>17132</v>
      </c>
      <c r="U103" s="12">
        <v>18080</v>
      </c>
      <c r="V103" s="12">
        <v>17888</v>
      </c>
      <c r="W103" s="12">
        <v>17847</v>
      </c>
      <c r="X103" s="12">
        <v>17960</v>
      </c>
      <c r="Y103" s="12">
        <v>18114</v>
      </c>
      <c r="Z103" s="13"/>
    </row>
    <row r="104" spans="1:26">
      <c r="A104" s="7" t="s">
        <v>158</v>
      </c>
      <c r="B104" s="8" t="s">
        <v>159</v>
      </c>
      <c r="C104" s="10" t="s">
        <v>208</v>
      </c>
      <c r="D104" s="10" t="s">
        <v>209</v>
      </c>
      <c r="E104" s="11">
        <v>10957.5</v>
      </c>
      <c r="F104" s="11">
        <v>11406.235714285714</v>
      </c>
      <c r="G104" s="11"/>
      <c r="H104" s="12">
        <v>10534</v>
      </c>
      <c r="I104" s="12">
        <v>11733</v>
      </c>
      <c r="J104" s="12">
        <v>12302</v>
      </c>
      <c r="K104" s="12">
        <v>13271</v>
      </c>
      <c r="L104" s="12">
        <v>13800</v>
      </c>
      <c r="M104" s="12">
        <v>14372</v>
      </c>
      <c r="N104" s="12">
        <v>13926</v>
      </c>
      <c r="O104" s="12">
        <v>14143</v>
      </c>
      <c r="P104" s="12">
        <v>14489</v>
      </c>
      <c r="Q104" s="12">
        <v>15950</v>
      </c>
      <c r="R104" s="12">
        <v>16820</v>
      </c>
      <c r="S104" s="12">
        <v>16642</v>
      </c>
      <c r="T104" s="12">
        <v>16323</v>
      </c>
      <c r="U104" s="12">
        <v>15996</v>
      </c>
      <c r="V104" s="12">
        <v>16742</v>
      </c>
      <c r="W104" s="12">
        <v>16735</v>
      </c>
      <c r="X104" s="12">
        <v>18017</v>
      </c>
      <c r="Y104" s="12">
        <v>18222</v>
      </c>
      <c r="Z104" s="13"/>
    </row>
    <row r="105" spans="1:26">
      <c r="A105" s="7" t="s">
        <v>158</v>
      </c>
      <c r="B105" s="8" t="s">
        <v>159</v>
      </c>
      <c r="C105" s="10" t="s">
        <v>210</v>
      </c>
      <c r="D105" s="10" t="s">
        <v>211</v>
      </c>
      <c r="E105" s="11">
        <v>9350.4</v>
      </c>
      <c r="F105" s="11">
        <v>11265.353571428572</v>
      </c>
      <c r="G105" s="11"/>
      <c r="H105" s="12">
        <v>10122</v>
      </c>
      <c r="I105" s="12">
        <v>12178</v>
      </c>
      <c r="J105" s="12">
        <v>12198</v>
      </c>
      <c r="K105" s="12">
        <v>13595</v>
      </c>
      <c r="L105" s="12">
        <v>13622</v>
      </c>
      <c r="M105" s="12">
        <v>13571</v>
      </c>
      <c r="N105" s="12">
        <v>14796</v>
      </c>
      <c r="O105" s="12">
        <v>14990</v>
      </c>
      <c r="P105" s="12">
        <v>13811</v>
      </c>
      <c r="Q105" s="12">
        <v>15205</v>
      </c>
      <c r="R105" s="12">
        <v>16346</v>
      </c>
      <c r="S105" s="12">
        <v>16768</v>
      </c>
      <c r="T105" s="12">
        <v>16809</v>
      </c>
      <c r="U105" s="11">
        <v>16874.55</v>
      </c>
      <c r="V105" s="12">
        <v>17102</v>
      </c>
      <c r="W105" s="12">
        <v>15965</v>
      </c>
      <c r="X105" s="12">
        <v>17232</v>
      </c>
      <c r="Y105" s="12">
        <v>19087</v>
      </c>
      <c r="Z105" s="13"/>
    </row>
    <row r="106" spans="1:26">
      <c r="A106" s="7" t="s">
        <v>158</v>
      </c>
      <c r="B106" s="8" t="s">
        <v>159</v>
      </c>
      <c r="C106" s="10" t="s">
        <v>212</v>
      </c>
      <c r="D106" s="10" t="s">
        <v>213</v>
      </c>
      <c r="E106" s="11">
        <v>12835.928571428572</v>
      </c>
      <c r="F106" s="11">
        <v>11682.782142857144</v>
      </c>
      <c r="G106" s="11"/>
      <c r="H106" s="12">
        <v>13067</v>
      </c>
      <c r="I106" s="12">
        <v>12790</v>
      </c>
      <c r="J106" s="12">
        <v>14295</v>
      </c>
      <c r="K106" s="12">
        <v>13960</v>
      </c>
      <c r="L106" s="12">
        <v>13764</v>
      </c>
      <c r="M106" s="12">
        <v>14529</v>
      </c>
      <c r="N106" s="12">
        <v>14747</v>
      </c>
      <c r="O106" s="12">
        <v>14560</v>
      </c>
      <c r="P106" s="12">
        <v>16492</v>
      </c>
      <c r="Q106" s="12">
        <v>17123</v>
      </c>
      <c r="R106" s="12">
        <v>17623</v>
      </c>
      <c r="S106" s="12">
        <v>17848</v>
      </c>
      <c r="T106" s="12">
        <v>18092</v>
      </c>
      <c r="U106" s="12">
        <v>18150</v>
      </c>
      <c r="V106" s="12">
        <v>17691</v>
      </c>
      <c r="W106" s="12">
        <v>17930</v>
      </c>
      <c r="X106" s="12">
        <v>18640</v>
      </c>
      <c r="Y106" s="12">
        <v>18599</v>
      </c>
      <c r="Z106" s="13"/>
    </row>
    <row r="107" spans="1:26">
      <c r="A107" s="7" t="s">
        <v>158</v>
      </c>
      <c r="B107" s="8" t="s">
        <v>159</v>
      </c>
      <c r="C107" s="10" t="s">
        <v>214</v>
      </c>
      <c r="D107" s="10" t="s">
        <v>215</v>
      </c>
      <c r="E107" s="11">
        <v>13769.924999999999</v>
      </c>
      <c r="F107" s="11">
        <v>13201.178571428572</v>
      </c>
      <c r="G107" s="11"/>
      <c r="H107" s="12">
        <v>13847</v>
      </c>
      <c r="I107" s="12">
        <v>15079</v>
      </c>
      <c r="J107" s="12">
        <v>14402</v>
      </c>
      <c r="K107" s="12">
        <v>15464</v>
      </c>
      <c r="L107" s="12">
        <v>16182</v>
      </c>
      <c r="M107" s="12">
        <v>16398</v>
      </c>
      <c r="N107" s="11">
        <v>18194.667857142857</v>
      </c>
      <c r="O107" s="12">
        <v>18772</v>
      </c>
      <c r="P107" s="12">
        <v>16619</v>
      </c>
      <c r="Q107" s="11">
        <v>15387.460714285713</v>
      </c>
      <c r="R107" s="11">
        <v>16342.32857142857</v>
      </c>
      <c r="S107" s="11">
        <v>18132.053571428572</v>
      </c>
      <c r="T107" s="12">
        <v>18156</v>
      </c>
      <c r="U107" s="12">
        <v>18612</v>
      </c>
      <c r="V107" s="12">
        <v>19797</v>
      </c>
      <c r="W107" s="11">
        <v>18022.478571428572</v>
      </c>
      <c r="X107" s="12">
        <v>18780</v>
      </c>
      <c r="Y107" s="12">
        <v>17995</v>
      </c>
      <c r="Z107" s="13"/>
    </row>
    <row r="108" spans="1:26">
      <c r="A108" s="7" t="s">
        <v>158</v>
      </c>
      <c r="B108" s="8" t="s">
        <v>159</v>
      </c>
      <c r="C108" s="10" t="s">
        <v>216</v>
      </c>
      <c r="D108" s="10" t="s">
        <v>217</v>
      </c>
      <c r="E108" s="11">
        <v>12402.846428571427</v>
      </c>
      <c r="F108" s="11">
        <v>11651.475</v>
      </c>
      <c r="G108" s="11"/>
      <c r="H108" s="12">
        <v>13229</v>
      </c>
      <c r="I108" s="12">
        <v>14289</v>
      </c>
      <c r="J108" s="12">
        <v>14071</v>
      </c>
      <c r="K108" s="12">
        <v>14630</v>
      </c>
      <c r="L108" s="12">
        <v>13691</v>
      </c>
      <c r="M108" s="12">
        <v>13718</v>
      </c>
      <c r="N108" s="12">
        <v>15581</v>
      </c>
      <c r="O108" s="12">
        <v>14875</v>
      </c>
      <c r="P108" s="12">
        <v>15302</v>
      </c>
      <c r="Q108" s="12">
        <v>15073</v>
      </c>
      <c r="R108" s="11">
        <v>16858.896428571428</v>
      </c>
      <c r="S108" s="12">
        <v>16767</v>
      </c>
      <c r="T108" s="12">
        <v>17321</v>
      </c>
      <c r="U108" s="12">
        <v>16777</v>
      </c>
      <c r="V108" s="12">
        <v>18393</v>
      </c>
      <c r="W108" s="11">
        <v>18252.064285714288</v>
      </c>
      <c r="X108" s="12">
        <v>18984</v>
      </c>
      <c r="Y108" s="12">
        <v>19092</v>
      </c>
      <c r="Z108" s="13"/>
    </row>
    <row r="109" spans="1:26">
      <c r="A109" s="7" t="s">
        <v>158</v>
      </c>
      <c r="B109" s="8" t="s">
        <v>159</v>
      </c>
      <c r="C109" s="10" t="s">
        <v>218</v>
      </c>
      <c r="D109" s="10" t="s">
        <v>219</v>
      </c>
      <c r="E109" s="11">
        <v>11463.632142857141</v>
      </c>
      <c r="F109" s="11">
        <v>12992.464285714284</v>
      </c>
      <c r="G109" s="11"/>
      <c r="H109" s="12">
        <v>12131</v>
      </c>
      <c r="I109" s="12">
        <v>12596</v>
      </c>
      <c r="J109" s="12">
        <v>13153</v>
      </c>
      <c r="K109" s="12">
        <v>13692</v>
      </c>
      <c r="L109" s="12">
        <v>13051</v>
      </c>
      <c r="M109" s="12">
        <v>14427</v>
      </c>
      <c r="N109" s="12">
        <v>13158</v>
      </c>
      <c r="O109" s="12">
        <v>13572</v>
      </c>
      <c r="P109" s="12">
        <v>14843</v>
      </c>
      <c r="Q109" s="12">
        <v>15079</v>
      </c>
      <c r="R109" s="12">
        <v>15822</v>
      </c>
      <c r="S109" s="12">
        <v>16330</v>
      </c>
      <c r="T109" s="12">
        <v>16951</v>
      </c>
      <c r="U109" s="12">
        <v>17663</v>
      </c>
      <c r="V109" s="12">
        <v>17054</v>
      </c>
      <c r="W109" s="12">
        <v>17229</v>
      </c>
      <c r="X109" s="12">
        <v>17484</v>
      </c>
      <c r="Y109" s="12">
        <v>18647</v>
      </c>
      <c r="Z109" s="13"/>
    </row>
    <row r="110" spans="1:26">
      <c r="A110" s="7" t="s">
        <v>158</v>
      </c>
      <c r="B110" s="8" t="s">
        <v>159</v>
      </c>
      <c r="C110" s="10" t="s">
        <v>220</v>
      </c>
      <c r="D110" s="10" t="s">
        <v>221</v>
      </c>
      <c r="E110" s="11">
        <v>12188.914285714287</v>
      </c>
      <c r="F110" s="11">
        <v>12470.678571428572</v>
      </c>
      <c r="G110" s="11"/>
      <c r="H110" s="12">
        <v>13589</v>
      </c>
      <c r="I110" s="12">
        <v>14164</v>
      </c>
      <c r="J110" s="12">
        <v>14882</v>
      </c>
      <c r="K110" s="12">
        <v>15635</v>
      </c>
      <c r="L110" s="12">
        <v>15381</v>
      </c>
      <c r="M110" s="12">
        <v>16184</v>
      </c>
      <c r="N110" s="12">
        <v>16237</v>
      </c>
      <c r="O110" s="12">
        <v>16943</v>
      </c>
      <c r="P110" s="12">
        <v>17228</v>
      </c>
      <c r="Q110" s="12">
        <v>17315</v>
      </c>
      <c r="R110" s="12">
        <v>17673</v>
      </c>
      <c r="S110" s="12">
        <v>17424</v>
      </c>
      <c r="T110" s="12">
        <v>18177</v>
      </c>
      <c r="U110" s="12">
        <v>18868</v>
      </c>
      <c r="V110" s="12">
        <v>19128</v>
      </c>
      <c r="W110" s="12">
        <v>17813</v>
      </c>
      <c r="X110" s="12">
        <v>17752</v>
      </c>
      <c r="Y110" s="12">
        <v>18758</v>
      </c>
      <c r="Z110" s="13"/>
    </row>
    <row r="111" spans="1:26">
      <c r="A111" s="7" t="s">
        <v>158</v>
      </c>
      <c r="B111" s="8" t="s">
        <v>159</v>
      </c>
      <c r="C111" s="10" t="s">
        <v>222</v>
      </c>
      <c r="D111" s="10" t="s">
        <v>223</v>
      </c>
      <c r="E111" s="11">
        <v>10581.814285714287</v>
      </c>
      <c r="F111" s="11">
        <v>11766.267857142857</v>
      </c>
      <c r="G111" s="11"/>
      <c r="H111" s="12">
        <v>13096</v>
      </c>
      <c r="I111" s="12">
        <v>14612</v>
      </c>
      <c r="J111" s="12">
        <v>14800</v>
      </c>
      <c r="K111" s="12">
        <v>15899</v>
      </c>
      <c r="L111" s="12">
        <v>16944</v>
      </c>
      <c r="M111" s="12">
        <v>15345</v>
      </c>
      <c r="N111" s="12">
        <v>15187</v>
      </c>
      <c r="O111" s="12">
        <v>16100</v>
      </c>
      <c r="P111" s="12">
        <v>18652</v>
      </c>
      <c r="Q111" s="12">
        <v>18325</v>
      </c>
      <c r="R111" s="12">
        <v>17160</v>
      </c>
      <c r="S111" s="12">
        <v>18930</v>
      </c>
      <c r="T111" s="12">
        <v>19674</v>
      </c>
      <c r="U111" s="12">
        <v>18117</v>
      </c>
      <c r="V111" s="12">
        <v>18364</v>
      </c>
      <c r="W111" s="12">
        <v>18572</v>
      </c>
      <c r="X111" s="11">
        <v>19217.367857142857</v>
      </c>
      <c r="Y111" s="12">
        <v>18807</v>
      </c>
      <c r="Z111" s="13"/>
    </row>
    <row r="112" spans="1:26">
      <c r="A112" s="7" t="s">
        <v>158</v>
      </c>
      <c r="B112" s="8" t="s">
        <v>159</v>
      </c>
      <c r="C112" s="10" t="s">
        <v>224</v>
      </c>
      <c r="D112" s="10" t="s">
        <v>225</v>
      </c>
      <c r="E112" s="11">
        <v>11463.632142857141</v>
      </c>
      <c r="F112" s="11">
        <v>12298.489285714286</v>
      </c>
      <c r="G112" s="11"/>
      <c r="H112" s="12">
        <v>12063</v>
      </c>
      <c r="I112" s="12">
        <v>12937</v>
      </c>
      <c r="J112" s="12">
        <v>13389</v>
      </c>
      <c r="K112" s="12">
        <v>13696</v>
      </c>
      <c r="L112" s="12">
        <v>15875</v>
      </c>
      <c r="M112" s="12">
        <v>14178</v>
      </c>
      <c r="N112" s="11">
        <v>16060.564285714287</v>
      </c>
      <c r="O112" s="12">
        <v>16440</v>
      </c>
      <c r="P112" s="12">
        <v>15967</v>
      </c>
      <c r="Q112" s="12">
        <v>16739</v>
      </c>
      <c r="R112" s="12">
        <v>17192</v>
      </c>
      <c r="S112" s="11">
        <v>17109.353571428572</v>
      </c>
      <c r="T112" s="12">
        <v>17486</v>
      </c>
      <c r="U112" s="12">
        <v>17294</v>
      </c>
      <c r="V112" s="12">
        <v>17373</v>
      </c>
      <c r="W112" s="12">
        <v>17754</v>
      </c>
      <c r="X112" s="12">
        <v>16631</v>
      </c>
      <c r="Y112" s="12">
        <v>17887</v>
      </c>
      <c r="Z112" s="13"/>
    </row>
    <row r="113" spans="1:26">
      <c r="A113" s="7" t="s">
        <v>158</v>
      </c>
      <c r="B113" s="8" t="s">
        <v>159</v>
      </c>
      <c r="C113" s="10" t="s">
        <v>226</v>
      </c>
      <c r="D113" s="10" t="s">
        <v>227</v>
      </c>
      <c r="E113" s="11">
        <v>10420.060714285713</v>
      </c>
      <c r="F113" s="11">
        <v>10513.982142857143</v>
      </c>
      <c r="G113" s="11"/>
      <c r="H113" s="12">
        <v>11528</v>
      </c>
      <c r="I113" s="12">
        <v>12126</v>
      </c>
      <c r="J113" s="12">
        <v>12460</v>
      </c>
      <c r="K113" s="12">
        <v>12720</v>
      </c>
      <c r="L113" s="12">
        <v>13248</v>
      </c>
      <c r="M113" s="12">
        <v>14321</v>
      </c>
      <c r="N113" s="12">
        <v>14317</v>
      </c>
      <c r="O113" s="12">
        <v>14139</v>
      </c>
      <c r="P113" s="12">
        <v>15249</v>
      </c>
      <c r="Q113" s="12">
        <v>15027</v>
      </c>
      <c r="R113" s="12">
        <v>17040</v>
      </c>
      <c r="S113" s="12">
        <v>17168</v>
      </c>
      <c r="T113" s="12">
        <v>15483</v>
      </c>
      <c r="U113" s="12">
        <v>15891</v>
      </c>
      <c r="V113" s="12">
        <v>16180</v>
      </c>
      <c r="W113" s="12">
        <v>16991</v>
      </c>
      <c r="X113" s="12">
        <v>16783</v>
      </c>
      <c r="Y113" s="12">
        <v>18274</v>
      </c>
      <c r="Z113" s="13"/>
    </row>
    <row r="114" spans="1:26">
      <c r="A114" s="7" t="s">
        <v>158</v>
      </c>
      <c r="B114" s="8" t="s">
        <v>159</v>
      </c>
      <c r="C114" s="10" t="s">
        <v>228</v>
      </c>
      <c r="D114" s="10" t="s">
        <v>229</v>
      </c>
      <c r="E114" s="11">
        <v>11119.253571428571</v>
      </c>
      <c r="F114" s="11">
        <v>10774.875</v>
      </c>
      <c r="G114" s="11"/>
      <c r="H114" s="12">
        <v>10813</v>
      </c>
      <c r="I114" s="12">
        <v>11918</v>
      </c>
      <c r="J114" s="12">
        <v>12610</v>
      </c>
      <c r="K114" s="12">
        <v>12215</v>
      </c>
      <c r="L114" s="12">
        <v>14373</v>
      </c>
      <c r="M114" s="12">
        <v>13484</v>
      </c>
      <c r="N114" s="12">
        <v>14271</v>
      </c>
      <c r="O114" s="12">
        <v>15023</v>
      </c>
      <c r="P114" s="12">
        <v>14938</v>
      </c>
      <c r="Q114" s="12">
        <v>15617</v>
      </c>
      <c r="R114" s="12">
        <v>17157</v>
      </c>
      <c r="S114" s="12">
        <v>16903</v>
      </c>
      <c r="T114" s="12">
        <v>17087</v>
      </c>
      <c r="U114" s="12">
        <v>17826</v>
      </c>
      <c r="V114" s="12">
        <v>17628</v>
      </c>
      <c r="W114" s="12">
        <v>17309</v>
      </c>
      <c r="X114" s="12">
        <v>17577</v>
      </c>
      <c r="Y114" s="12">
        <v>18188</v>
      </c>
      <c r="Z114" s="13"/>
    </row>
    <row r="115" spans="1:26">
      <c r="A115" s="7" t="s">
        <v>158</v>
      </c>
      <c r="B115" s="8" t="s">
        <v>159</v>
      </c>
      <c r="C115" s="10" t="s">
        <v>230</v>
      </c>
      <c r="D115" s="10" t="s">
        <v>231</v>
      </c>
      <c r="E115" s="11">
        <v>10049.592857142856</v>
      </c>
      <c r="F115" s="11">
        <v>11521.028571428573</v>
      </c>
      <c r="G115" s="11"/>
      <c r="H115" s="12">
        <v>13148</v>
      </c>
      <c r="I115" s="12">
        <v>13931</v>
      </c>
      <c r="J115" s="12">
        <v>13997</v>
      </c>
      <c r="K115" s="12">
        <v>13292</v>
      </c>
      <c r="L115" s="12">
        <v>15864</v>
      </c>
      <c r="M115" s="12">
        <v>14831</v>
      </c>
      <c r="N115" s="12">
        <v>15736</v>
      </c>
      <c r="O115" s="12">
        <v>16787</v>
      </c>
      <c r="P115" s="12">
        <v>16327</v>
      </c>
      <c r="Q115" s="12">
        <v>17295</v>
      </c>
      <c r="R115" s="12">
        <v>17006</v>
      </c>
      <c r="S115" s="12">
        <v>17407</v>
      </c>
      <c r="T115" s="12">
        <v>17159</v>
      </c>
      <c r="U115" s="12">
        <v>17282</v>
      </c>
      <c r="V115" s="12">
        <v>18183</v>
      </c>
      <c r="W115" s="12">
        <v>18935</v>
      </c>
      <c r="X115" s="11">
        <v>21508.007142857143</v>
      </c>
      <c r="Y115" s="12">
        <v>19410</v>
      </c>
      <c r="Z115" s="13"/>
    </row>
    <row r="116" spans="1:26">
      <c r="A116" s="7" t="s">
        <v>158</v>
      </c>
      <c r="B116" s="8" t="s">
        <v>159</v>
      </c>
      <c r="C116" s="10" t="s">
        <v>232</v>
      </c>
      <c r="D116" s="10" t="s">
        <v>233</v>
      </c>
      <c r="E116" s="11">
        <v>12027.160714285716</v>
      </c>
      <c r="F116" s="11">
        <v>11557.553571428571</v>
      </c>
      <c r="G116" s="11"/>
      <c r="H116" s="12">
        <v>11396</v>
      </c>
      <c r="I116" s="12">
        <v>12697</v>
      </c>
      <c r="J116" s="12">
        <v>13528</v>
      </c>
      <c r="K116" s="12">
        <v>14306</v>
      </c>
      <c r="L116" s="12">
        <v>14528</v>
      </c>
      <c r="M116" s="12">
        <v>14607</v>
      </c>
      <c r="N116" s="12">
        <v>15944</v>
      </c>
      <c r="O116" s="12">
        <v>15418</v>
      </c>
      <c r="P116" s="12">
        <v>18271</v>
      </c>
      <c r="Q116" s="12">
        <v>18297</v>
      </c>
      <c r="R116" s="12">
        <v>18326</v>
      </c>
      <c r="S116" s="12">
        <v>18566</v>
      </c>
      <c r="T116" s="12">
        <v>14738</v>
      </c>
      <c r="U116" s="12">
        <v>17655</v>
      </c>
      <c r="V116" s="12">
        <v>19319</v>
      </c>
      <c r="W116" s="12">
        <v>20553</v>
      </c>
      <c r="X116" s="12">
        <v>18035</v>
      </c>
      <c r="Y116" s="12">
        <v>18519</v>
      </c>
      <c r="Z116" s="13"/>
    </row>
    <row r="117" spans="1:26">
      <c r="A117" s="7" t="s">
        <v>158</v>
      </c>
      <c r="B117" s="8" t="s">
        <v>159</v>
      </c>
      <c r="C117" s="10" t="s">
        <v>234</v>
      </c>
      <c r="D117" s="10" t="s">
        <v>235</v>
      </c>
      <c r="E117" s="11">
        <v>9783.4821428571431</v>
      </c>
      <c r="F117" s="11">
        <v>10002.632142857141</v>
      </c>
      <c r="G117" s="11"/>
      <c r="H117" s="12">
        <v>10134</v>
      </c>
      <c r="I117" s="12">
        <v>10320</v>
      </c>
      <c r="J117" s="12">
        <v>11379</v>
      </c>
      <c r="K117" s="12">
        <v>11258</v>
      </c>
      <c r="L117" s="12">
        <v>12110</v>
      </c>
      <c r="M117" s="11">
        <v>13065.514285714286</v>
      </c>
      <c r="N117" s="12">
        <v>13407</v>
      </c>
      <c r="O117" s="12">
        <v>14387</v>
      </c>
      <c r="P117" s="12">
        <v>15068</v>
      </c>
      <c r="Q117" s="11">
        <v>14891.764285714284</v>
      </c>
      <c r="R117" s="12">
        <v>15530</v>
      </c>
      <c r="S117" s="12">
        <v>15444</v>
      </c>
      <c r="T117" s="12">
        <v>16124</v>
      </c>
      <c r="U117" s="12">
        <v>16566</v>
      </c>
      <c r="V117" s="12">
        <v>15694</v>
      </c>
      <c r="W117" s="12">
        <v>16603</v>
      </c>
      <c r="X117" s="12">
        <v>15310</v>
      </c>
      <c r="Y117" s="12">
        <v>15356</v>
      </c>
      <c r="Z117" s="13"/>
    </row>
    <row r="118" spans="1:26">
      <c r="A118" s="7" t="s">
        <v>158</v>
      </c>
      <c r="B118" s="8" t="s">
        <v>159</v>
      </c>
      <c r="C118" s="10" t="s">
        <v>236</v>
      </c>
      <c r="D118" s="10" t="s">
        <v>237</v>
      </c>
      <c r="E118" s="11">
        <v>10607.903571428573</v>
      </c>
      <c r="F118" s="11">
        <v>10900.103571428572</v>
      </c>
      <c r="G118" s="11"/>
      <c r="H118" s="12">
        <v>9844</v>
      </c>
      <c r="I118" s="12">
        <v>11169</v>
      </c>
      <c r="J118" s="12">
        <v>12316</v>
      </c>
      <c r="K118" s="12">
        <v>12980</v>
      </c>
      <c r="L118" s="12">
        <v>12880</v>
      </c>
      <c r="M118" s="12">
        <v>12664</v>
      </c>
      <c r="N118" s="12">
        <v>13432</v>
      </c>
      <c r="O118" s="12">
        <v>14160</v>
      </c>
      <c r="P118" s="12">
        <v>14483</v>
      </c>
      <c r="Q118" s="12">
        <v>15470</v>
      </c>
      <c r="R118" s="12">
        <v>15387</v>
      </c>
      <c r="S118" s="12">
        <v>15968</v>
      </c>
      <c r="T118" s="12">
        <v>16573</v>
      </c>
      <c r="U118" s="12">
        <v>17882</v>
      </c>
      <c r="V118" s="12">
        <v>17661</v>
      </c>
      <c r="W118" s="12">
        <v>17798</v>
      </c>
      <c r="X118" s="11">
        <v>17088.482142857141</v>
      </c>
      <c r="Y118" s="12">
        <v>17579</v>
      </c>
      <c r="Z118" s="13"/>
    </row>
    <row r="119" spans="1:26">
      <c r="A119" s="7" t="s">
        <v>158</v>
      </c>
      <c r="B119" s="8" t="s">
        <v>159</v>
      </c>
      <c r="C119" s="10" t="s">
        <v>238</v>
      </c>
      <c r="D119" s="10" t="s">
        <v>239</v>
      </c>
      <c r="E119" s="11">
        <v>12293.271428571428</v>
      </c>
      <c r="F119" s="11">
        <v>12314.142857142857</v>
      </c>
      <c r="G119" s="11"/>
      <c r="H119" s="12">
        <v>12889</v>
      </c>
      <c r="I119" s="12">
        <v>14570</v>
      </c>
      <c r="J119" s="12">
        <v>13192</v>
      </c>
      <c r="K119" s="12">
        <v>15078</v>
      </c>
      <c r="L119" s="12">
        <v>15018</v>
      </c>
      <c r="M119" s="11">
        <v>15773.582142857145</v>
      </c>
      <c r="N119" s="12">
        <v>17532</v>
      </c>
      <c r="O119" s="11">
        <v>15570.085714285713</v>
      </c>
      <c r="P119" s="12">
        <v>16722</v>
      </c>
      <c r="Q119" s="12">
        <v>16629</v>
      </c>
      <c r="R119" s="12">
        <v>16098</v>
      </c>
      <c r="S119" s="12">
        <v>18451</v>
      </c>
      <c r="T119" s="12">
        <v>19052</v>
      </c>
      <c r="U119" s="12">
        <v>16891</v>
      </c>
      <c r="V119" s="12">
        <v>18312</v>
      </c>
      <c r="W119" s="12">
        <v>17871</v>
      </c>
      <c r="X119" s="12">
        <v>18932</v>
      </c>
      <c r="Y119" s="12">
        <v>20561</v>
      </c>
      <c r="Z119" s="13"/>
    </row>
    <row r="120" spans="1:26">
      <c r="A120" s="7" t="s">
        <v>240</v>
      </c>
      <c r="B120" s="8" t="s">
        <v>241</v>
      </c>
      <c r="C120" s="10" t="s">
        <v>242</v>
      </c>
      <c r="D120" s="10" t="s">
        <v>243</v>
      </c>
      <c r="E120" s="11">
        <v>11035.767857142857</v>
      </c>
      <c r="F120" s="11">
        <v>11844.535714285716</v>
      </c>
      <c r="G120" s="11"/>
      <c r="H120" s="12">
        <v>11001</v>
      </c>
      <c r="I120" s="12">
        <v>11870</v>
      </c>
      <c r="J120" s="12">
        <v>12796</v>
      </c>
      <c r="K120" s="12">
        <v>12688</v>
      </c>
      <c r="L120" s="12">
        <v>13493</v>
      </c>
      <c r="M120" s="12">
        <v>14107</v>
      </c>
      <c r="N120" s="12">
        <v>14135</v>
      </c>
      <c r="O120" s="12">
        <v>14661</v>
      </c>
      <c r="P120" s="12">
        <v>14957</v>
      </c>
      <c r="Q120" s="12">
        <v>15742</v>
      </c>
      <c r="R120" s="12">
        <v>15784</v>
      </c>
      <c r="S120" s="12">
        <v>15529</v>
      </c>
      <c r="T120" s="12">
        <v>15379</v>
      </c>
      <c r="U120" s="12">
        <v>16333</v>
      </c>
      <c r="V120" s="12">
        <v>16854</v>
      </c>
      <c r="W120" s="12">
        <v>17090</v>
      </c>
      <c r="X120" s="12">
        <v>17232</v>
      </c>
      <c r="Y120" s="12">
        <v>17997</v>
      </c>
      <c r="Z120" s="13"/>
    </row>
    <row r="121" spans="1:26">
      <c r="A121" s="7" t="s">
        <v>240</v>
      </c>
      <c r="B121" s="8" t="s">
        <v>241</v>
      </c>
      <c r="C121" s="10" t="s">
        <v>244</v>
      </c>
      <c r="D121" s="10" t="s">
        <v>245</v>
      </c>
      <c r="E121" s="11" t="s">
        <v>11</v>
      </c>
      <c r="F121" s="11" t="s">
        <v>11</v>
      </c>
      <c r="G121" s="11"/>
      <c r="H121" s="12" t="s">
        <v>11</v>
      </c>
      <c r="I121" s="12" t="s">
        <v>11</v>
      </c>
      <c r="J121" s="12" t="s">
        <v>11</v>
      </c>
      <c r="K121" s="12" t="s">
        <v>11</v>
      </c>
      <c r="L121" s="12" t="s">
        <v>11</v>
      </c>
      <c r="M121" s="12" t="s">
        <v>11</v>
      </c>
      <c r="N121" s="12" t="s">
        <v>11</v>
      </c>
      <c r="O121" s="12" t="s">
        <v>11</v>
      </c>
      <c r="P121" s="12" t="s">
        <v>11</v>
      </c>
      <c r="Q121" s="12">
        <v>15224</v>
      </c>
      <c r="R121" s="12">
        <v>15734</v>
      </c>
      <c r="S121" s="12">
        <v>16297</v>
      </c>
      <c r="T121" s="12">
        <v>16761</v>
      </c>
      <c r="U121" s="12">
        <v>16284</v>
      </c>
      <c r="V121" s="12">
        <v>17668</v>
      </c>
      <c r="W121" s="12">
        <v>16959</v>
      </c>
      <c r="X121" s="12">
        <v>17518</v>
      </c>
      <c r="Y121" s="12">
        <v>18103</v>
      </c>
      <c r="Z121" s="13"/>
    </row>
    <row r="122" spans="1:26">
      <c r="A122" s="7" t="s">
        <v>240</v>
      </c>
      <c r="B122" s="8" t="s">
        <v>241</v>
      </c>
      <c r="C122" s="10" t="s">
        <v>246</v>
      </c>
      <c r="D122" s="10" t="s">
        <v>247</v>
      </c>
      <c r="E122" s="11">
        <v>10493.110714285714</v>
      </c>
      <c r="F122" s="11">
        <v>10941.846428571427</v>
      </c>
      <c r="G122" s="11"/>
      <c r="H122" s="12">
        <v>10903</v>
      </c>
      <c r="I122" s="12">
        <v>11603</v>
      </c>
      <c r="J122" s="12">
        <v>12392</v>
      </c>
      <c r="K122" s="12">
        <v>12257</v>
      </c>
      <c r="L122" s="12">
        <v>12657</v>
      </c>
      <c r="M122" s="12">
        <v>13206</v>
      </c>
      <c r="N122" s="12">
        <v>13792</v>
      </c>
      <c r="O122" s="12">
        <v>14639</v>
      </c>
      <c r="P122" s="12">
        <v>15130</v>
      </c>
      <c r="Q122" s="12">
        <v>15862</v>
      </c>
      <c r="R122" s="12">
        <v>16060</v>
      </c>
      <c r="S122" s="12">
        <v>16244</v>
      </c>
      <c r="T122" s="12">
        <v>16287</v>
      </c>
      <c r="U122" s="12">
        <v>17320</v>
      </c>
      <c r="V122" s="12">
        <v>17549</v>
      </c>
      <c r="W122" s="12">
        <v>17734</v>
      </c>
      <c r="X122" s="12">
        <v>18089</v>
      </c>
      <c r="Y122" s="12">
        <v>18213</v>
      </c>
      <c r="Z122" s="13"/>
    </row>
    <row r="123" spans="1:26">
      <c r="A123" s="7" t="s">
        <v>240</v>
      </c>
      <c r="B123" s="8" t="s">
        <v>241</v>
      </c>
      <c r="C123" s="10" t="s">
        <v>248</v>
      </c>
      <c r="D123" s="10" t="s">
        <v>249</v>
      </c>
      <c r="E123" s="11">
        <v>11395.8</v>
      </c>
      <c r="F123" s="11">
        <v>11427.107142857143</v>
      </c>
      <c r="G123" s="11"/>
      <c r="H123" s="12">
        <v>11525</v>
      </c>
      <c r="I123" s="12">
        <v>12015</v>
      </c>
      <c r="J123" s="12">
        <v>12536</v>
      </c>
      <c r="K123" s="12">
        <v>13519</v>
      </c>
      <c r="L123" s="12">
        <v>14014</v>
      </c>
      <c r="M123" s="12">
        <v>14870</v>
      </c>
      <c r="N123" s="12">
        <v>15255</v>
      </c>
      <c r="O123" s="12">
        <v>15256</v>
      </c>
      <c r="P123" s="12">
        <v>15993</v>
      </c>
      <c r="Q123" s="12">
        <v>16934</v>
      </c>
      <c r="R123" s="12">
        <v>16240</v>
      </c>
      <c r="S123" s="12">
        <v>16630</v>
      </c>
      <c r="T123" s="12">
        <v>16329</v>
      </c>
      <c r="U123" s="12">
        <v>17749</v>
      </c>
      <c r="V123" s="12">
        <v>18491</v>
      </c>
      <c r="W123" s="12">
        <v>17770</v>
      </c>
      <c r="X123" s="12">
        <v>18512</v>
      </c>
      <c r="Y123" s="12">
        <v>19396</v>
      </c>
      <c r="Z123" s="13"/>
    </row>
    <row r="124" spans="1:26">
      <c r="A124" s="7" t="s">
        <v>240</v>
      </c>
      <c r="B124" s="8" t="s">
        <v>241</v>
      </c>
      <c r="C124" s="10" t="s">
        <v>250</v>
      </c>
      <c r="D124" s="10" t="s">
        <v>251</v>
      </c>
      <c r="E124" s="11">
        <v>11348.839285714286</v>
      </c>
      <c r="F124" s="11">
        <v>12016.725</v>
      </c>
      <c r="G124" s="11"/>
      <c r="H124" s="12">
        <v>11354</v>
      </c>
      <c r="I124" s="12">
        <v>13400</v>
      </c>
      <c r="J124" s="12">
        <v>11970</v>
      </c>
      <c r="K124" s="12">
        <v>14163</v>
      </c>
      <c r="L124" s="12">
        <v>13303</v>
      </c>
      <c r="M124" s="12">
        <v>13900</v>
      </c>
      <c r="N124" s="12">
        <v>15130</v>
      </c>
      <c r="O124" s="12">
        <v>16458</v>
      </c>
      <c r="P124" s="12">
        <v>14379</v>
      </c>
      <c r="Q124" s="12">
        <v>17147</v>
      </c>
      <c r="R124" s="12">
        <v>18089</v>
      </c>
      <c r="S124" s="12">
        <v>17187</v>
      </c>
      <c r="T124" s="12">
        <v>15493</v>
      </c>
      <c r="U124" s="11">
        <v>16237.971428571427</v>
      </c>
      <c r="V124" s="11">
        <v>17803.32857142857</v>
      </c>
      <c r="W124" s="12">
        <v>18391</v>
      </c>
      <c r="X124" s="12">
        <v>18414</v>
      </c>
      <c r="Y124" s="12">
        <v>18891</v>
      </c>
      <c r="Z124" s="13"/>
    </row>
    <row r="125" spans="1:26">
      <c r="A125" s="7" t="s">
        <v>240</v>
      </c>
      <c r="B125" s="8" t="s">
        <v>241</v>
      </c>
      <c r="C125" s="10" t="s">
        <v>252</v>
      </c>
      <c r="D125" s="10" t="s">
        <v>253</v>
      </c>
      <c r="E125" s="11">
        <v>11411.45357142857</v>
      </c>
      <c r="F125" s="11">
        <v>11458.414285714285</v>
      </c>
      <c r="G125" s="11"/>
      <c r="H125" s="12">
        <v>11231</v>
      </c>
      <c r="I125" s="12">
        <v>13352</v>
      </c>
      <c r="J125" s="12">
        <v>13959</v>
      </c>
      <c r="K125" s="12">
        <v>13451</v>
      </c>
      <c r="L125" s="12">
        <v>14682</v>
      </c>
      <c r="M125" s="12">
        <v>16678</v>
      </c>
      <c r="N125" s="12">
        <v>15226</v>
      </c>
      <c r="O125" s="12">
        <v>16770</v>
      </c>
      <c r="P125" s="12">
        <v>16681</v>
      </c>
      <c r="Q125" s="12">
        <v>17152</v>
      </c>
      <c r="R125" s="12">
        <v>16911</v>
      </c>
      <c r="S125" s="12">
        <v>16881</v>
      </c>
      <c r="T125" s="12">
        <v>17220</v>
      </c>
      <c r="U125" s="12">
        <v>17359</v>
      </c>
      <c r="V125" s="12">
        <v>19186</v>
      </c>
      <c r="W125" s="11">
        <v>18053.785714285714</v>
      </c>
      <c r="X125" s="12">
        <v>18317</v>
      </c>
      <c r="Y125" s="12">
        <v>20002</v>
      </c>
      <c r="Z125" s="13"/>
    </row>
    <row r="126" spans="1:26">
      <c r="A126" s="7" t="s">
        <v>240</v>
      </c>
      <c r="B126" s="8" t="s">
        <v>241</v>
      </c>
      <c r="C126" s="10" t="s">
        <v>254</v>
      </c>
      <c r="D126" s="10" t="s">
        <v>255</v>
      </c>
      <c r="E126" s="11">
        <v>10931.410714285714</v>
      </c>
      <c r="F126" s="11">
        <v>11985.417857142855</v>
      </c>
      <c r="G126" s="11"/>
      <c r="H126" s="12">
        <v>12648</v>
      </c>
      <c r="I126" s="12">
        <v>12197</v>
      </c>
      <c r="J126" s="12">
        <v>12424</v>
      </c>
      <c r="K126" s="12">
        <v>13101</v>
      </c>
      <c r="L126" s="12">
        <v>14520</v>
      </c>
      <c r="M126" s="11">
        <v>15408.332142857145</v>
      </c>
      <c r="N126" s="11">
        <v>15121.35</v>
      </c>
      <c r="O126" s="12">
        <v>16306</v>
      </c>
      <c r="P126" s="12">
        <v>15177</v>
      </c>
      <c r="Q126" s="12">
        <v>16024</v>
      </c>
      <c r="R126" s="12">
        <v>16871</v>
      </c>
      <c r="S126" s="12">
        <v>18143</v>
      </c>
      <c r="T126" s="11">
        <v>17845.071428571428</v>
      </c>
      <c r="U126" s="12">
        <v>16979</v>
      </c>
      <c r="V126" s="12">
        <v>18351</v>
      </c>
      <c r="W126" s="11">
        <v>16571.914285714287</v>
      </c>
      <c r="X126" s="12">
        <v>17801</v>
      </c>
      <c r="Y126" s="12">
        <v>20281</v>
      </c>
      <c r="Z126" s="13"/>
    </row>
    <row r="127" spans="1:26">
      <c r="A127" s="7" t="s">
        <v>240</v>
      </c>
      <c r="B127" s="8" t="s">
        <v>241</v>
      </c>
      <c r="C127" s="10" t="s">
        <v>256</v>
      </c>
      <c r="D127" s="10" t="s">
        <v>257</v>
      </c>
      <c r="E127" s="11">
        <v>10232.217857142856</v>
      </c>
      <c r="F127" s="11">
        <v>11166.214285714286</v>
      </c>
      <c r="G127" s="11"/>
      <c r="H127" s="12">
        <v>11256</v>
      </c>
      <c r="I127" s="12">
        <v>11645</v>
      </c>
      <c r="J127" s="12">
        <v>11907</v>
      </c>
      <c r="K127" s="12">
        <v>11906</v>
      </c>
      <c r="L127" s="12">
        <v>12542</v>
      </c>
      <c r="M127" s="12">
        <v>13874</v>
      </c>
      <c r="N127" s="12">
        <v>14366</v>
      </c>
      <c r="O127" s="12">
        <v>13490</v>
      </c>
      <c r="P127" s="11">
        <v>14943.942857142856</v>
      </c>
      <c r="Q127" s="12">
        <v>14982</v>
      </c>
      <c r="R127" s="12">
        <v>15434</v>
      </c>
      <c r="S127" s="12">
        <v>15168</v>
      </c>
      <c r="T127" s="12">
        <v>15030</v>
      </c>
      <c r="U127" s="12">
        <v>16022</v>
      </c>
      <c r="V127" s="12">
        <v>16799</v>
      </c>
      <c r="W127" s="12">
        <v>16702</v>
      </c>
      <c r="X127" s="12">
        <v>16142</v>
      </c>
      <c r="Y127" s="12">
        <v>16196</v>
      </c>
      <c r="Z127" s="13"/>
    </row>
    <row r="128" spans="1:26">
      <c r="A128" s="7" t="s">
        <v>240</v>
      </c>
      <c r="B128" s="8" t="s">
        <v>241</v>
      </c>
      <c r="C128" s="10" t="s">
        <v>258</v>
      </c>
      <c r="D128" s="10" t="s">
        <v>259</v>
      </c>
      <c r="E128" s="11">
        <v>11103.6</v>
      </c>
      <c r="F128" s="11">
        <v>11792.357142857143</v>
      </c>
      <c r="G128" s="11"/>
      <c r="H128" s="12">
        <v>12703</v>
      </c>
      <c r="I128" s="12">
        <v>13381</v>
      </c>
      <c r="J128" s="12">
        <v>13874</v>
      </c>
      <c r="K128" s="12">
        <v>14348</v>
      </c>
      <c r="L128" s="12">
        <v>14286</v>
      </c>
      <c r="M128" s="12">
        <v>15648</v>
      </c>
      <c r="N128" s="12">
        <v>15532</v>
      </c>
      <c r="O128" s="11">
        <v>16665.835714285713</v>
      </c>
      <c r="P128" s="12">
        <v>15933</v>
      </c>
      <c r="Q128" s="12">
        <v>18345</v>
      </c>
      <c r="R128" s="12">
        <v>17473</v>
      </c>
      <c r="S128" s="12">
        <v>16985</v>
      </c>
      <c r="T128" s="12">
        <v>14889</v>
      </c>
      <c r="U128" s="11">
        <v>16086.653571428573</v>
      </c>
      <c r="V128" s="12">
        <v>18168</v>
      </c>
      <c r="W128" s="12">
        <v>18989</v>
      </c>
      <c r="X128" s="11">
        <v>19582.617857142857</v>
      </c>
      <c r="Y128" s="12">
        <v>18029</v>
      </c>
      <c r="Z128" s="13"/>
    </row>
    <row r="129" spans="1:26">
      <c r="A129" s="7" t="s">
        <v>240</v>
      </c>
      <c r="B129" s="8" t="s">
        <v>241</v>
      </c>
      <c r="C129" s="10" t="s">
        <v>260</v>
      </c>
      <c r="D129" s="10" t="s">
        <v>261</v>
      </c>
      <c r="E129" s="11">
        <v>11468.85</v>
      </c>
      <c r="F129" s="11">
        <v>11562.771428571428</v>
      </c>
      <c r="G129" s="11"/>
      <c r="H129" s="12">
        <v>11587</v>
      </c>
      <c r="I129" s="12">
        <v>12380</v>
      </c>
      <c r="J129" s="12">
        <v>13588</v>
      </c>
      <c r="K129" s="12">
        <v>14646</v>
      </c>
      <c r="L129" s="12">
        <v>14578</v>
      </c>
      <c r="M129" s="12">
        <v>14992</v>
      </c>
      <c r="N129" s="12">
        <v>15950</v>
      </c>
      <c r="O129" s="12">
        <v>16794</v>
      </c>
      <c r="P129" s="12">
        <v>17190</v>
      </c>
      <c r="Q129" s="12">
        <v>17008</v>
      </c>
      <c r="R129" s="12">
        <v>18570</v>
      </c>
      <c r="S129" s="12">
        <v>18372</v>
      </c>
      <c r="T129" s="12">
        <v>17072</v>
      </c>
      <c r="U129" s="12">
        <v>18123</v>
      </c>
      <c r="V129" s="12">
        <v>18662</v>
      </c>
      <c r="W129" s="12">
        <v>18903</v>
      </c>
      <c r="X129" s="12">
        <v>18249</v>
      </c>
      <c r="Y129" s="12">
        <v>18413</v>
      </c>
      <c r="Z129" s="13"/>
    </row>
    <row r="130" spans="1:26">
      <c r="A130" s="7" t="s">
        <v>240</v>
      </c>
      <c r="B130" s="8" t="s">
        <v>241</v>
      </c>
      <c r="C130" s="10" t="s">
        <v>262</v>
      </c>
      <c r="D130" s="10" t="s">
        <v>263</v>
      </c>
      <c r="E130" s="11">
        <v>11046.20357142857</v>
      </c>
      <c r="F130" s="11">
        <v>12011.507142857143</v>
      </c>
      <c r="G130" s="11"/>
      <c r="H130" s="12">
        <v>12107</v>
      </c>
      <c r="I130" s="12">
        <v>12985</v>
      </c>
      <c r="J130" s="12">
        <v>13553</v>
      </c>
      <c r="K130" s="12">
        <v>13494</v>
      </c>
      <c r="L130" s="12">
        <v>14440</v>
      </c>
      <c r="M130" s="12">
        <v>13955</v>
      </c>
      <c r="N130" s="11">
        <v>14662.178571428572</v>
      </c>
      <c r="O130" s="12">
        <v>15389</v>
      </c>
      <c r="P130" s="12">
        <v>14234</v>
      </c>
      <c r="Q130" s="12">
        <v>15274</v>
      </c>
      <c r="R130" s="12">
        <v>15976</v>
      </c>
      <c r="S130" s="12">
        <v>17191</v>
      </c>
      <c r="T130" s="12">
        <v>16038</v>
      </c>
      <c r="U130" s="12">
        <v>18255</v>
      </c>
      <c r="V130" s="12">
        <v>17278</v>
      </c>
      <c r="W130" s="12">
        <v>17113</v>
      </c>
      <c r="X130" s="12">
        <v>14877</v>
      </c>
      <c r="Y130" s="11">
        <v>16864.114285714284</v>
      </c>
    </row>
    <row r="131" spans="1:26">
      <c r="A131" s="7" t="s">
        <v>240</v>
      </c>
      <c r="B131" s="8" t="s">
        <v>241</v>
      </c>
      <c r="C131" s="10" t="s">
        <v>264</v>
      </c>
      <c r="D131" s="10" t="s">
        <v>265</v>
      </c>
      <c r="E131" s="11">
        <v>11458.414285714285</v>
      </c>
      <c r="F131" s="11">
        <v>11787.139285714286</v>
      </c>
      <c r="G131" s="11"/>
      <c r="H131" s="12">
        <v>12161</v>
      </c>
      <c r="I131" s="12">
        <v>13197</v>
      </c>
      <c r="J131" s="12">
        <v>12124</v>
      </c>
      <c r="K131" s="12">
        <v>13645</v>
      </c>
      <c r="L131" s="12">
        <v>14365</v>
      </c>
      <c r="M131" s="12">
        <v>14112</v>
      </c>
      <c r="N131" s="12">
        <v>15765</v>
      </c>
      <c r="O131" s="12">
        <v>15961</v>
      </c>
      <c r="P131" s="11">
        <v>17281.542857142857</v>
      </c>
      <c r="Q131" s="11">
        <v>16373.635714285714</v>
      </c>
      <c r="R131" s="12">
        <v>17180</v>
      </c>
      <c r="S131" s="12">
        <v>17302</v>
      </c>
      <c r="T131" s="12">
        <v>17400</v>
      </c>
      <c r="U131" s="12">
        <v>16738</v>
      </c>
      <c r="V131" s="12">
        <v>16145</v>
      </c>
      <c r="W131" s="12">
        <v>17056</v>
      </c>
      <c r="X131" s="12">
        <v>16075</v>
      </c>
      <c r="Y131" s="12">
        <v>18686</v>
      </c>
      <c r="Z131" s="13"/>
    </row>
    <row r="132" spans="1:26">
      <c r="A132" s="7" t="s">
        <v>240</v>
      </c>
      <c r="B132" s="8" t="s">
        <v>241</v>
      </c>
      <c r="C132" s="10" t="s">
        <v>266</v>
      </c>
      <c r="D132" s="10" t="s">
        <v>267</v>
      </c>
      <c r="E132" s="11">
        <v>11077.510714285714</v>
      </c>
      <c r="F132" s="11">
        <v>12251.528571428573</v>
      </c>
      <c r="G132" s="11"/>
      <c r="H132" s="12">
        <v>12569</v>
      </c>
      <c r="I132" s="12">
        <v>13533</v>
      </c>
      <c r="J132" s="12">
        <v>13338</v>
      </c>
      <c r="K132" s="12">
        <v>13738</v>
      </c>
      <c r="L132" s="12">
        <v>15237</v>
      </c>
      <c r="M132" s="12">
        <v>15875</v>
      </c>
      <c r="N132" s="12">
        <v>17250</v>
      </c>
      <c r="O132" s="12">
        <v>16421</v>
      </c>
      <c r="P132" s="12">
        <v>16282</v>
      </c>
      <c r="Q132" s="12">
        <v>16515</v>
      </c>
      <c r="R132" s="12">
        <v>18244</v>
      </c>
      <c r="S132" s="12">
        <v>18184</v>
      </c>
      <c r="T132" s="12">
        <v>19656</v>
      </c>
      <c r="U132" s="12">
        <v>19957</v>
      </c>
      <c r="V132" s="12">
        <v>17873</v>
      </c>
      <c r="W132" s="12">
        <v>17185</v>
      </c>
      <c r="X132" s="12">
        <v>17892</v>
      </c>
      <c r="Y132" s="12">
        <v>20054</v>
      </c>
      <c r="Z132" s="13"/>
    </row>
    <row r="133" spans="1:26">
      <c r="A133" s="7" t="s">
        <v>240</v>
      </c>
      <c r="B133" s="8" t="s">
        <v>241</v>
      </c>
      <c r="C133" s="10" t="s">
        <v>268</v>
      </c>
      <c r="D133" s="10" t="s">
        <v>269</v>
      </c>
      <c r="E133" s="11">
        <v>11479.285714285714</v>
      </c>
      <c r="F133" s="11">
        <v>11171.432142857142</v>
      </c>
      <c r="G133" s="11"/>
      <c r="H133" s="12">
        <v>11497</v>
      </c>
      <c r="I133" s="12">
        <v>12710</v>
      </c>
      <c r="J133" s="12">
        <v>12738</v>
      </c>
      <c r="K133" s="12">
        <v>12942</v>
      </c>
      <c r="L133" s="12">
        <v>12880</v>
      </c>
      <c r="M133" s="11">
        <v>13842.975</v>
      </c>
      <c r="N133" s="12">
        <v>14786</v>
      </c>
      <c r="O133" s="12">
        <v>15373</v>
      </c>
      <c r="P133" s="12">
        <v>15824</v>
      </c>
      <c r="Q133" s="12">
        <v>16383</v>
      </c>
      <c r="R133" s="12">
        <v>16454</v>
      </c>
      <c r="S133" s="12">
        <v>16681</v>
      </c>
      <c r="T133" s="12">
        <v>16937</v>
      </c>
      <c r="U133" s="12">
        <v>17158</v>
      </c>
      <c r="V133" s="12">
        <v>17913</v>
      </c>
      <c r="W133" s="12">
        <v>17416</v>
      </c>
      <c r="X133" s="12">
        <v>17253</v>
      </c>
      <c r="Y133" s="11">
        <v>17907.685714285712</v>
      </c>
    </row>
    <row r="134" spans="1:26">
      <c r="A134" s="7" t="s">
        <v>240</v>
      </c>
      <c r="B134" s="8" t="s">
        <v>241</v>
      </c>
      <c r="C134" s="10" t="s">
        <v>270</v>
      </c>
      <c r="D134" s="10" t="s">
        <v>271</v>
      </c>
      <c r="E134" s="11">
        <v>14234.314285714287</v>
      </c>
      <c r="F134" s="11">
        <v>14093.432142857144</v>
      </c>
      <c r="G134" s="11"/>
      <c r="H134" s="12">
        <v>14810</v>
      </c>
      <c r="I134" s="12">
        <v>14622</v>
      </c>
      <c r="J134" s="12">
        <v>16495</v>
      </c>
      <c r="K134" s="12">
        <v>15345</v>
      </c>
      <c r="L134" s="12">
        <v>16717</v>
      </c>
      <c r="M134" s="12">
        <v>18265</v>
      </c>
      <c r="N134" s="12">
        <v>18647</v>
      </c>
      <c r="O134" s="12">
        <v>17148</v>
      </c>
      <c r="P134" s="12">
        <v>16722</v>
      </c>
      <c r="Q134" s="11">
        <v>19206.932142857146</v>
      </c>
      <c r="R134" s="12">
        <v>19223</v>
      </c>
      <c r="S134" s="12">
        <v>18840</v>
      </c>
      <c r="T134" s="12">
        <v>17815</v>
      </c>
      <c r="U134" s="12">
        <v>19405</v>
      </c>
      <c r="V134" s="12">
        <v>19988</v>
      </c>
      <c r="W134" s="12">
        <v>21478</v>
      </c>
      <c r="X134" s="12">
        <v>22054</v>
      </c>
      <c r="Y134" s="12">
        <v>21025</v>
      </c>
      <c r="Z134" s="13"/>
    </row>
    <row r="135" spans="1:26">
      <c r="A135" s="7" t="s">
        <v>240</v>
      </c>
      <c r="B135" s="8" t="s">
        <v>241</v>
      </c>
      <c r="C135" s="10" t="s">
        <v>272</v>
      </c>
      <c r="D135" s="10" t="s">
        <v>273</v>
      </c>
      <c r="E135" s="11">
        <v>11286.225</v>
      </c>
      <c r="F135" s="11">
        <v>12063.685714285713</v>
      </c>
      <c r="G135" s="11"/>
      <c r="H135" s="12">
        <v>13344</v>
      </c>
      <c r="I135" s="12">
        <v>13612</v>
      </c>
      <c r="J135" s="12">
        <v>14805</v>
      </c>
      <c r="K135" s="12">
        <v>13414</v>
      </c>
      <c r="L135" s="12">
        <v>16654</v>
      </c>
      <c r="M135" s="12">
        <v>16806</v>
      </c>
      <c r="N135" s="12">
        <v>17107</v>
      </c>
      <c r="O135" s="12">
        <v>17304</v>
      </c>
      <c r="P135" s="12">
        <v>18341</v>
      </c>
      <c r="Q135" s="12">
        <v>19721</v>
      </c>
      <c r="R135" s="12">
        <v>17553</v>
      </c>
      <c r="S135" s="12">
        <v>18303</v>
      </c>
      <c r="T135" s="12">
        <v>17686</v>
      </c>
      <c r="U135" s="12">
        <v>20522</v>
      </c>
      <c r="V135" s="12">
        <v>19203</v>
      </c>
      <c r="W135" s="11">
        <v>19561.746428571427</v>
      </c>
      <c r="X135" s="12">
        <v>19721</v>
      </c>
      <c r="Y135" s="12">
        <v>20827</v>
      </c>
      <c r="Z135" s="13"/>
    </row>
    <row r="136" spans="1:26">
      <c r="A136" s="7" t="s">
        <v>240</v>
      </c>
      <c r="B136" s="8" t="s">
        <v>241</v>
      </c>
      <c r="C136" s="10" t="s">
        <v>274</v>
      </c>
      <c r="D136" s="10" t="s">
        <v>275</v>
      </c>
      <c r="E136" s="11">
        <v>12215.003571428571</v>
      </c>
      <c r="F136" s="11">
        <v>12992.464285714284</v>
      </c>
      <c r="G136" s="11"/>
      <c r="H136" s="12">
        <v>13318</v>
      </c>
      <c r="I136" s="12">
        <v>13498</v>
      </c>
      <c r="J136" s="12">
        <v>14668</v>
      </c>
      <c r="K136" s="12">
        <v>15296</v>
      </c>
      <c r="L136" s="12">
        <v>15620</v>
      </c>
      <c r="M136" s="12">
        <v>16679</v>
      </c>
      <c r="N136" s="12">
        <v>17202</v>
      </c>
      <c r="O136" s="12">
        <v>18373</v>
      </c>
      <c r="P136" s="12">
        <v>18211</v>
      </c>
      <c r="Q136" s="12">
        <v>19202</v>
      </c>
      <c r="R136" s="12">
        <v>18894</v>
      </c>
      <c r="S136" s="12">
        <v>18103</v>
      </c>
      <c r="T136" s="12">
        <v>19623</v>
      </c>
      <c r="U136" s="12">
        <v>19570</v>
      </c>
      <c r="V136" s="12">
        <v>20859</v>
      </c>
      <c r="W136" s="12">
        <v>20631</v>
      </c>
      <c r="X136" s="12">
        <v>21240</v>
      </c>
      <c r="Y136" s="12">
        <v>20985</v>
      </c>
      <c r="Z136" s="13"/>
    </row>
    <row r="137" spans="1:26">
      <c r="A137" s="7" t="s">
        <v>240</v>
      </c>
      <c r="B137" s="8" t="s">
        <v>241</v>
      </c>
      <c r="C137" s="10" t="s">
        <v>276</v>
      </c>
      <c r="D137" s="10" t="s">
        <v>277</v>
      </c>
      <c r="E137" s="11">
        <v>12444.589285714284</v>
      </c>
      <c r="F137" s="11">
        <v>12940.285714285716</v>
      </c>
      <c r="G137" s="11"/>
      <c r="H137" s="12">
        <v>13390</v>
      </c>
      <c r="I137" s="12">
        <v>14080</v>
      </c>
      <c r="J137" s="12">
        <v>14863</v>
      </c>
      <c r="K137" s="12">
        <v>14964</v>
      </c>
      <c r="L137" s="12">
        <v>15214</v>
      </c>
      <c r="M137" s="12">
        <v>15699</v>
      </c>
      <c r="N137" s="12">
        <v>16524</v>
      </c>
      <c r="O137" s="12">
        <v>16548</v>
      </c>
      <c r="P137" s="12">
        <v>17557</v>
      </c>
      <c r="Q137" s="12">
        <v>18097</v>
      </c>
      <c r="R137" s="12">
        <v>18253</v>
      </c>
      <c r="S137" s="12">
        <v>18152</v>
      </c>
      <c r="T137" s="12">
        <v>18483</v>
      </c>
      <c r="U137" s="12">
        <v>18694</v>
      </c>
      <c r="V137" s="12">
        <v>19112</v>
      </c>
      <c r="W137" s="12">
        <v>18634</v>
      </c>
      <c r="X137" s="12">
        <v>19785</v>
      </c>
      <c r="Y137" s="12">
        <v>20475</v>
      </c>
      <c r="Z137" s="13"/>
    </row>
    <row r="138" spans="1:26">
      <c r="A138" s="7" t="s">
        <v>240</v>
      </c>
      <c r="B138" s="8" t="s">
        <v>241</v>
      </c>
      <c r="C138" s="10" t="s">
        <v>278</v>
      </c>
      <c r="D138" s="10" t="s">
        <v>279</v>
      </c>
      <c r="E138" s="11">
        <v>11291.442857142858</v>
      </c>
      <c r="F138" s="11">
        <v>12006.289285714287</v>
      </c>
      <c r="G138" s="11"/>
      <c r="H138" s="12">
        <v>13376</v>
      </c>
      <c r="I138" s="12">
        <v>14164</v>
      </c>
      <c r="J138" s="12">
        <v>15095</v>
      </c>
      <c r="K138" s="12">
        <v>15612</v>
      </c>
      <c r="L138" s="12">
        <v>16137</v>
      </c>
      <c r="M138" s="12">
        <v>16527</v>
      </c>
      <c r="N138" s="12">
        <v>17008</v>
      </c>
      <c r="O138" s="12">
        <v>17280</v>
      </c>
      <c r="P138" s="12">
        <v>16830</v>
      </c>
      <c r="Q138" s="12">
        <v>18163</v>
      </c>
      <c r="R138" s="12">
        <v>18210</v>
      </c>
      <c r="S138" s="12">
        <v>18279</v>
      </c>
      <c r="T138" s="12">
        <v>18562</v>
      </c>
      <c r="U138" s="12">
        <v>19513</v>
      </c>
      <c r="V138" s="12">
        <v>20607</v>
      </c>
      <c r="W138" s="12">
        <v>19153</v>
      </c>
      <c r="X138" s="12">
        <v>20234</v>
      </c>
      <c r="Y138" s="12">
        <v>20255</v>
      </c>
      <c r="Z138" s="13"/>
    </row>
    <row r="139" spans="1:26">
      <c r="A139" s="7" t="s">
        <v>240</v>
      </c>
      <c r="B139" s="8" t="s">
        <v>241</v>
      </c>
      <c r="C139" s="10" t="s">
        <v>280</v>
      </c>
      <c r="D139" s="10" t="s">
        <v>281</v>
      </c>
      <c r="E139" s="11">
        <v>10435.714285714286</v>
      </c>
      <c r="F139" s="11">
        <v>11677.564285714287</v>
      </c>
      <c r="G139" s="11"/>
      <c r="H139" s="12">
        <v>11450</v>
      </c>
      <c r="I139" s="12">
        <v>12471</v>
      </c>
      <c r="J139" s="12">
        <v>12925</v>
      </c>
      <c r="K139" s="12">
        <v>13183</v>
      </c>
      <c r="L139" s="12">
        <v>13312</v>
      </c>
      <c r="M139" s="12">
        <v>14137</v>
      </c>
      <c r="N139" s="12">
        <v>14003</v>
      </c>
      <c r="O139" s="12">
        <v>14070</v>
      </c>
      <c r="P139" s="12">
        <v>15247</v>
      </c>
      <c r="Q139" s="12">
        <v>15693</v>
      </c>
      <c r="R139" s="12">
        <v>15847</v>
      </c>
      <c r="S139" s="12">
        <v>15319</v>
      </c>
      <c r="T139" s="12">
        <v>15827</v>
      </c>
      <c r="U139" s="12">
        <v>16155</v>
      </c>
      <c r="V139" s="12">
        <v>15638</v>
      </c>
      <c r="W139" s="12">
        <v>16863</v>
      </c>
      <c r="X139" s="12">
        <v>17368</v>
      </c>
      <c r="Y139" s="12">
        <v>18435</v>
      </c>
      <c r="Z139" s="13"/>
    </row>
    <row r="140" spans="1:26">
      <c r="A140" s="7" t="s">
        <v>240</v>
      </c>
      <c r="B140" s="8" t="s">
        <v>241</v>
      </c>
      <c r="C140" s="10" t="s">
        <v>282</v>
      </c>
      <c r="D140" s="10" t="s">
        <v>283</v>
      </c>
      <c r="E140" s="11">
        <v>11541.9</v>
      </c>
      <c r="F140" s="11">
        <v>11901.932142857142</v>
      </c>
      <c r="G140" s="11"/>
      <c r="H140" s="12">
        <v>12477</v>
      </c>
      <c r="I140" s="12">
        <v>13610</v>
      </c>
      <c r="J140" s="12">
        <v>13423</v>
      </c>
      <c r="K140" s="12">
        <v>13788</v>
      </c>
      <c r="L140" s="12">
        <v>13623</v>
      </c>
      <c r="M140" s="12">
        <v>14472</v>
      </c>
      <c r="N140" s="12">
        <v>15011</v>
      </c>
      <c r="O140" s="12">
        <v>15339</v>
      </c>
      <c r="P140" s="12">
        <v>16198</v>
      </c>
      <c r="Q140" s="12">
        <v>17202</v>
      </c>
      <c r="R140" s="12">
        <v>16973</v>
      </c>
      <c r="S140" s="12">
        <v>16332</v>
      </c>
      <c r="T140" s="12">
        <v>16890</v>
      </c>
      <c r="U140" s="12">
        <v>17333</v>
      </c>
      <c r="V140" s="12">
        <v>17395</v>
      </c>
      <c r="W140" s="12">
        <v>17356</v>
      </c>
      <c r="X140" s="12">
        <v>17944</v>
      </c>
      <c r="Y140" s="12">
        <v>17990</v>
      </c>
      <c r="Z140" s="13"/>
    </row>
    <row r="141" spans="1:26">
      <c r="A141" s="7" t="s">
        <v>240</v>
      </c>
      <c r="B141" s="8" t="s">
        <v>241</v>
      </c>
      <c r="C141" s="10" t="s">
        <v>284</v>
      </c>
      <c r="D141" s="10" t="s">
        <v>285</v>
      </c>
      <c r="E141" s="11">
        <v>13691.657142857141</v>
      </c>
      <c r="F141" s="11">
        <v>14630.871428571429</v>
      </c>
      <c r="G141" s="11"/>
      <c r="H141" s="12">
        <v>15742</v>
      </c>
      <c r="I141" s="12">
        <v>14641</v>
      </c>
      <c r="J141" s="12">
        <v>16928</v>
      </c>
      <c r="K141" s="12">
        <v>16888</v>
      </c>
      <c r="L141" s="12">
        <v>18339</v>
      </c>
      <c r="M141" s="12">
        <v>19973</v>
      </c>
      <c r="N141" s="12">
        <v>18988</v>
      </c>
      <c r="O141" s="12">
        <v>18905</v>
      </c>
      <c r="P141" s="12">
        <v>20953</v>
      </c>
      <c r="Q141" s="12">
        <v>20246</v>
      </c>
      <c r="R141" s="12">
        <v>20445</v>
      </c>
      <c r="S141" s="12">
        <v>19518</v>
      </c>
      <c r="T141" s="12">
        <v>17974</v>
      </c>
      <c r="U141" s="12">
        <v>18952</v>
      </c>
      <c r="V141" s="12">
        <v>20256</v>
      </c>
      <c r="W141" s="12">
        <v>19932</v>
      </c>
      <c r="X141" s="12">
        <v>21060</v>
      </c>
      <c r="Y141" s="12">
        <v>20546</v>
      </c>
      <c r="Z141" s="13"/>
    </row>
    <row r="142" spans="1:26">
      <c r="A142" s="7" t="s">
        <v>240</v>
      </c>
      <c r="B142" s="8" t="s">
        <v>241</v>
      </c>
      <c r="C142" s="10" t="s">
        <v>286</v>
      </c>
      <c r="D142" s="10" t="s">
        <v>287</v>
      </c>
      <c r="E142" s="11">
        <v>11494.939285714287</v>
      </c>
      <c r="F142" s="11">
        <v>11270.571428571429</v>
      </c>
      <c r="G142" s="11"/>
      <c r="H142" s="12">
        <v>11847</v>
      </c>
      <c r="I142" s="12">
        <v>12200</v>
      </c>
      <c r="J142" s="12">
        <v>12142</v>
      </c>
      <c r="K142" s="12">
        <v>12525</v>
      </c>
      <c r="L142" s="12">
        <v>13045</v>
      </c>
      <c r="M142" s="12">
        <v>13654</v>
      </c>
      <c r="N142" s="12">
        <v>14439</v>
      </c>
      <c r="O142" s="12">
        <v>14435</v>
      </c>
      <c r="P142" s="12">
        <v>13565</v>
      </c>
      <c r="Q142" s="12">
        <v>14672</v>
      </c>
      <c r="R142" s="12">
        <v>15426</v>
      </c>
      <c r="S142" s="12">
        <v>15847</v>
      </c>
      <c r="T142" s="12">
        <v>15829</v>
      </c>
      <c r="U142" s="12">
        <v>16299</v>
      </c>
      <c r="V142" s="12">
        <v>16282</v>
      </c>
      <c r="W142" s="11">
        <v>17636.357142857141</v>
      </c>
      <c r="X142" s="12">
        <v>17761</v>
      </c>
      <c r="Y142" s="12">
        <v>17969</v>
      </c>
      <c r="Z142" s="13"/>
    </row>
    <row r="143" spans="1:26">
      <c r="A143" s="7" t="s">
        <v>240</v>
      </c>
      <c r="B143" s="8" t="s">
        <v>241</v>
      </c>
      <c r="C143" s="10" t="s">
        <v>288</v>
      </c>
      <c r="D143" s="10" t="s">
        <v>289</v>
      </c>
      <c r="E143" s="11">
        <v>11140.125</v>
      </c>
      <c r="F143" s="11">
        <v>11907.15</v>
      </c>
      <c r="G143" s="11"/>
      <c r="H143" s="12">
        <v>11728</v>
      </c>
      <c r="I143" s="12">
        <v>13166</v>
      </c>
      <c r="J143" s="12">
        <v>13028</v>
      </c>
      <c r="K143" s="12">
        <v>13972</v>
      </c>
      <c r="L143" s="12">
        <v>13888</v>
      </c>
      <c r="M143" s="12">
        <v>14532</v>
      </c>
      <c r="N143" s="12">
        <v>14928</v>
      </c>
      <c r="O143" s="12">
        <v>16129</v>
      </c>
      <c r="P143" s="12">
        <v>15866</v>
      </c>
      <c r="Q143" s="12">
        <v>15713</v>
      </c>
      <c r="R143" s="12">
        <v>16254</v>
      </c>
      <c r="S143" s="12">
        <v>16762</v>
      </c>
      <c r="T143" s="12">
        <v>16812</v>
      </c>
      <c r="U143" s="12">
        <v>17694</v>
      </c>
      <c r="V143" s="12">
        <v>17702</v>
      </c>
      <c r="W143" s="12">
        <v>17677</v>
      </c>
      <c r="X143" s="12">
        <v>17409</v>
      </c>
      <c r="Y143" s="12">
        <v>18385</v>
      </c>
      <c r="Z143" s="13"/>
    </row>
    <row r="144" spans="1:26">
      <c r="A144" s="7" t="s">
        <v>240</v>
      </c>
      <c r="B144" s="8" t="s">
        <v>241</v>
      </c>
      <c r="C144" s="10" t="s">
        <v>290</v>
      </c>
      <c r="D144" s="10" t="s">
        <v>291</v>
      </c>
      <c r="E144" s="11">
        <v>11729.742857142857</v>
      </c>
      <c r="F144" s="11">
        <v>13044.642857142857</v>
      </c>
      <c r="G144" s="11"/>
      <c r="H144" s="12">
        <v>12268</v>
      </c>
      <c r="I144" s="12">
        <v>12545</v>
      </c>
      <c r="J144" s="12">
        <v>13965</v>
      </c>
      <c r="K144" s="12">
        <v>12381</v>
      </c>
      <c r="L144" s="12">
        <v>13466</v>
      </c>
      <c r="M144" s="12">
        <v>13344</v>
      </c>
      <c r="N144" s="12">
        <v>14988</v>
      </c>
      <c r="O144" s="11">
        <v>15543.996428571429</v>
      </c>
      <c r="P144" s="11">
        <v>14844.803571428572</v>
      </c>
      <c r="Q144" s="12">
        <v>17428</v>
      </c>
      <c r="R144" s="12">
        <v>16613</v>
      </c>
      <c r="S144" s="12">
        <v>16815</v>
      </c>
      <c r="T144" s="12">
        <v>15037</v>
      </c>
      <c r="U144" s="12">
        <v>15851</v>
      </c>
      <c r="V144" s="12">
        <v>17029</v>
      </c>
      <c r="W144" s="12">
        <v>15803</v>
      </c>
      <c r="X144" s="12">
        <v>15688</v>
      </c>
      <c r="Y144" s="12">
        <v>15573</v>
      </c>
      <c r="Z144" s="13"/>
    </row>
    <row r="145" spans="1:26">
      <c r="A145" s="7" t="s">
        <v>240</v>
      </c>
      <c r="B145" s="8" t="s">
        <v>241</v>
      </c>
      <c r="C145" s="10" t="s">
        <v>292</v>
      </c>
      <c r="D145" s="10" t="s">
        <v>293</v>
      </c>
      <c r="E145" s="11">
        <v>8974.7142857142862</v>
      </c>
      <c r="F145" s="11">
        <v>10613.121428571429</v>
      </c>
      <c r="G145" s="11"/>
      <c r="H145" s="12">
        <v>11427</v>
      </c>
      <c r="I145" s="12">
        <v>12009</v>
      </c>
      <c r="J145" s="12">
        <v>11700</v>
      </c>
      <c r="K145" s="12">
        <v>11946</v>
      </c>
      <c r="L145" s="12">
        <v>13125</v>
      </c>
      <c r="M145" s="12">
        <v>14010</v>
      </c>
      <c r="N145" s="12">
        <v>13916</v>
      </c>
      <c r="O145" s="12">
        <v>15559</v>
      </c>
      <c r="P145" s="12">
        <v>16345</v>
      </c>
      <c r="Q145" s="12">
        <v>14975</v>
      </c>
      <c r="R145" s="12">
        <v>18606</v>
      </c>
      <c r="S145" s="12">
        <v>16009</v>
      </c>
      <c r="T145" s="12">
        <v>16730</v>
      </c>
      <c r="U145" s="12">
        <v>17998</v>
      </c>
      <c r="V145" s="12">
        <v>18230</v>
      </c>
      <c r="W145" s="12">
        <v>18257</v>
      </c>
      <c r="X145" s="12">
        <v>18388</v>
      </c>
      <c r="Y145" s="12">
        <v>16844</v>
      </c>
      <c r="Z145" s="13"/>
    </row>
    <row r="146" spans="1:26">
      <c r="A146" s="7" t="s">
        <v>240</v>
      </c>
      <c r="B146" s="8" t="s">
        <v>241</v>
      </c>
      <c r="C146" s="10" t="s">
        <v>294</v>
      </c>
      <c r="D146" s="10" t="s">
        <v>295</v>
      </c>
      <c r="E146" s="11">
        <v>12689.82857142857</v>
      </c>
      <c r="F146" s="11">
        <v>11761.050000000001</v>
      </c>
      <c r="G146" s="11"/>
      <c r="H146" s="12">
        <v>11442</v>
      </c>
      <c r="I146" s="12">
        <v>12067</v>
      </c>
      <c r="J146" s="12">
        <v>12639</v>
      </c>
      <c r="K146" s="12">
        <v>13818</v>
      </c>
      <c r="L146" s="12">
        <v>13975</v>
      </c>
      <c r="M146" s="12">
        <v>14081</v>
      </c>
      <c r="N146" s="12">
        <v>14506</v>
      </c>
      <c r="O146" s="12">
        <v>14897</v>
      </c>
      <c r="P146" s="12">
        <v>15226</v>
      </c>
      <c r="Q146" s="12">
        <v>16196</v>
      </c>
      <c r="R146" s="12">
        <v>17322</v>
      </c>
      <c r="S146" s="12">
        <v>16994</v>
      </c>
      <c r="T146" s="12">
        <v>16118</v>
      </c>
      <c r="U146" s="12">
        <v>16910</v>
      </c>
      <c r="V146" s="12">
        <v>16208</v>
      </c>
      <c r="W146" s="12">
        <v>16821</v>
      </c>
      <c r="X146" s="12">
        <v>16691</v>
      </c>
      <c r="Y146" s="11">
        <v>18319.896428571428</v>
      </c>
    </row>
    <row r="147" spans="1:26">
      <c r="A147" s="7" t="s">
        <v>240</v>
      </c>
      <c r="B147" s="8" t="s">
        <v>241</v>
      </c>
      <c r="C147" s="10" t="s">
        <v>296</v>
      </c>
      <c r="D147" s="10" t="s">
        <v>297</v>
      </c>
      <c r="E147" s="11">
        <v>10701.825000000001</v>
      </c>
      <c r="F147" s="11">
        <v>11317.532142857144</v>
      </c>
      <c r="G147" s="11"/>
      <c r="H147" s="12">
        <v>11847</v>
      </c>
      <c r="I147" s="12">
        <v>12744</v>
      </c>
      <c r="J147" s="12">
        <v>13059</v>
      </c>
      <c r="K147" s="12">
        <v>13878</v>
      </c>
      <c r="L147" s="12">
        <v>15044</v>
      </c>
      <c r="M147" s="12">
        <v>14921</v>
      </c>
      <c r="N147" s="12">
        <v>15331</v>
      </c>
      <c r="O147" s="12">
        <v>15682</v>
      </c>
      <c r="P147" s="12">
        <v>17432</v>
      </c>
      <c r="Q147" s="12">
        <v>16854</v>
      </c>
      <c r="R147" s="12">
        <v>17820</v>
      </c>
      <c r="S147" s="12">
        <v>17396</v>
      </c>
      <c r="T147" s="12">
        <v>16689</v>
      </c>
      <c r="U147" s="12">
        <v>18395</v>
      </c>
      <c r="V147" s="12">
        <v>18834</v>
      </c>
      <c r="W147" s="12">
        <v>18244</v>
      </c>
      <c r="X147" s="12">
        <v>17982</v>
      </c>
      <c r="Y147" s="12">
        <v>18847</v>
      </c>
      <c r="Z147" s="13"/>
    </row>
    <row r="148" spans="1:26">
      <c r="A148" s="7" t="s">
        <v>240</v>
      </c>
      <c r="B148" s="8" t="s">
        <v>241</v>
      </c>
      <c r="C148" s="10" t="s">
        <v>298</v>
      </c>
      <c r="D148" s="10" t="s">
        <v>299</v>
      </c>
      <c r="E148" s="11">
        <v>11207.957142857143</v>
      </c>
      <c r="F148" s="11">
        <v>11468.85</v>
      </c>
      <c r="G148" s="11"/>
      <c r="H148" s="12">
        <v>12103</v>
      </c>
      <c r="I148" s="12">
        <v>12656</v>
      </c>
      <c r="J148" s="12">
        <v>13574</v>
      </c>
      <c r="K148" s="12">
        <v>13016</v>
      </c>
      <c r="L148" s="12">
        <v>14388</v>
      </c>
      <c r="M148" s="12">
        <v>14527</v>
      </c>
      <c r="N148" s="12">
        <v>15606</v>
      </c>
      <c r="O148" s="12">
        <v>15510</v>
      </c>
      <c r="P148" s="12">
        <v>16075</v>
      </c>
      <c r="Q148" s="12">
        <v>16654</v>
      </c>
      <c r="R148" s="11">
        <v>18293.807142857146</v>
      </c>
      <c r="S148" s="12">
        <v>17199</v>
      </c>
      <c r="T148" s="12">
        <v>18322</v>
      </c>
      <c r="U148" s="12">
        <v>18098</v>
      </c>
      <c r="V148" s="12">
        <v>18448</v>
      </c>
      <c r="W148" s="12">
        <v>17564</v>
      </c>
      <c r="X148" s="12">
        <v>19524</v>
      </c>
      <c r="Y148" s="12">
        <v>19477</v>
      </c>
      <c r="Z148" s="13"/>
    </row>
    <row r="149" spans="1:26">
      <c r="A149" s="7" t="s">
        <v>240</v>
      </c>
      <c r="B149" s="8" t="s">
        <v>241</v>
      </c>
      <c r="C149" s="10" t="s">
        <v>300</v>
      </c>
      <c r="D149" s="10" t="s">
        <v>301</v>
      </c>
      <c r="E149" s="11">
        <v>11468.85</v>
      </c>
      <c r="F149" s="11">
        <v>12512.42142857143</v>
      </c>
      <c r="G149" s="11"/>
      <c r="H149" s="12">
        <v>12248</v>
      </c>
      <c r="I149" s="12">
        <v>13389</v>
      </c>
      <c r="J149" s="12">
        <v>12993</v>
      </c>
      <c r="K149" s="12">
        <v>13220</v>
      </c>
      <c r="L149" s="12">
        <v>13314</v>
      </c>
      <c r="M149" s="12">
        <v>13215</v>
      </c>
      <c r="N149" s="12">
        <v>13645</v>
      </c>
      <c r="O149" s="12">
        <v>14402</v>
      </c>
      <c r="P149" s="12">
        <v>16104</v>
      </c>
      <c r="Q149" s="12">
        <v>16418</v>
      </c>
      <c r="R149" s="12">
        <v>15317</v>
      </c>
      <c r="S149" s="12">
        <v>15567</v>
      </c>
      <c r="T149" s="12">
        <v>14023</v>
      </c>
      <c r="U149" s="12">
        <v>14885</v>
      </c>
      <c r="V149" s="12">
        <v>15175</v>
      </c>
      <c r="W149" s="12">
        <v>16081</v>
      </c>
      <c r="X149" s="12">
        <v>17384</v>
      </c>
      <c r="Y149" s="12">
        <v>17142</v>
      </c>
      <c r="Z149" s="13"/>
    </row>
    <row r="150" spans="1:26">
      <c r="A150" s="7" t="s">
        <v>302</v>
      </c>
      <c r="B150" s="8" t="s">
        <v>303</v>
      </c>
      <c r="C150" s="10" t="s">
        <v>304</v>
      </c>
      <c r="D150" s="10" t="s">
        <v>305</v>
      </c>
      <c r="E150" s="11">
        <v>11562.771428571428</v>
      </c>
      <c r="F150" s="11">
        <v>12689.82857142857</v>
      </c>
      <c r="G150" s="11"/>
      <c r="H150" s="12">
        <v>12675</v>
      </c>
      <c r="I150" s="12">
        <v>13897</v>
      </c>
      <c r="J150" s="12">
        <v>14652</v>
      </c>
      <c r="K150" s="12">
        <v>15237</v>
      </c>
      <c r="L150" s="12">
        <v>15588</v>
      </c>
      <c r="M150" s="12">
        <v>16068</v>
      </c>
      <c r="N150" s="12">
        <v>16445</v>
      </c>
      <c r="O150" s="12">
        <v>16931</v>
      </c>
      <c r="P150" s="12">
        <v>18479</v>
      </c>
      <c r="Q150" s="12">
        <v>18185</v>
      </c>
      <c r="R150" s="12">
        <v>18233</v>
      </c>
      <c r="S150" s="12">
        <v>18175</v>
      </c>
      <c r="T150" s="12">
        <v>18414</v>
      </c>
      <c r="U150" s="12">
        <v>18678</v>
      </c>
      <c r="V150" s="12">
        <v>19298</v>
      </c>
      <c r="W150" s="12">
        <v>18260</v>
      </c>
      <c r="X150" s="12">
        <v>19289</v>
      </c>
      <c r="Y150" s="12">
        <v>20818</v>
      </c>
      <c r="Z150" s="13"/>
    </row>
    <row r="151" spans="1:26">
      <c r="A151" s="7" t="s">
        <v>302</v>
      </c>
      <c r="B151" s="8" t="s">
        <v>303</v>
      </c>
      <c r="C151" s="10" t="s">
        <v>306</v>
      </c>
      <c r="D151" s="10" t="s">
        <v>307</v>
      </c>
      <c r="E151" s="11" t="s">
        <v>11</v>
      </c>
      <c r="F151" s="11" t="s">
        <v>11</v>
      </c>
      <c r="G151" s="11"/>
      <c r="H151" s="12" t="s">
        <v>11</v>
      </c>
      <c r="I151" s="12" t="s">
        <v>11</v>
      </c>
      <c r="J151" s="12" t="s">
        <v>11</v>
      </c>
      <c r="K151" s="12" t="s">
        <v>11</v>
      </c>
      <c r="L151" s="12" t="s">
        <v>11</v>
      </c>
      <c r="M151" s="12" t="s">
        <v>11</v>
      </c>
      <c r="N151" s="12" t="s">
        <v>11</v>
      </c>
      <c r="O151" s="12" t="s">
        <v>11</v>
      </c>
      <c r="P151" s="12" t="s">
        <v>11</v>
      </c>
      <c r="Q151" s="12">
        <v>18378</v>
      </c>
      <c r="R151" s="12">
        <v>17421</v>
      </c>
      <c r="S151" s="12">
        <v>16877</v>
      </c>
      <c r="T151" s="12">
        <v>16680</v>
      </c>
      <c r="U151" s="12">
        <v>17187</v>
      </c>
      <c r="V151" s="12">
        <v>17115</v>
      </c>
      <c r="W151" s="12">
        <v>18196</v>
      </c>
      <c r="X151" s="12">
        <v>18699</v>
      </c>
      <c r="Y151" s="12">
        <v>18059</v>
      </c>
      <c r="Z151" s="13"/>
    </row>
    <row r="152" spans="1:26">
      <c r="A152" s="7" t="s">
        <v>302</v>
      </c>
      <c r="B152" s="8" t="s">
        <v>303</v>
      </c>
      <c r="C152" s="10" t="s">
        <v>308</v>
      </c>
      <c r="D152" s="10" t="s">
        <v>309</v>
      </c>
      <c r="E152" s="11">
        <v>14004.728571428572</v>
      </c>
      <c r="F152" s="11">
        <v>13430.764285714284</v>
      </c>
      <c r="G152" s="11"/>
      <c r="H152" s="12">
        <v>13464</v>
      </c>
      <c r="I152" s="12">
        <v>13538</v>
      </c>
      <c r="J152" s="12">
        <v>14194</v>
      </c>
      <c r="K152" s="12">
        <v>15184</v>
      </c>
      <c r="L152" s="12">
        <v>15295</v>
      </c>
      <c r="M152" s="12">
        <v>14922</v>
      </c>
      <c r="N152" s="12">
        <v>16832</v>
      </c>
      <c r="O152" s="12">
        <v>17107</v>
      </c>
      <c r="P152" s="12">
        <v>16952</v>
      </c>
      <c r="Q152" s="12">
        <v>17502</v>
      </c>
      <c r="R152" s="12">
        <v>18521</v>
      </c>
      <c r="S152" s="12">
        <v>17965</v>
      </c>
      <c r="T152" s="11">
        <v>16274.496428571429</v>
      </c>
      <c r="U152" s="12">
        <v>16819</v>
      </c>
      <c r="V152" s="12">
        <v>17916</v>
      </c>
      <c r="W152" s="12">
        <v>17809</v>
      </c>
      <c r="X152" s="12">
        <v>18665</v>
      </c>
      <c r="Y152" s="12">
        <v>20041</v>
      </c>
      <c r="Z152" s="13"/>
    </row>
    <row r="153" spans="1:26">
      <c r="A153" s="7" t="s">
        <v>302</v>
      </c>
      <c r="B153" s="8" t="s">
        <v>303</v>
      </c>
      <c r="C153" s="10" t="s">
        <v>310</v>
      </c>
      <c r="D153" s="10" t="s">
        <v>311</v>
      </c>
      <c r="E153" s="11">
        <v>11761.050000000001</v>
      </c>
      <c r="F153" s="11">
        <v>12841.146428571428</v>
      </c>
      <c r="G153" s="11"/>
      <c r="H153" s="12">
        <v>12561</v>
      </c>
      <c r="I153" s="12">
        <v>13075</v>
      </c>
      <c r="J153" s="12">
        <v>13598</v>
      </c>
      <c r="K153" s="12">
        <v>14828</v>
      </c>
      <c r="L153" s="12">
        <v>15769</v>
      </c>
      <c r="M153" s="12">
        <v>16014</v>
      </c>
      <c r="N153" s="12">
        <v>16199</v>
      </c>
      <c r="O153" s="12">
        <v>16610</v>
      </c>
      <c r="P153" s="12">
        <v>17047</v>
      </c>
      <c r="Q153" s="12">
        <v>18174</v>
      </c>
      <c r="R153" s="12">
        <v>18818</v>
      </c>
      <c r="S153" s="12">
        <v>19206</v>
      </c>
      <c r="T153" s="12">
        <v>19776</v>
      </c>
      <c r="U153" s="12">
        <v>19134</v>
      </c>
      <c r="V153" s="12">
        <v>19908</v>
      </c>
      <c r="W153" s="12">
        <v>19977</v>
      </c>
      <c r="X153" s="12">
        <v>19054</v>
      </c>
      <c r="Y153" s="12">
        <v>19617</v>
      </c>
      <c r="Z153" s="13"/>
    </row>
    <row r="154" spans="1:26">
      <c r="A154" s="7" t="s">
        <v>302</v>
      </c>
      <c r="B154" s="8" t="s">
        <v>303</v>
      </c>
      <c r="C154" s="10" t="s">
        <v>312</v>
      </c>
      <c r="D154" s="10" t="s">
        <v>313</v>
      </c>
      <c r="E154" s="11">
        <v>11688</v>
      </c>
      <c r="F154" s="11">
        <v>12006.289285714287</v>
      </c>
      <c r="G154" s="11"/>
      <c r="H154" s="12">
        <v>12261</v>
      </c>
      <c r="I154" s="12">
        <v>12987</v>
      </c>
      <c r="J154" s="12">
        <v>13619</v>
      </c>
      <c r="K154" s="12">
        <v>13947</v>
      </c>
      <c r="L154" s="12">
        <v>14237</v>
      </c>
      <c r="M154" s="12">
        <v>14803</v>
      </c>
      <c r="N154" s="12">
        <v>14942</v>
      </c>
      <c r="O154" s="12">
        <v>15067</v>
      </c>
      <c r="P154" s="12">
        <v>14753</v>
      </c>
      <c r="Q154" s="12">
        <v>16747</v>
      </c>
      <c r="R154" s="11">
        <v>16206.664285714287</v>
      </c>
      <c r="S154" s="12">
        <v>18261</v>
      </c>
      <c r="T154" s="11">
        <v>17594.614285714284</v>
      </c>
      <c r="U154" s="12">
        <v>19044</v>
      </c>
      <c r="V154" s="12">
        <v>19259</v>
      </c>
      <c r="W154" s="12">
        <v>18248</v>
      </c>
      <c r="X154" s="11">
        <v>17683.317857142854</v>
      </c>
      <c r="Y154" s="12">
        <v>19326</v>
      </c>
      <c r="Z154" s="13"/>
    </row>
    <row r="155" spans="1:26">
      <c r="A155" s="7" t="s">
        <v>302</v>
      </c>
      <c r="B155" s="8" t="s">
        <v>303</v>
      </c>
      <c r="C155" s="10" t="s">
        <v>314</v>
      </c>
      <c r="D155" s="10" t="s">
        <v>315</v>
      </c>
      <c r="E155" s="11">
        <v>13315.971428571427</v>
      </c>
      <c r="F155" s="11">
        <v>13529.903571428573</v>
      </c>
      <c r="G155" s="11"/>
      <c r="H155" s="12">
        <v>13455</v>
      </c>
      <c r="I155" s="12">
        <v>15044</v>
      </c>
      <c r="J155" s="12">
        <v>15655</v>
      </c>
      <c r="K155" s="12">
        <v>17478</v>
      </c>
      <c r="L155" s="12">
        <v>16379</v>
      </c>
      <c r="M155" s="12">
        <v>17472</v>
      </c>
      <c r="N155" s="12">
        <v>17138</v>
      </c>
      <c r="O155" s="12">
        <v>16739</v>
      </c>
      <c r="P155" s="12">
        <v>18232</v>
      </c>
      <c r="Q155" s="11">
        <v>18570.353571428572</v>
      </c>
      <c r="R155" s="12">
        <v>18053</v>
      </c>
      <c r="S155" s="12">
        <v>19044</v>
      </c>
      <c r="T155" s="12">
        <v>18341</v>
      </c>
      <c r="U155" s="12">
        <v>17276</v>
      </c>
      <c r="V155" s="12">
        <v>19133</v>
      </c>
      <c r="W155" s="12">
        <v>18492</v>
      </c>
      <c r="X155" s="12">
        <v>19640</v>
      </c>
      <c r="Y155" s="12">
        <v>20496</v>
      </c>
      <c r="Z155" s="13"/>
    </row>
    <row r="156" spans="1:26">
      <c r="A156" s="7" t="s">
        <v>302</v>
      </c>
      <c r="B156" s="8" t="s">
        <v>303</v>
      </c>
      <c r="C156" s="10" t="s">
        <v>316</v>
      </c>
      <c r="D156" s="10" t="s">
        <v>317</v>
      </c>
      <c r="E156" s="11">
        <v>13347.278571428573</v>
      </c>
      <c r="F156" s="11">
        <v>13514.25</v>
      </c>
      <c r="G156" s="11"/>
      <c r="H156" s="12">
        <v>13993</v>
      </c>
      <c r="I156" s="12">
        <v>14320</v>
      </c>
      <c r="J156" s="12">
        <v>15936</v>
      </c>
      <c r="K156" s="12">
        <v>16711</v>
      </c>
      <c r="L156" s="12">
        <v>17481</v>
      </c>
      <c r="M156" s="12">
        <v>18247</v>
      </c>
      <c r="N156" s="12">
        <v>19027</v>
      </c>
      <c r="O156" s="12">
        <v>18454</v>
      </c>
      <c r="P156" s="12">
        <v>18647</v>
      </c>
      <c r="Q156" s="12">
        <v>19609</v>
      </c>
      <c r="R156" s="12">
        <v>21362</v>
      </c>
      <c r="S156" s="12">
        <v>21095</v>
      </c>
      <c r="T156" s="12">
        <v>21840</v>
      </c>
      <c r="U156" s="12">
        <v>22517</v>
      </c>
      <c r="V156" s="12">
        <v>23813</v>
      </c>
      <c r="W156" s="12">
        <v>22206</v>
      </c>
      <c r="X156" s="12">
        <v>23164</v>
      </c>
      <c r="Y156" s="12">
        <v>24027</v>
      </c>
      <c r="Z156" s="13"/>
    </row>
    <row r="157" spans="1:26">
      <c r="A157" s="7" t="s">
        <v>302</v>
      </c>
      <c r="B157" s="8" t="s">
        <v>303</v>
      </c>
      <c r="C157" s="10" t="s">
        <v>318</v>
      </c>
      <c r="D157" s="10" t="s">
        <v>319</v>
      </c>
      <c r="E157" s="11">
        <v>10680.95357142857</v>
      </c>
      <c r="F157" s="11">
        <v>10774.875</v>
      </c>
      <c r="G157" s="11"/>
      <c r="H157" s="12">
        <v>10806</v>
      </c>
      <c r="I157" s="12">
        <v>12139</v>
      </c>
      <c r="J157" s="12">
        <v>12196</v>
      </c>
      <c r="K157" s="12">
        <v>13164</v>
      </c>
      <c r="L157" s="12">
        <v>15709</v>
      </c>
      <c r="M157" s="12">
        <v>16946</v>
      </c>
      <c r="N157" s="11">
        <v>17109.353571428572</v>
      </c>
      <c r="O157" s="11">
        <v>16759.757142857143</v>
      </c>
      <c r="P157" s="11">
        <v>16911.075000000001</v>
      </c>
      <c r="Q157" s="12">
        <v>17592</v>
      </c>
      <c r="R157" s="12">
        <v>18094</v>
      </c>
      <c r="S157" s="12">
        <v>18280</v>
      </c>
      <c r="T157" s="12">
        <v>17787</v>
      </c>
      <c r="U157" s="11">
        <v>17250.235714285718</v>
      </c>
      <c r="V157" s="12">
        <v>17737</v>
      </c>
      <c r="W157" s="11">
        <v>18434.689285714288</v>
      </c>
      <c r="X157" s="12">
        <v>20406</v>
      </c>
      <c r="Y157" s="12">
        <v>20771</v>
      </c>
      <c r="Z157" s="13"/>
    </row>
    <row r="158" spans="1:26">
      <c r="A158" s="7" t="s">
        <v>302</v>
      </c>
      <c r="B158" s="8" t="s">
        <v>303</v>
      </c>
      <c r="C158" s="10" t="s">
        <v>320</v>
      </c>
      <c r="D158" s="10" t="s">
        <v>321</v>
      </c>
      <c r="E158" s="11">
        <v>10863.57857142857</v>
      </c>
      <c r="F158" s="11">
        <v>11458.414285714285</v>
      </c>
      <c r="G158" s="11"/>
      <c r="H158" s="12">
        <v>12326</v>
      </c>
      <c r="I158" s="12">
        <v>12139</v>
      </c>
      <c r="J158" s="12">
        <v>12808</v>
      </c>
      <c r="K158" s="12">
        <v>12329</v>
      </c>
      <c r="L158" s="12">
        <v>14340</v>
      </c>
      <c r="M158" s="12">
        <v>15551</v>
      </c>
      <c r="N158" s="12">
        <v>15484</v>
      </c>
      <c r="O158" s="12">
        <v>16274</v>
      </c>
      <c r="P158" s="12">
        <v>15748</v>
      </c>
      <c r="Q158" s="12">
        <v>14818</v>
      </c>
      <c r="R158" s="12">
        <v>16132</v>
      </c>
      <c r="S158" s="12">
        <v>15594</v>
      </c>
      <c r="T158" s="12">
        <v>16560</v>
      </c>
      <c r="U158" s="12">
        <v>17376</v>
      </c>
      <c r="V158" s="12">
        <v>16983</v>
      </c>
      <c r="W158" s="12">
        <v>18185</v>
      </c>
      <c r="X158" s="12">
        <v>18387</v>
      </c>
      <c r="Y158" s="12">
        <v>17714</v>
      </c>
      <c r="Z158" s="13"/>
    </row>
    <row r="159" spans="1:26">
      <c r="A159" s="7" t="s">
        <v>302</v>
      </c>
      <c r="B159" s="8" t="s">
        <v>303</v>
      </c>
      <c r="C159" s="10" t="s">
        <v>322</v>
      </c>
      <c r="D159" s="10" t="s">
        <v>323</v>
      </c>
      <c r="E159" s="11">
        <v>12261.964285714284</v>
      </c>
      <c r="F159" s="11">
        <v>13143.782142857144</v>
      </c>
      <c r="G159" s="11"/>
      <c r="H159" s="12">
        <v>13710</v>
      </c>
      <c r="I159" s="12">
        <v>14668</v>
      </c>
      <c r="J159" s="12">
        <v>14867</v>
      </c>
      <c r="K159" s="12">
        <v>14547</v>
      </c>
      <c r="L159" s="12">
        <v>15542</v>
      </c>
      <c r="M159" s="12">
        <v>16139</v>
      </c>
      <c r="N159" s="12">
        <v>15757</v>
      </c>
      <c r="O159" s="12">
        <v>16401</v>
      </c>
      <c r="P159" s="12">
        <v>17234</v>
      </c>
      <c r="Q159" s="12">
        <v>17400</v>
      </c>
      <c r="R159" s="12">
        <v>19643</v>
      </c>
      <c r="S159" s="12">
        <v>19750</v>
      </c>
      <c r="T159" s="12">
        <v>19398</v>
      </c>
      <c r="U159" s="11">
        <v>19415.646428571428</v>
      </c>
      <c r="V159" s="12">
        <v>20677</v>
      </c>
      <c r="W159" s="12">
        <v>20805</v>
      </c>
      <c r="X159" s="12">
        <v>20139</v>
      </c>
      <c r="Y159" s="12">
        <v>21774</v>
      </c>
      <c r="Z159" s="13"/>
    </row>
    <row r="160" spans="1:26">
      <c r="A160" s="7" t="s">
        <v>302</v>
      </c>
      <c r="B160" s="8" t="s">
        <v>303</v>
      </c>
      <c r="C160" s="10" t="s">
        <v>324</v>
      </c>
      <c r="D160" s="10" t="s">
        <v>325</v>
      </c>
      <c r="E160" s="11">
        <v>13853.410714285716</v>
      </c>
      <c r="F160" s="11">
        <v>14792.625</v>
      </c>
      <c r="G160" s="11"/>
      <c r="H160" s="12">
        <v>14765</v>
      </c>
      <c r="I160" s="12">
        <v>15643</v>
      </c>
      <c r="J160" s="12">
        <v>16106</v>
      </c>
      <c r="K160" s="12">
        <v>17478</v>
      </c>
      <c r="L160" s="12">
        <v>18432</v>
      </c>
      <c r="M160" s="12">
        <v>19538</v>
      </c>
      <c r="N160" s="11">
        <v>18544.264285714282</v>
      </c>
      <c r="O160" s="12">
        <v>20924</v>
      </c>
      <c r="P160" s="12">
        <v>20665</v>
      </c>
      <c r="Q160" s="12">
        <v>20820</v>
      </c>
      <c r="R160" s="12">
        <v>22509</v>
      </c>
      <c r="S160" s="12">
        <v>22580</v>
      </c>
      <c r="T160" s="12">
        <v>20971</v>
      </c>
      <c r="U160" s="12">
        <v>22413</v>
      </c>
      <c r="V160" s="12">
        <v>21915</v>
      </c>
      <c r="W160" s="12">
        <v>23314</v>
      </c>
      <c r="X160" s="12">
        <v>23272</v>
      </c>
      <c r="Y160" s="12">
        <v>23747</v>
      </c>
      <c r="Z160" s="13"/>
    </row>
    <row r="161" spans="1:26">
      <c r="A161" s="7" t="s">
        <v>302</v>
      </c>
      <c r="B161" s="8" t="s">
        <v>303</v>
      </c>
      <c r="C161" s="10" t="s">
        <v>326</v>
      </c>
      <c r="D161" s="10" t="s">
        <v>327</v>
      </c>
      <c r="E161" s="11">
        <v>13576.864285714286</v>
      </c>
      <c r="F161" s="11">
        <v>14594.346428571427</v>
      </c>
      <c r="G161" s="11"/>
      <c r="H161" s="12">
        <v>15391</v>
      </c>
      <c r="I161" s="12">
        <v>16116</v>
      </c>
      <c r="J161" s="12">
        <v>17065</v>
      </c>
      <c r="K161" s="12">
        <v>17979</v>
      </c>
      <c r="L161" s="12">
        <v>17365</v>
      </c>
      <c r="M161" s="12">
        <v>17929</v>
      </c>
      <c r="N161" s="12">
        <v>17241</v>
      </c>
      <c r="O161" s="12">
        <v>17235</v>
      </c>
      <c r="P161" s="12">
        <v>18768</v>
      </c>
      <c r="Q161" s="12">
        <v>18128</v>
      </c>
      <c r="R161" s="12">
        <v>17866</v>
      </c>
      <c r="S161" s="12">
        <v>18000</v>
      </c>
      <c r="T161" s="12">
        <v>18734</v>
      </c>
      <c r="U161" s="12">
        <v>19899</v>
      </c>
      <c r="V161" s="12">
        <v>20000</v>
      </c>
      <c r="W161" s="12">
        <v>18782</v>
      </c>
      <c r="X161" s="12">
        <v>18989</v>
      </c>
      <c r="Y161" s="12">
        <v>19182</v>
      </c>
      <c r="Z161" s="13"/>
    </row>
    <row r="162" spans="1:26">
      <c r="A162" s="7" t="s">
        <v>302</v>
      </c>
      <c r="B162" s="8" t="s">
        <v>303</v>
      </c>
      <c r="C162" s="10" t="s">
        <v>328</v>
      </c>
      <c r="D162" s="10" t="s">
        <v>329</v>
      </c>
      <c r="E162" s="11">
        <v>10524.417857142857</v>
      </c>
      <c r="F162" s="11">
        <v>11479.285714285714</v>
      </c>
      <c r="G162" s="11"/>
      <c r="H162" s="12">
        <v>10344</v>
      </c>
      <c r="I162" s="12">
        <v>12799</v>
      </c>
      <c r="J162" s="12">
        <v>12299</v>
      </c>
      <c r="K162" s="12">
        <v>14449</v>
      </c>
      <c r="L162" s="12">
        <v>13536</v>
      </c>
      <c r="M162" s="12">
        <v>14489</v>
      </c>
      <c r="N162" s="12">
        <v>16402</v>
      </c>
      <c r="O162" s="12">
        <v>15587</v>
      </c>
      <c r="P162" s="12">
        <v>15949</v>
      </c>
      <c r="Q162" s="12">
        <v>16673</v>
      </c>
      <c r="R162" s="12">
        <v>17238</v>
      </c>
      <c r="S162" s="12">
        <v>17747</v>
      </c>
      <c r="T162" s="12">
        <v>18105</v>
      </c>
      <c r="U162" s="12">
        <v>18757</v>
      </c>
      <c r="V162" s="12">
        <v>17735</v>
      </c>
      <c r="W162" s="12">
        <v>17500</v>
      </c>
      <c r="X162" s="12">
        <v>17420</v>
      </c>
      <c r="Y162" s="12">
        <v>20363</v>
      </c>
      <c r="Z162" s="13"/>
    </row>
    <row r="163" spans="1:26">
      <c r="A163" s="7" t="s">
        <v>302</v>
      </c>
      <c r="B163" s="8" t="s">
        <v>303</v>
      </c>
      <c r="C163" s="10" t="s">
        <v>330</v>
      </c>
      <c r="D163" s="10" t="s">
        <v>331</v>
      </c>
      <c r="E163" s="11">
        <v>11030.55</v>
      </c>
      <c r="F163" s="11">
        <v>11698.435714285713</v>
      </c>
      <c r="G163" s="11"/>
      <c r="H163" s="12">
        <v>11696</v>
      </c>
      <c r="I163" s="12">
        <v>13141</v>
      </c>
      <c r="J163" s="12">
        <v>15114</v>
      </c>
      <c r="K163" s="12">
        <v>17776</v>
      </c>
      <c r="L163" s="12">
        <v>17223</v>
      </c>
      <c r="M163" s="12">
        <v>17949</v>
      </c>
      <c r="N163" s="12">
        <v>18271</v>
      </c>
      <c r="O163" s="12">
        <v>18874</v>
      </c>
      <c r="P163" s="12">
        <v>18561</v>
      </c>
      <c r="Q163" s="12">
        <v>19583</v>
      </c>
      <c r="R163" s="12">
        <v>19150</v>
      </c>
      <c r="S163" s="12">
        <v>18743</v>
      </c>
      <c r="T163" s="12">
        <v>19666</v>
      </c>
      <c r="U163" s="12">
        <v>19489</v>
      </c>
      <c r="V163" s="12">
        <v>21641</v>
      </c>
      <c r="W163" s="12">
        <v>22150</v>
      </c>
      <c r="X163" s="12">
        <v>21695</v>
      </c>
      <c r="Y163" s="12">
        <v>20292</v>
      </c>
      <c r="Z163" s="13"/>
    </row>
    <row r="164" spans="1:26">
      <c r="A164" s="7" t="s">
        <v>302</v>
      </c>
      <c r="B164" s="8" t="s">
        <v>303</v>
      </c>
      <c r="C164" s="10" t="s">
        <v>332</v>
      </c>
      <c r="D164" s="10" t="s">
        <v>333</v>
      </c>
      <c r="E164" s="11">
        <v>10639.210714285715</v>
      </c>
      <c r="F164" s="11">
        <v>12251.528571428573</v>
      </c>
      <c r="G164" s="11"/>
      <c r="H164" s="12">
        <v>13488</v>
      </c>
      <c r="I164" s="11">
        <v>11724.525</v>
      </c>
      <c r="J164" s="11">
        <v>12601.125</v>
      </c>
      <c r="K164" s="12">
        <v>11255</v>
      </c>
      <c r="L164" s="11">
        <v>12940.285714285716</v>
      </c>
      <c r="M164" s="12">
        <v>14818</v>
      </c>
      <c r="N164" s="12">
        <v>13763</v>
      </c>
      <c r="O164" s="12">
        <v>16030</v>
      </c>
      <c r="P164" s="11">
        <v>13441.2</v>
      </c>
      <c r="Q164" s="12">
        <v>14895</v>
      </c>
      <c r="R164" s="11">
        <v>16963.253571428573</v>
      </c>
      <c r="S164" s="12">
        <v>15472</v>
      </c>
      <c r="T164" s="12">
        <v>15897</v>
      </c>
      <c r="U164" s="12">
        <v>15283</v>
      </c>
      <c r="V164" s="11">
        <v>15648.353571428572</v>
      </c>
      <c r="W164" s="12">
        <v>14991</v>
      </c>
      <c r="X164" s="12">
        <v>14595</v>
      </c>
      <c r="Y164" s="12">
        <v>17909</v>
      </c>
      <c r="Z164" s="13"/>
    </row>
    <row r="165" spans="1:26">
      <c r="A165" s="7" t="s">
        <v>302</v>
      </c>
      <c r="B165" s="8" t="s">
        <v>303</v>
      </c>
      <c r="C165" s="10" t="s">
        <v>334</v>
      </c>
      <c r="D165" s="10" t="s">
        <v>335</v>
      </c>
      <c r="E165" s="11">
        <v>12481.114285714286</v>
      </c>
      <c r="F165" s="11">
        <v>13034.207142857145</v>
      </c>
      <c r="G165" s="11"/>
      <c r="H165" s="12">
        <v>13815</v>
      </c>
      <c r="I165" s="12">
        <v>14261</v>
      </c>
      <c r="J165" s="12">
        <v>15463</v>
      </c>
      <c r="K165" s="12">
        <v>15452</v>
      </c>
      <c r="L165" s="12">
        <v>15556</v>
      </c>
      <c r="M165" s="12">
        <v>16025</v>
      </c>
      <c r="N165" s="12">
        <v>17095</v>
      </c>
      <c r="O165" s="12">
        <v>17713</v>
      </c>
      <c r="P165" s="12">
        <v>18562</v>
      </c>
      <c r="Q165" s="12">
        <v>19005</v>
      </c>
      <c r="R165" s="12">
        <v>19796</v>
      </c>
      <c r="S165" s="12">
        <v>19988</v>
      </c>
      <c r="T165" s="12">
        <v>19892</v>
      </c>
      <c r="U165" s="12">
        <v>19167</v>
      </c>
      <c r="V165" s="12">
        <v>19740</v>
      </c>
      <c r="W165" s="12">
        <v>18836</v>
      </c>
      <c r="X165" s="12">
        <v>19192</v>
      </c>
      <c r="Y165" s="12">
        <v>20250</v>
      </c>
      <c r="Z165" s="13"/>
    </row>
    <row r="166" spans="1:26">
      <c r="A166" s="7" t="s">
        <v>302</v>
      </c>
      <c r="B166" s="8" t="s">
        <v>303</v>
      </c>
      <c r="C166" s="10" t="s">
        <v>336</v>
      </c>
      <c r="D166" s="10" t="s">
        <v>337</v>
      </c>
      <c r="E166" s="11">
        <v>11317.532142857144</v>
      </c>
      <c r="F166" s="11">
        <v>11959.32857142857</v>
      </c>
      <c r="G166" s="11"/>
      <c r="H166" s="12">
        <v>12425</v>
      </c>
      <c r="I166" s="12">
        <v>13143</v>
      </c>
      <c r="J166" s="12">
        <v>13548</v>
      </c>
      <c r="K166" s="12">
        <v>14396</v>
      </c>
      <c r="L166" s="12">
        <v>14870</v>
      </c>
      <c r="M166" s="11">
        <v>14860.457142857145</v>
      </c>
      <c r="N166" s="12">
        <v>16101</v>
      </c>
      <c r="O166" s="12">
        <v>16256</v>
      </c>
      <c r="P166" s="12">
        <v>16154</v>
      </c>
      <c r="Q166" s="12">
        <v>16138</v>
      </c>
      <c r="R166" s="12">
        <v>17943</v>
      </c>
      <c r="S166" s="12">
        <v>18389</v>
      </c>
      <c r="T166" s="12">
        <v>18605</v>
      </c>
      <c r="U166" s="12">
        <v>19360</v>
      </c>
      <c r="V166" s="12">
        <v>18998</v>
      </c>
      <c r="W166" s="12">
        <v>19331</v>
      </c>
      <c r="X166" s="12">
        <v>18884</v>
      </c>
      <c r="Y166" s="12">
        <v>19774</v>
      </c>
      <c r="Z166" s="13"/>
    </row>
    <row r="167" spans="1:26">
      <c r="A167" s="7" t="s">
        <v>302</v>
      </c>
      <c r="B167" s="8" t="s">
        <v>303</v>
      </c>
      <c r="C167" s="10" t="s">
        <v>338</v>
      </c>
      <c r="D167" s="10" t="s">
        <v>339</v>
      </c>
      <c r="E167" s="11">
        <v>12736.789285714287</v>
      </c>
      <c r="F167" s="11">
        <v>14124.739285714286</v>
      </c>
      <c r="G167" s="11"/>
      <c r="H167" s="12">
        <v>13672</v>
      </c>
      <c r="I167" s="12">
        <v>14798</v>
      </c>
      <c r="J167" s="12">
        <v>15566</v>
      </c>
      <c r="K167" s="12">
        <v>14275</v>
      </c>
      <c r="L167" s="12">
        <v>15640</v>
      </c>
      <c r="M167" s="12">
        <v>16419</v>
      </c>
      <c r="N167" s="11">
        <v>16039.692857142856</v>
      </c>
      <c r="O167" s="12">
        <v>17591</v>
      </c>
      <c r="P167" s="12">
        <v>19168</v>
      </c>
      <c r="Q167" s="11">
        <v>21299.292857142857</v>
      </c>
      <c r="R167" s="12">
        <v>20642</v>
      </c>
      <c r="S167" s="12">
        <v>21070</v>
      </c>
      <c r="T167" s="12">
        <v>20000</v>
      </c>
      <c r="U167" s="12">
        <v>19415</v>
      </c>
      <c r="V167" s="12">
        <v>18712</v>
      </c>
      <c r="W167" s="12">
        <v>20000</v>
      </c>
      <c r="X167" s="12">
        <v>19985</v>
      </c>
      <c r="Y167" s="12">
        <v>18487</v>
      </c>
      <c r="Z167" s="13"/>
    </row>
    <row r="168" spans="1:26">
      <c r="A168" s="7" t="s">
        <v>302</v>
      </c>
      <c r="B168" s="8" t="s">
        <v>303</v>
      </c>
      <c r="C168" s="10" t="s">
        <v>340</v>
      </c>
      <c r="D168" s="10" t="s">
        <v>341</v>
      </c>
      <c r="E168" s="11">
        <v>13994.292857142855</v>
      </c>
      <c r="F168" s="11">
        <v>13644.696428571428</v>
      </c>
      <c r="G168" s="11"/>
      <c r="H168" s="12">
        <v>13610</v>
      </c>
      <c r="I168" s="12">
        <v>15596</v>
      </c>
      <c r="J168" s="12">
        <v>16311</v>
      </c>
      <c r="K168" s="12">
        <v>17034</v>
      </c>
      <c r="L168" s="12">
        <v>18343</v>
      </c>
      <c r="M168" s="12">
        <v>17380</v>
      </c>
      <c r="N168" s="12">
        <v>17652</v>
      </c>
      <c r="O168" s="12">
        <v>17826</v>
      </c>
      <c r="P168" s="12">
        <v>22123</v>
      </c>
      <c r="Q168" s="12">
        <v>22162</v>
      </c>
      <c r="R168" s="12">
        <v>20078</v>
      </c>
      <c r="S168" s="12">
        <v>20799</v>
      </c>
      <c r="T168" s="12">
        <v>19890</v>
      </c>
      <c r="U168" s="12">
        <v>20882</v>
      </c>
      <c r="V168" s="12">
        <v>19293</v>
      </c>
      <c r="W168" s="11">
        <v>21022.746428571427</v>
      </c>
      <c r="X168" s="11">
        <v>20610.535714285714</v>
      </c>
      <c r="Y168" s="12">
        <v>20936</v>
      </c>
      <c r="Z168" s="13"/>
    </row>
    <row r="169" spans="1:26">
      <c r="A169" s="7" t="s">
        <v>302</v>
      </c>
      <c r="B169" s="8" t="s">
        <v>303</v>
      </c>
      <c r="C169" s="10" t="s">
        <v>342</v>
      </c>
      <c r="D169" s="10" t="s">
        <v>343</v>
      </c>
      <c r="E169" s="11">
        <v>11254.917857142857</v>
      </c>
      <c r="F169" s="11">
        <v>11750.614285714286</v>
      </c>
      <c r="G169" s="11"/>
      <c r="H169" s="12">
        <v>11650</v>
      </c>
      <c r="I169" s="12">
        <v>13049</v>
      </c>
      <c r="J169" s="11">
        <v>14510.860714285716</v>
      </c>
      <c r="K169" s="12">
        <v>15780</v>
      </c>
      <c r="L169" s="12">
        <v>14723</v>
      </c>
      <c r="M169" s="12">
        <v>14184</v>
      </c>
      <c r="N169" s="12">
        <v>15898</v>
      </c>
      <c r="O169" s="11">
        <v>16003.167857142855</v>
      </c>
      <c r="P169" s="12">
        <v>15139</v>
      </c>
      <c r="Q169" s="12">
        <v>16266</v>
      </c>
      <c r="R169" s="12">
        <v>17070</v>
      </c>
      <c r="S169" s="12">
        <v>16348</v>
      </c>
      <c r="T169" s="12">
        <v>17842</v>
      </c>
      <c r="U169" s="11">
        <v>18815.592857142859</v>
      </c>
      <c r="V169" s="11">
        <v>20803.596428571429</v>
      </c>
      <c r="W169" s="11">
        <v>18220.757142857143</v>
      </c>
      <c r="X169" s="12">
        <v>18613</v>
      </c>
      <c r="Y169" s="12">
        <v>19767</v>
      </c>
      <c r="Z169" s="13"/>
    </row>
    <row r="170" spans="1:26">
      <c r="A170" s="7" t="s">
        <v>302</v>
      </c>
      <c r="B170" s="8" t="s">
        <v>303</v>
      </c>
      <c r="C170" s="10" t="s">
        <v>344</v>
      </c>
      <c r="D170" s="10" t="s">
        <v>345</v>
      </c>
      <c r="E170" s="11">
        <v>11474.067857142858</v>
      </c>
      <c r="F170" s="11">
        <v>12089.775</v>
      </c>
      <c r="G170" s="11"/>
      <c r="H170" s="12">
        <v>13096</v>
      </c>
      <c r="I170" s="12">
        <v>14579</v>
      </c>
      <c r="J170" s="12">
        <v>14455</v>
      </c>
      <c r="K170" s="12">
        <v>15295</v>
      </c>
      <c r="L170" s="12">
        <v>14067</v>
      </c>
      <c r="M170" s="12">
        <v>16745</v>
      </c>
      <c r="N170" s="12">
        <v>15789</v>
      </c>
      <c r="O170" s="12">
        <v>17596</v>
      </c>
      <c r="P170" s="11">
        <v>17224.146428571428</v>
      </c>
      <c r="Q170" s="12">
        <v>18474</v>
      </c>
      <c r="R170" s="12">
        <v>18402</v>
      </c>
      <c r="S170" s="12">
        <v>15510</v>
      </c>
      <c r="T170" s="12">
        <v>17053</v>
      </c>
      <c r="U170" s="12">
        <v>17110</v>
      </c>
      <c r="V170" s="11">
        <v>18460.778571428571</v>
      </c>
      <c r="W170" s="12">
        <v>18728</v>
      </c>
      <c r="X170" s="12">
        <v>21599</v>
      </c>
      <c r="Y170" s="12">
        <v>18336</v>
      </c>
      <c r="Z170" s="13"/>
    </row>
    <row r="171" spans="1:26">
      <c r="A171" s="7" t="s">
        <v>302</v>
      </c>
      <c r="B171" s="8" t="s">
        <v>303</v>
      </c>
      <c r="C171" s="10" t="s">
        <v>346</v>
      </c>
      <c r="D171" s="10" t="s">
        <v>347</v>
      </c>
      <c r="E171" s="11">
        <v>11119.253571428571</v>
      </c>
      <c r="F171" s="11">
        <v>11557.553571428571</v>
      </c>
      <c r="G171" s="11"/>
      <c r="H171" s="12">
        <v>11886</v>
      </c>
      <c r="I171" s="12">
        <v>12530</v>
      </c>
      <c r="J171" s="12">
        <v>11691</v>
      </c>
      <c r="K171" s="12">
        <v>13503</v>
      </c>
      <c r="L171" s="12">
        <v>14950</v>
      </c>
      <c r="M171" s="12">
        <v>15183</v>
      </c>
      <c r="N171" s="12">
        <v>14776</v>
      </c>
      <c r="O171" s="12">
        <v>14981</v>
      </c>
      <c r="P171" s="12">
        <v>15252</v>
      </c>
      <c r="Q171" s="12">
        <v>14919</v>
      </c>
      <c r="R171" s="12">
        <v>16303</v>
      </c>
      <c r="S171" s="12">
        <v>16739</v>
      </c>
      <c r="T171" s="12">
        <v>16365</v>
      </c>
      <c r="U171" s="12">
        <v>14788</v>
      </c>
      <c r="V171" s="12">
        <v>18536</v>
      </c>
      <c r="W171" s="12">
        <v>19439</v>
      </c>
      <c r="X171" s="12">
        <v>18749</v>
      </c>
      <c r="Y171" s="12">
        <v>16928</v>
      </c>
      <c r="Z171" s="13"/>
    </row>
    <row r="172" spans="1:26">
      <c r="A172" s="7" t="s">
        <v>302</v>
      </c>
      <c r="B172" s="8" t="s">
        <v>303</v>
      </c>
      <c r="C172" s="10" t="s">
        <v>348</v>
      </c>
      <c r="D172" s="10" t="s">
        <v>349</v>
      </c>
      <c r="E172" s="11">
        <v>13018.553571428572</v>
      </c>
      <c r="F172" s="11">
        <v>13482.942857142856</v>
      </c>
      <c r="G172" s="11"/>
      <c r="H172" s="12">
        <v>14518</v>
      </c>
      <c r="I172" s="12">
        <v>14641</v>
      </c>
      <c r="J172" s="12">
        <v>15533</v>
      </c>
      <c r="K172" s="12">
        <v>16136</v>
      </c>
      <c r="L172" s="12">
        <v>15879</v>
      </c>
      <c r="M172" s="12">
        <v>15559</v>
      </c>
      <c r="N172" s="12">
        <v>17548</v>
      </c>
      <c r="O172" s="12">
        <v>17779</v>
      </c>
      <c r="P172" s="12">
        <v>18738</v>
      </c>
      <c r="Q172" s="12">
        <v>18733</v>
      </c>
      <c r="R172" s="12">
        <v>18692</v>
      </c>
      <c r="S172" s="12">
        <v>20145</v>
      </c>
      <c r="T172" s="12">
        <v>20351</v>
      </c>
      <c r="U172" s="12">
        <v>19363</v>
      </c>
      <c r="V172" s="12">
        <v>18657</v>
      </c>
      <c r="W172" s="12">
        <v>20512</v>
      </c>
      <c r="X172" s="12">
        <v>20897</v>
      </c>
      <c r="Y172" s="12">
        <v>21241</v>
      </c>
      <c r="Z172" s="13"/>
    </row>
    <row r="173" spans="1:26">
      <c r="A173" s="7" t="s">
        <v>302</v>
      </c>
      <c r="B173" s="8" t="s">
        <v>303</v>
      </c>
      <c r="C173" s="10" t="s">
        <v>350</v>
      </c>
      <c r="D173" s="10" t="s">
        <v>351</v>
      </c>
      <c r="E173" s="11">
        <v>14526.514285714284</v>
      </c>
      <c r="F173" s="11">
        <v>13514.25</v>
      </c>
      <c r="G173" s="11"/>
      <c r="H173" s="12">
        <v>12636</v>
      </c>
      <c r="I173" s="12">
        <v>14266</v>
      </c>
      <c r="J173" s="12">
        <v>15657</v>
      </c>
      <c r="K173" s="12">
        <v>14830</v>
      </c>
      <c r="L173" s="12">
        <v>15294</v>
      </c>
      <c r="M173" s="12">
        <v>15600</v>
      </c>
      <c r="N173" s="12">
        <v>16383</v>
      </c>
      <c r="O173" s="12">
        <v>15992</v>
      </c>
      <c r="P173" s="12">
        <v>16103</v>
      </c>
      <c r="Q173" s="12">
        <v>16903</v>
      </c>
      <c r="R173" s="12">
        <v>16531</v>
      </c>
      <c r="S173" s="12">
        <v>18278</v>
      </c>
      <c r="T173" s="12">
        <v>18327</v>
      </c>
      <c r="U173" s="12">
        <v>18271</v>
      </c>
      <c r="V173" s="12">
        <v>22074</v>
      </c>
      <c r="W173" s="12">
        <v>21028</v>
      </c>
      <c r="X173" s="11">
        <v>19368.685714285712</v>
      </c>
      <c r="Y173" s="12">
        <v>20437</v>
      </c>
      <c r="Z173" s="13"/>
    </row>
    <row r="174" spans="1:26">
      <c r="A174" s="7" t="s">
        <v>302</v>
      </c>
      <c r="B174" s="8" t="s">
        <v>303</v>
      </c>
      <c r="C174" s="10" t="s">
        <v>352</v>
      </c>
      <c r="D174" s="10" t="s">
        <v>353</v>
      </c>
      <c r="E174" s="11">
        <v>13722.964285714284</v>
      </c>
      <c r="F174" s="11">
        <v>14020.382142857143</v>
      </c>
      <c r="G174" s="11"/>
      <c r="H174" s="12">
        <v>14371</v>
      </c>
      <c r="I174" s="12">
        <v>15563</v>
      </c>
      <c r="J174" s="12">
        <v>15803</v>
      </c>
      <c r="K174" s="12">
        <v>16756</v>
      </c>
      <c r="L174" s="12">
        <v>17206</v>
      </c>
      <c r="M174" s="12">
        <v>16530</v>
      </c>
      <c r="N174" s="12">
        <v>17683</v>
      </c>
      <c r="O174" s="12">
        <v>18252</v>
      </c>
      <c r="P174" s="12">
        <v>19295</v>
      </c>
      <c r="Q174" s="12">
        <v>19339</v>
      </c>
      <c r="R174" s="12">
        <v>19400</v>
      </c>
      <c r="S174" s="12">
        <v>19666</v>
      </c>
      <c r="T174" s="12">
        <v>19498</v>
      </c>
      <c r="U174" s="12">
        <v>19415</v>
      </c>
      <c r="V174" s="12">
        <v>20095</v>
      </c>
      <c r="W174" s="11">
        <v>20333.989285714284</v>
      </c>
      <c r="X174" s="12">
        <v>19018</v>
      </c>
      <c r="Y174" s="12">
        <v>21808</v>
      </c>
      <c r="Z174" s="13"/>
    </row>
    <row r="175" spans="1:26">
      <c r="A175" s="7" t="s">
        <v>302</v>
      </c>
      <c r="B175" s="8" t="s">
        <v>303</v>
      </c>
      <c r="C175" s="10" t="s">
        <v>354</v>
      </c>
      <c r="D175" s="10" t="s">
        <v>355</v>
      </c>
      <c r="E175" s="11">
        <v>12705.482142857143</v>
      </c>
      <c r="F175" s="11">
        <v>14041.253571428571</v>
      </c>
      <c r="G175" s="11"/>
      <c r="H175" s="12">
        <v>14262</v>
      </c>
      <c r="I175" s="12">
        <v>14916</v>
      </c>
      <c r="J175" s="12">
        <v>16761</v>
      </c>
      <c r="K175" s="12">
        <v>15991</v>
      </c>
      <c r="L175" s="12">
        <v>16615</v>
      </c>
      <c r="M175" s="12">
        <v>16294</v>
      </c>
      <c r="N175" s="12">
        <v>17488</v>
      </c>
      <c r="O175" s="12">
        <v>17055</v>
      </c>
      <c r="P175" s="12">
        <v>17545</v>
      </c>
      <c r="Q175" s="12">
        <v>17324</v>
      </c>
      <c r="R175" s="12">
        <v>19717</v>
      </c>
      <c r="S175" s="12">
        <v>19259</v>
      </c>
      <c r="T175" s="12">
        <v>19217</v>
      </c>
      <c r="U175" s="11">
        <v>19499.132142857143</v>
      </c>
      <c r="V175" s="12">
        <v>20110</v>
      </c>
      <c r="W175" s="12">
        <v>20546</v>
      </c>
      <c r="X175" s="12">
        <v>20252</v>
      </c>
      <c r="Y175" s="12">
        <v>20989</v>
      </c>
      <c r="Z175" s="13"/>
    </row>
    <row r="176" spans="1:26">
      <c r="A176" s="7" t="s">
        <v>302</v>
      </c>
      <c r="B176" s="8" t="s">
        <v>303</v>
      </c>
      <c r="C176" s="10" t="s">
        <v>356</v>
      </c>
      <c r="D176" s="10" t="s">
        <v>357</v>
      </c>
      <c r="E176" s="11">
        <v>12903.760714285714</v>
      </c>
      <c r="F176" s="11">
        <v>14683.05</v>
      </c>
      <c r="G176" s="11"/>
      <c r="H176" s="12">
        <v>14519</v>
      </c>
      <c r="I176" s="12">
        <v>15725</v>
      </c>
      <c r="J176" s="12">
        <v>16301</v>
      </c>
      <c r="K176" s="12">
        <v>16679</v>
      </c>
      <c r="L176" s="12">
        <v>16955</v>
      </c>
      <c r="M176" s="12">
        <v>17332</v>
      </c>
      <c r="N176" s="12">
        <v>17931</v>
      </c>
      <c r="O176" s="12">
        <v>16059</v>
      </c>
      <c r="P176" s="11">
        <v>15653.571428571428</v>
      </c>
      <c r="Q176" s="12">
        <v>17055</v>
      </c>
      <c r="R176" s="12">
        <v>18607</v>
      </c>
      <c r="S176" s="12">
        <v>20004</v>
      </c>
      <c r="T176" s="12">
        <v>18115</v>
      </c>
      <c r="U176" s="12">
        <v>20410</v>
      </c>
      <c r="V176" s="12">
        <v>20714</v>
      </c>
      <c r="W176" s="12">
        <v>18977</v>
      </c>
      <c r="X176" s="11">
        <v>21977.614285714284</v>
      </c>
      <c r="Y176" s="12">
        <v>21427</v>
      </c>
      <c r="Z176" s="13"/>
    </row>
    <row r="177" spans="1:26">
      <c r="A177" s="7" t="s">
        <v>302</v>
      </c>
      <c r="B177" s="8" t="s">
        <v>303</v>
      </c>
      <c r="C177" s="10" t="s">
        <v>358</v>
      </c>
      <c r="D177" s="10" t="s">
        <v>359</v>
      </c>
      <c r="E177" s="11">
        <v>12569.817857142858</v>
      </c>
      <c r="F177" s="11">
        <v>12715.917857142855</v>
      </c>
      <c r="G177" s="11"/>
      <c r="H177" s="12">
        <v>12901</v>
      </c>
      <c r="I177" s="12">
        <v>14671</v>
      </c>
      <c r="J177" s="12">
        <v>15718</v>
      </c>
      <c r="K177" s="12">
        <v>16097</v>
      </c>
      <c r="L177" s="12">
        <v>15642</v>
      </c>
      <c r="M177" s="12">
        <v>16080</v>
      </c>
      <c r="N177" s="12">
        <v>17929</v>
      </c>
      <c r="O177" s="12">
        <v>17403</v>
      </c>
      <c r="P177" s="12">
        <v>17040</v>
      </c>
      <c r="Q177" s="12">
        <v>18583</v>
      </c>
      <c r="R177" s="12">
        <v>17429</v>
      </c>
      <c r="S177" s="12">
        <v>17987</v>
      </c>
      <c r="T177" s="12">
        <v>18132</v>
      </c>
      <c r="U177" s="12">
        <v>18599</v>
      </c>
      <c r="V177" s="12">
        <v>18951</v>
      </c>
      <c r="W177" s="12">
        <v>20049</v>
      </c>
      <c r="X177" s="12">
        <v>21980</v>
      </c>
      <c r="Y177" s="12">
        <v>22273</v>
      </c>
      <c r="Z177" s="13"/>
    </row>
    <row r="178" spans="1:26">
      <c r="A178" s="7" t="s">
        <v>302</v>
      </c>
      <c r="B178" s="8" t="s">
        <v>303</v>
      </c>
      <c r="C178" s="10" t="s">
        <v>360</v>
      </c>
      <c r="D178" s="10" t="s">
        <v>361</v>
      </c>
      <c r="E178" s="11">
        <v>13122.910714285716</v>
      </c>
      <c r="F178" s="11">
        <v>13498.596428571427</v>
      </c>
      <c r="G178" s="11"/>
      <c r="H178" s="12">
        <v>13121</v>
      </c>
      <c r="I178" s="12">
        <v>15088</v>
      </c>
      <c r="J178" s="12">
        <v>15984</v>
      </c>
      <c r="K178" s="12">
        <v>17242</v>
      </c>
      <c r="L178" s="12">
        <v>16279</v>
      </c>
      <c r="M178" s="12">
        <v>17653</v>
      </c>
      <c r="N178" s="12">
        <v>18581</v>
      </c>
      <c r="O178" s="12">
        <v>18931</v>
      </c>
      <c r="P178" s="12">
        <v>20491</v>
      </c>
      <c r="Q178" s="12">
        <v>19794</v>
      </c>
      <c r="R178" s="12">
        <v>20994</v>
      </c>
      <c r="S178" s="12">
        <v>19733</v>
      </c>
      <c r="T178" s="12">
        <v>20739</v>
      </c>
      <c r="U178" s="11">
        <v>20005.264285714282</v>
      </c>
      <c r="V178" s="12">
        <v>19269</v>
      </c>
      <c r="W178" s="12">
        <v>21527</v>
      </c>
      <c r="X178" s="12">
        <v>20840</v>
      </c>
      <c r="Y178" s="12">
        <v>19254</v>
      </c>
      <c r="Z178" s="13"/>
    </row>
    <row r="179" spans="1:26">
      <c r="A179" s="7" t="s">
        <v>302</v>
      </c>
      <c r="B179" s="8" t="s">
        <v>303</v>
      </c>
      <c r="C179" s="10" t="s">
        <v>362</v>
      </c>
      <c r="D179" s="10" t="s">
        <v>363</v>
      </c>
      <c r="E179" s="11">
        <v>13352.496428571429</v>
      </c>
      <c r="F179" s="11">
        <v>13952.55</v>
      </c>
      <c r="G179" s="11"/>
      <c r="H179" s="12">
        <v>14278</v>
      </c>
      <c r="I179" s="12">
        <v>15088</v>
      </c>
      <c r="J179" s="12">
        <v>15179</v>
      </c>
      <c r="K179" s="12">
        <v>14849</v>
      </c>
      <c r="L179" s="12">
        <v>17631</v>
      </c>
      <c r="M179" s="12">
        <v>17452</v>
      </c>
      <c r="N179" s="12">
        <v>16869</v>
      </c>
      <c r="O179" s="12">
        <v>19076</v>
      </c>
      <c r="P179" s="12">
        <v>19630</v>
      </c>
      <c r="Q179" s="12">
        <v>18932</v>
      </c>
      <c r="R179" s="12">
        <v>19753</v>
      </c>
      <c r="S179" s="12">
        <v>20271</v>
      </c>
      <c r="T179" s="12">
        <v>21035</v>
      </c>
      <c r="U179" s="12">
        <v>22007</v>
      </c>
      <c r="V179" s="12">
        <v>20525</v>
      </c>
      <c r="W179" s="12">
        <v>21576</v>
      </c>
      <c r="X179" s="12">
        <v>20419</v>
      </c>
      <c r="Y179" s="12">
        <v>22055</v>
      </c>
      <c r="Z179" s="13"/>
    </row>
    <row r="180" spans="1:26">
      <c r="A180" s="7" t="s">
        <v>302</v>
      </c>
      <c r="B180" s="8" t="s">
        <v>303</v>
      </c>
      <c r="C180" s="10" t="s">
        <v>364</v>
      </c>
      <c r="D180" s="10" t="s">
        <v>365</v>
      </c>
      <c r="E180" s="11">
        <v>13018.553571428572</v>
      </c>
      <c r="F180" s="11">
        <v>15251.79642857143</v>
      </c>
      <c r="G180" s="11"/>
      <c r="H180" s="12">
        <v>15502</v>
      </c>
      <c r="I180" s="12">
        <v>16701</v>
      </c>
      <c r="J180" s="12">
        <v>17919</v>
      </c>
      <c r="K180" s="12">
        <v>20478</v>
      </c>
      <c r="L180" s="12">
        <v>21568</v>
      </c>
      <c r="M180" s="12">
        <v>21999</v>
      </c>
      <c r="N180" s="12">
        <v>25721</v>
      </c>
      <c r="O180" s="12">
        <v>24218</v>
      </c>
      <c r="P180" s="12">
        <v>24220</v>
      </c>
      <c r="Q180" s="11">
        <v>22520.271428571428</v>
      </c>
      <c r="R180" s="12">
        <v>22778</v>
      </c>
      <c r="S180" s="12">
        <v>25716</v>
      </c>
      <c r="T180" s="12">
        <v>24632</v>
      </c>
      <c r="U180" s="12">
        <v>23804</v>
      </c>
      <c r="V180" s="12">
        <v>21383</v>
      </c>
      <c r="W180" s="12">
        <v>22009</v>
      </c>
      <c r="X180" s="12">
        <v>21790</v>
      </c>
      <c r="Y180" s="12">
        <v>23050</v>
      </c>
      <c r="Z180" s="13"/>
    </row>
    <row r="181" spans="1:26">
      <c r="A181" s="7" t="s">
        <v>302</v>
      </c>
      <c r="B181" s="8" t="s">
        <v>303</v>
      </c>
      <c r="C181" s="10" t="s">
        <v>366</v>
      </c>
      <c r="D181" s="10" t="s">
        <v>367</v>
      </c>
      <c r="E181" s="11">
        <v>14140.392857142857</v>
      </c>
      <c r="F181" s="11">
        <v>14474.335714285713</v>
      </c>
      <c r="G181" s="11"/>
      <c r="H181" s="12">
        <v>15599</v>
      </c>
      <c r="I181" s="12">
        <v>14982</v>
      </c>
      <c r="J181" s="12">
        <v>15584</v>
      </c>
      <c r="K181" s="12">
        <v>15771</v>
      </c>
      <c r="L181" s="12">
        <v>18182</v>
      </c>
      <c r="M181" s="12">
        <v>16695</v>
      </c>
      <c r="N181" s="12">
        <v>16782</v>
      </c>
      <c r="O181" s="12">
        <v>18060</v>
      </c>
      <c r="P181" s="12">
        <v>16220</v>
      </c>
      <c r="Q181" s="12">
        <v>16072</v>
      </c>
      <c r="R181" s="12">
        <v>18142</v>
      </c>
      <c r="S181" s="12">
        <v>18925</v>
      </c>
      <c r="T181" s="12">
        <v>16248</v>
      </c>
      <c r="U181" s="11">
        <v>20563.575000000001</v>
      </c>
      <c r="V181" s="12">
        <v>22236</v>
      </c>
      <c r="W181" s="11">
        <v>21184.5</v>
      </c>
      <c r="X181" s="12">
        <v>18648</v>
      </c>
      <c r="Y181" s="12">
        <v>22786</v>
      </c>
      <c r="Z181" s="13"/>
    </row>
    <row r="182" spans="1:26">
      <c r="A182" s="7" t="s">
        <v>302</v>
      </c>
      <c r="B182" s="8" t="s">
        <v>303</v>
      </c>
      <c r="C182" s="10" t="s">
        <v>368</v>
      </c>
      <c r="D182" s="10" t="s">
        <v>369</v>
      </c>
      <c r="E182" s="11">
        <v>13133.346428571427</v>
      </c>
      <c r="F182" s="11">
        <v>14740.446428571428</v>
      </c>
      <c r="G182" s="11"/>
      <c r="H182" s="12">
        <v>15408</v>
      </c>
      <c r="I182" s="12">
        <v>16698</v>
      </c>
      <c r="J182" s="12">
        <v>16194</v>
      </c>
      <c r="K182" s="12">
        <v>17085</v>
      </c>
      <c r="L182" s="12">
        <v>17998</v>
      </c>
      <c r="M182" s="12">
        <v>19409</v>
      </c>
      <c r="N182" s="12">
        <v>20468</v>
      </c>
      <c r="O182" s="12">
        <v>20320</v>
      </c>
      <c r="P182" s="12">
        <v>21262</v>
      </c>
      <c r="Q182" s="12">
        <v>20379</v>
      </c>
      <c r="R182" s="12">
        <v>21920</v>
      </c>
      <c r="S182" s="12">
        <v>20129</v>
      </c>
      <c r="T182" s="12">
        <v>18856</v>
      </c>
      <c r="U182" s="12">
        <v>20242</v>
      </c>
      <c r="V182" s="12">
        <v>20934</v>
      </c>
      <c r="W182" s="12">
        <v>21749</v>
      </c>
      <c r="X182" s="12">
        <v>22560</v>
      </c>
      <c r="Y182" s="12">
        <v>22767</v>
      </c>
      <c r="Z182" s="13"/>
    </row>
    <row r="183" spans="1:26">
      <c r="A183" s="7" t="s">
        <v>302</v>
      </c>
      <c r="B183" s="8" t="s">
        <v>303</v>
      </c>
      <c r="C183" s="10" t="s">
        <v>370</v>
      </c>
      <c r="D183" s="10" t="s">
        <v>371</v>
      </c>
      <c r="E183" s="11">
        <v>10926.192857142858</v>
      </c>
      <c r="F183" s="11">
        <v>11849.753571428571</v>
      </c>
      <c r="G183" s="11"/>
      <c r="H183" s="12">
        <v>11686</v>
      </c>
      <c r="I183" s="12">
        <v>12051</v>
      </c>
      <c r="J183" s="12">
        <v>12422</v>
      </c>
      <c r="K183" s="12">
        <v>12568</v>
      </c>
      <c r="L183" s="12">
        <v>13113</v>
      </c>
      <c r="M183" s="12">
        <v>13443</v>
      </c>
      <c r="N183" s="12">
        <v>14249</v>
      </c>
      <c r="O183" s="12">
        <v>14264</v>
      </c>
      <c r="P183" s="12">
        <v>15936</v>
      </c>
      <c r="Q183" s="12">
        <v>14522</v>
      </c>
      <c r="R183" s="12">
        <v>15257</v>
      </c>
      <c r="S183" s="12">
        <v>15231</v>
      </c>
      <c r="T183" s="12">
        <v>16393</v>
      </c>
      <c r="U183" s="12">
        <v>16201</v>
      </c>
      <c r="V183" s="12">
        <v>16269</v>
      </c>
      <c r="W183" s="12">
        <v>16739</v>
      </c>
      <c r="X183" s="12">
        <v>16420</v>
      </c>
      <c r="Y183" s="12">
        <v>17519</v>
      </c>
      <c r="Z183" s="13"/>
    </row>
    <row r="184" spans="1:26">
      <c r="A184" s="7" t="s">
        <v>302</v>
      </c>
      <c r="B184" s="8" t="s">
        <v>303</v>
      </c>
      <c r="C184" s="10" t="s">
        <v>372</v>
      </c>
      <c r="D184" s="10" t="s">
        <v>373</v>
      </c>
      <c r="E184" s="11">
        <v>11014.896428571428</v>
      </c>
      <c r="F184" s="11">
        <v>11093.164285714285</v>
      </c>
      <c r="G184" s="11"/>
      <c r="H184" s="12">
        <v>11490</v>
      </c>
      <c r="I184" s="12">
        <v>11943</v>
      </c>
      <c r="J184" s="12">
        <v>12540</v>
      </c>
      <c r="K184" s="12">
        <v>13359</v>
      </c>
      <c r="L184" s="12">
        <v>14099</v>
      </c>
      <c r="M184" s="12">
        <v>14535</v>
      </c>
      <c r="N184" s="12">
        <v>14056</v>
      </c>
      <c r="O184" s="12">
        <v>15419</v>
      </c>
      <c r="P184" s="12">
        <v>14523</v>
      </c>
      <c r="Q184" s="12">
        <v>15554</v>
      </c>
      <c r="R184" s="12">
        <v>16815</v>
      </c>
      <c r="S184" s="12">
        <v>17291</v>
      </c>
      <c r="T184" s="12">
        <v>16758</v>
      </c>
      <c r="U184" s="12">
        <v>18336</v>
      </c>
      <c r="V184" s="12">
        <v>17896</v>
      </c>
      <c r="W184" s="12">
        <v>18718</v>
      </c>
      <c r="X184" s="12">
        <v>18814</v>
      </c>
      <c r="Y184" s="12">
        <v>18676</v>
      </c>
      <c r="Z184" s="13"/>
    </row>
    <row r="185" spans="1:26">
      <c r="A185" s="7" t="s">
        <v>302</v>
      </c>
      <c r="B185" s="8" t="s">
        <v>303</v>
      </c>
      <c r="C185" s="10" t="s">
        <v>374</v>
      </c>
      <c r="D185" s="10" t="s">
        <v>375</v>
      </c>
      <c r="E185" s="11">
        <v>11693.217857142856</v>
      </c>
      <c r="F185" s="11">
        <v>12016.725</v>
      </c>
      <c r="G185" s="11"/>
      <c r="H185" s="12">
        <v>13404</v>
      </c>
      <c r="I185" s="12">
        <v>13654</v>
      </c>
      <c r="J185" s="12">
        <v>13889</v>
      </c>
      <c r="K185" s="12">
        <v>15848</v>
      </c>
      <c r="L185" s="12">
        <v>14538</v>
      </c>
      <c r="M185" s="12">
        <v>14687</v>
      </c>
      <c r="N185" s="11">
        <v>14662.178571428572</v>
      </c>
      <c r="O185" s="12">
        <v>15675</v>
      </c>
      <c r="P185" s="12">
        <v>16610</v>
      </c>
      <c r="Q185" s="12">
        <v>16454</v>
      </c>
      <c r="R185" s="12">
        <v>15721</v>
      </c>
      <c r="S185" s="12">
        <v>17080</v>
      </c>
      <c r="T185" s="12">
        <v>17916</v>
      </c>
      <c r="U185" s="12">
        <v>19339</v>
      </c>
      <c r="V185" s="12">
        <v>17434</v>
      </c>
      <c r="W185" s="11">
        <v>17495.474999999999</v>
      </c>
      <c r="X185" s="12">
        <v>19187</v>
      </c>
      <c r="Y185" s="12">
        <v>19878</v>
      </c>
      <c r="Z185" s="13"/>
    </row>
    <row r="186" spans="1:26">
      <c r="A186" s="7" t="s">
        <v>302</v>
      </c>
      <c r="B186" s="8" t="s">
        <v>303</v>
      </c>
      <c r="C186" s="10" t="s">
        <v>376</v>
      </c>
      <c r="D186" s="10" t="s">
        <v>377</v>
      </c>
      <c r="E186" s="11">
        <v>12001.071428571428</v>
      </c>
      <c r="F186" s="11">
        <v>11333.185714285713</v>
      </c>
      <c r="G186" s="11"/>
      <c r="H186" s="12">
        <v>11885</v>
      </c>
      <c r="I186" s="12">
        <v>12810</v>
      </c>
      <c r="J186" s="12">
        <v>12914</v>
      </c>
      <c r="K186" s="12">
        <v>13226</v>
      </c>
      <c r="L186" s="12">
        <v>14816</v>
      </c>
      <c r="M186" s="12">
        <v>14601</v>
      </c>
      <c r="N186" s="12">
        <v>15596</v>
      </c>
      <c r="O186" s="12">
        <v>15265</v>
      </c>
      <c r="P186" s="12">
        <v>16045</v>
      </c>
      <c r="Q186" s="12">
        <v>17869</v>
      </c>
      <c r="R186" s="12">
        <v>17924</v>
      </c>
      <c r="S186" s="12">
        <v>16521</v>
      </c>
      <c r="T186" s="12">
        <v>16953</v>
      </c>
      <c r="U186" s="12">
        <v>17590</v>
      </c>
      <c r="V186" s="12">
        <v>16370</v>
      </c>
      <c r="W186" s="12">
        <v>18748</v>
      </c>
      <c r="X186" s="12">
        <v>17882</v>
      </c>
      <c r="Y186" s="12">
        <v>19341</v>
      </c>
      <c r="Z186" s="13"/>
    </row>
    <row r="187" spans="1:26">
      <c r="A187" s="7" t="s">
        <v>302</v>
      </c>
      <c r="B187" s="8" t="s">
        <v>303</v>
      </c>
      <c r="C187" s="10" t="s">
        <v>378</v>
      </c>
      <c r="D187" s="10" t="s">
        <v>379</v>
      </c>
      <c r="E187" s="11">
        <v>10028.721428571427</v>
      </c>
      <c r="F187" s="11">
        <v>11072.292857142857</v>
      </c>
      <c r="G187" s="11"/>
      <c r="H187" s="12">
        <v>9653</v>
      </c>
      <c r="I187" s="12">
        <v>11250</v>
      </c>
      <c r="J187" s="12">
        <v>11616</v>
      </c>
      <c r="K187" s="12">
        <v>12879</v>
      </c>
      <c r="L187" s="12">
        <v>13904</v>
      </c>
      <c r="M187" s="12">
        <v>13700</v>
      </c>
      <c r="N187" s="12">
        <v>13234</v>
      </c>
      <c r="O187" s="12">
        <v>14375</v>
      </c>
      <c r="P187" s="12">
        <v>14791</v>
      </c>
      <c r="Q187" s="12">
        <v>16116</v>
      </c>
      <c r="R187" s="12">
        <v>15013</v>
      </c>
      <c r="S187" s="12">
        <v>15965</v>
      </c>
      <c r="T187" s="12">
        <v>16227</v>
      </c>
      <c r="U187" s="12">
        <v>17645</v>
      </c>
      <c r="V187" s="12">
        <v>17442</v>
      </c>
      <c r="W187" s="11">
        <v>16321.457142857145</v>
      </c>
      <c r="X187" s="12">
        <v>18112</v>
      </c>
      <c r="Y187" s="12">
        <v>18344</v>
      </c>
      <c r="Z187" s="13"/>
    </row>
    <row r="188" spans="1:26">
      <c r="A188" s="7" t="s">
        <v>302</v>
      </c>
      <c r="B188" s="8" t="s">
        <v>303</v>
      </c>
      <c r="C188" s="10" t="s">
        <v>380</v>
      </c>
      <c r="D188" s="10" t="s">
        <v>381</v>
      </c>
      <c r="E188" s="11">
        <v>11912.367857142857</v>
      </c>
      <c r="F188" s="11">
        <v>12021.942857142858</v>
      </c>
      <c r="G188" s="11"/>
      <c r="H188" s="12">
        <v>12824</v>
      </c>
      <c r="I188" s="12">
        <v>13330</v>
      </c>
      <c r="J188" s="12">
        <v>13610</v>
      </c>
      <c r="K188" s="12">
        <v>13717</v>
      </c>
      <c r="L188" s="12">
        <v>14579</v>
      </c>
      <c r="M188" s="12">
        <v>14573</v>
      </c>
      <c r="N188" s="11">
        <v>14656.960714285713</v>
      </c>
      <c r="O188" s="12">
        <v>15420</v>
      </c>
      <c r="P188" s="12">
        <v>15998</v>
      </c>
      <c r="Q188" s="12">
        <v>16809</v>
      </c>
      <c r="R188" s="12">
        <v>16636</v>
      </c>
      <c r="S188" s="12">
        <v>16881</v>
      </c>
      <c r="T188" s="12">
        <v>17357</v>
      </c>
      <c r="U188" s="12">
        <v>17778</v>
      </c>
      <c r="V188" s="12">
        <v>18551</v>
      </c>
      <c r="W188" s="12">
        <v>17632</v>
      </c>
      <c r="X188" s="12">
        <v>18825</v>
      </c>
      <c r="Y188" s="12">
        <v>20172</v>
      </c>
      <c r="Z188" s="13"/>
    </row>
    <row r="189" spans="1:26">
      <c r="A189" s="7" t="s">
        <v>302</v>
      </c>
      <c r="B189" s="8" t="s">
        <v>303</v>
      </c>
      <c r="C189" s="10" t="s">
        <v>382</v>
      </c>
      <c r="D189" s="10" t="s">
        <v>383</v>
      </c>
      <c r="E189" s="11">
        <v>11281.007142857141</v>
      </c>
      <c r="F189" s="11">
        <v>10988.807142857142</v>
      </c>
      <c r="G189" s="11"/>
      <c r="H189" s="12">
        <v>13748</v>
      </c>
      <c r="I189" s="12">
        <v>14448</v>
      </c>
      <c r="J189" s="12">
        <v>14313</v>
      </c>
      <c r="K189" s="12">
        <v>14421</v>
      </c>
      <c r="L189" s="12">
        <v>15508</v>
      </c>
      <c r="M189" s="12">
        <v>16423</v>
      </c>
      <c r="N189" s="12">
        <v>16246</v>
      </c>
      <c r="O189" s="12">
        <v>16764</v>
      </c>
      <c r="P189" s="12">
        <v>15854</v>
      </c>
      <c r="Q189" s="12">
        <v>16156</v>
      </c>
      <c r="R189" s="12">
        <v>17628</v>
      </c>
      <c r="S189" s="12">
        <v>17567</v>
      </c>
      <c r="T189" s="12">
        <v>17856</v>
      </c>
      <c r="U189" s="12">
        <v>18942</v>
      </c>
      <c r="V189" s="12">
        <v>19110</v>
      </c>
      <c r="W189" s="12">
        <v>17479</v>
      </c>
      <c r="X189" s="12">
        <v>19392</v>
      </c>
      <c r="Y189" s="12">
        <v>20032</v>
      </c>
      <c r="Z189" s="13"/>
    </row>
    <row r="190" spans="1:26">
      <c r="A190" s="7" t="s">
        <v>302</v>
      </c>
      <c r="B190" s="8" t="s">
        <v>303</v>
      </c>
      <c r="C190" s="10" t="s">
        <v>384</v>
      </c>
      <c r="D190" s="10" t="s">
        <v>385</v>
      </c>
      <c r="E190" s="11">
        <v>10065.246428571429</v>
      </c>
      <c r="F190" s="11">
        <v>12465.460714285713</v>
      </c>
      <c r="G190" s="11"/>
      <c r="H190" s="12">
        <v>11549</v>
      </c>
      <c r="I190" s="12">
        <v>13220</v>
      </c>
      <c r="J190" s="12">
        <v>12544</v>
      </c>
      <c r="K190" s="12">
        <v>12809</v>
      </c>
      <c r="L190" s="12">
        <v>14199</v>
      </c>
      <c r="M190" s="12">
        <v>13966</v>
      </c>
      <c r="N190" s="12">
        <v>13410</v>
      </c>
      <c r="O190" s="12">
        <v>14663</v>
      </c>
      <c r="P190" s="12">
        <v>16463</v>
      </c>
      <c r="Q190" s="11">
        <v>16509.3</v>
      </c>
      <c r="R190" s="12">
        <v>16900</v>
      </c>
      <c r="S190" s="12">
        <v>16561</v>
      </c>
      <c r="T190" s="12">
        <v>17821</v>
      </c>
      <c r="U190" s="12">
        <v>17052</v>
      </c>
      <c r="V190" s="12">
        <v>16810</v>
      </c>
      <c r="W190" s="12">
        <v>17646</v>
      </c>
      <c r="X190" s="12">
        <v>17396</v>
      </c>
      <c r="Y190" s="11">
        <v>17996.389285714282</v>
      </c>
    </row>
    <row r="191" spans="1:26">
      <c r="A191" s="7" t="s">
        <v>302</v>
      </c>
      <c r="B191" s="8" t="s">
        <v>303</v>
      </c>
      <c r="C191" s="10" t="s">
        <v>386</v>
      </c>
      <c r="D191" s="10" t="s">
        <v>387</v>
      </c>
      <c r="E191" s="11">
        <v>10597.467857142856</v>
      </c>
      <c r="F191" s="11">
        <v>11828.882142857143</v>
      </c>
      <c r="G191" s="11"/>
      <c r="H191" s="12">
        <v>11686</v>
      </c>
      <c r="I191" s="12">
        <v>12322</v>
      </c>
      <c r="J191" s="12">
        <v>13252</v>
      </c>
      <c r="K191" s="12">
        <v>14314</v>
      </c>
      <c r="L191" s="12">
        <v>13805</v>
      </c>
      <c r="M191" s="12">
        <v>16404</v>
      </c>
      <c r="N191" s="12">
        <v>14421</v>
      </c>
      <c r="O191" s="12">
        <v>13746</v>
      </c>
      <c r="P191" s="12">
        <v>14600</v>
      </c>
      <c r="Q191" s="11">
        <v>16467.557142857146</v>
      </c>
      <c r="R191" s="12">
        <v>16107</v>
      </c>
      <c r="S191" s="12">
        <v>17052</v>
      </c>
      <c r="T191" s="12">
        <v>16942</v>
      </c>
      <c r="U191" s="12">
        <v>17595</v>
      </c>
      <c r="V191" s="11">
        <v>16921.510714285716</v>
      </c>
      <c r="W191" s="12">
        <v>16952</v>
      </c>
      <c r="X191" s="11">
        <v>16691.924999999999</v>
      </c>
      <c r="Y191" s="11">
        <v>18742.542857142857</v>
      </c>
    </row>
    <row r="192" spans="1:26">
      <c r="A192" s="7" t="s">
        <v>302</v>
      </c>
      <c r="B192" s="8" t="s">
        <v>303</v>
      </c>
      <c r="C192" s="10" t="s">
        <v>388</v>
      </c>
      <c r="D192" s="10" t="s">
        <v>389</v>
      </c>
      <c r="E192" s="11">
        <v>11072.292857142857</v>
      </c>
      <c r="F192" s="11">
        <v>11573.207142857143</v>
      </c>
      <c r="G192" s="11"/>
      <c r="H192" s="12">
        <v>11540</v>
      </c>
      <c r="I192" s="12">
        <v>12215</v>
      </c>
      <c r="J192" s="12">
        <v>13110</v>
      </c>
      <c r="K192" s="12">
        <v>13277</v>
      </c>
      <c r="L192" s="12">
        <v>14438</v>
      </c>
      <c r="M192" s="12">
        <v>14652</v>
      </c>
      <c r="N192" s="11">
        <v>14333.45357142857</v>
      </c>
      <c r="O192" s="12">
        <v>16382</v>
      </c>
      <c r="P192" s="12">
        <v>15581</v>
      </c>
      <c r="Q192" s="12">
        <v>17498</v>
      </c>
      <c r="R192" s="12">
        <v>16838</v>
      </c>
      <c r="S192" s="12">
        <v>17149</v>
      </c>
      <c r="T192" s="12">
        <v>17222</v>
      </c>
      <c r="U192" s="12">
        <v>18508</v>
      </c>
      <c r="V192" s="12">
        <v>18848</v>
      </c>
      <c r="W192" s="12">
        <v>19613</v>
      </c>
      <c r="X192" s="12">
        <v>19506</v>
      </c>
      <c r="Y192" s="11">
        <v>19598.271428571428</v>
      </c>
    </row>
    <row r="193" spans="1:26">
      <c r="A193" s="7" t="s">
        <v>302</v>
      </c>
      <c r="B193" s="8" t="s">
        <v>303</v>
      </c>
      <c r="C193" s="10" t="s">
        <v>390</v>
      </c>
      <c r="D193" s="10" t="s">
        <v>391</v>
      </c>
      <c r="E193" s="11">
        <v>10576.596428571427</v>
      </c>
      <c r="F193" s="11">
        <v>11505.375</v>
      </c>
      <c r="G193" s="11"/>
      <c r="H193" s="12">
        <v>12005</v>
      </c>
      <c r="I193" s="12">
        <v>12033</v>
      </c>
      <c r="J193" s="12">
        <v>12912</v>
      </c>
      <c r="K193" s="12">
        <v>13913</v>
      </c>
      <c r="L193" s="12">
        <v>14654</v>
      </c>
      <c r="M193" s="12">
        <v>15556</v>
      </c>
      <c r="N193" s="12">
        <v>15445</v>
      </c>
      <c r="O193" s="12">
        <v>15747</v>
      </c>
      <c r="P193" s="12">
        <v>15868</v>
      </c>
      <c r="Q193" s="12">
        <v>16000</v>
      </c>
      <c r="R193" s="12">
        <v>17653</v>
      </c>
      <c r="S193" s="12">
        <v>17605</v>
      </c>
      <c r="T193" s="12">
        <v>18538</v>
      </c>
      <c r="U193" s="12">
        <v>17329</v>
      </c>
      <c r="V193" s="11">
        <v>17944.210714285713</v>
      </c>
      <c r="W193" s="12">
        <v>18861</v>
      </c>
      <c r="X193" s="12">
        <v>19222</v>
      </c>
      <c r="Y193" s="11">
        <v>18935.603571428572</v>
      </c>
    </row>
    <row r="194" spans="1:26">
      <c r="A194" s="7" t="s">
        <v>302</v>
      </c>
      <c r="B194" s="8" t="s">
        <v>303</v>
      </c>
      <c r="C194" s="10" t="s">
        <v>392</v>
      </c>
      <c r="D194" s="10" t="s">
        <v>393</v>
      </c>
      <c r="E194" s="11">
        <v>11724.525</v>
      </c>
      <c r="F194" s="11">
        <v>11771.485714285714</v>
      </c>
      <c r="G194" s="11"/>
      <c r="H194" s="12">
        <v>12828</v>
      </c>
      <c r="I194" s="12">
        <v>13286</v>
      </c>
      <c r="J194" s="12">
        <v>14456</v>
      </c>
      <c r="K194" s="12">
        <v>14056</v>
      </c>
      <c r="L194" s="12">
        <v>14481</v>
      </c>
      <c r="M194" s="12">
        <v>14642</v>
      </c>
      <c r="N194" s="12">
        <v>15658</v>
      </c>
      <c r="O194" s="12">
        <v>16094</v>
      </c>
      <c r="P194" s="12">
        <v>15330</v>
      </c>
      <c r="Q194" s="12">
        <v>17683</v>
      </c>
      <c r="R194" s="12">
        <v>18005</v>
      </c>
      <c r="S194" s="12">
        <v>17757</v>
      </c>
      <c r="T194" s="12">
        <v>17748</v>
      </c>
      <c r="U194" s="12">
        <v>17223</v>
      </c>
      <c r="V194" s="12">
        <v>17722</v>
      </c>
      <c r="W194" s="12">
        <v>16871</v>
      </c>
      <c r="X194" s="12">
        <v>17643</v>
      </c>
      <c r="Y194" s="12">
        <v>18943</v>
      </c>
      <c r="Z194" s="13"/>
    </row>
    <row r="195" spans="1:26">
      <c r="A195" s="7" t="s">
        <v>302</v>
      </c>
      <c r="B195" s="8" t="s">
        <v>303</v>
      </c>
      <c r="C195" s="10" t="s">
        <v>394</v>
      </c>
      <c r="D195" s="10" t="s">
        <v>395</v>
      </c>
      <c r="E195" s="11">
        <v>13091.603571428572</v>
      </c>
      <c r="F195" s="11">
        <v>12496.767857142857</v>
      </c>
      <c r="G195" s="11"/>
      <c r="H195" s="12">
        <v>14017</v>
      </c>
      <c r="I195" s="12">
        <v>14137</v>
      </c>
      <c r="J195" s="12">
        <v>14682</v>
      </c>
      <c r="K195" s="12">
        <v>14895</v>
      </c>
      <c r="L195" s="12">
        <v>17395</v>
      </c>
      <c r="M195" s="12">
        <v>17644</v>
      </c>
      <c r="N195" s="11">
        <v>16029.257142857143</v>
      </c>
      <c r="O195" s="12">
        <v>17216</v>
      </c>
      <c r="P195" s="12">
        <v>17265</v>
      </c>
      <c r="Q195" s="12">
        <v>21239</v>
      </c>
      <c r="R195" s="12">
        <v>17526</v>
      </c>
      <c r="S195" s="12">
        <v>20128</v>
      </c>
      <c r="T195" s="12">
        <v>21013</v>
      </c>
      <c r="U195" s="12">
        <v>20339</v>
      </c>
      <c r="V195" s="12">
        <v>19913</v>
      </c>
      <c r="W195" s="12">
        <v>20677</v>
      </c>
      <c r="X195" s="12">
        <v>20492</v>
      </c>
      <c r="Y195" s="12">
        <v>23127</v>
      </c>
      <c r="Z195" s="13"/>
    </row>
    <row r="196" spans="1:26">
      <c r="A196" s="7" t="s">
        <v>302</v>
      </c>
      <c r="B196" s="8" t="s">
        <v>303</v>
      </c>
      <c r="C196" s="10" t="s">
        <v>396</v>
      </c>
      <c r="D196" s="10" t="s">
        <v>397</v>
      </c>
      <c r="E196" s="11">
        <v>10513.982142857143</v>
      </c>
      <c r="F196" s="11">
        <v>10268.742857142859</v>
      </c>
      <c r="G196" s="11"/>
      <c r="H196" s="12">
        <v>11485</v>
      </c>
      <c r="I196" s="12">
        <v>11815</v>
      </c>
      <c r="J196" s="12">
        <v>12356</v>
      </c>
      <c r="K196" s="12">
        <v>12461</v>
      </c>
      <c r="L196" s="12">
        <v>13956</v>
      </c>
      <c r="M196" s="11">
        <v>13362.932142857144</v>
      </c>
      <c r="N196" s="12">
        <v>13737</v>
      </c>
      <c r="O196" s="12">
        <v>14456</v>
      </c>
      <c r="P196" s="12">
        <v>15460</v>
      </c>
      <c r="Q196" s="12">
        <v>15705</v>
      </c>
      <c r="R196" s="12">
        <v>17457</v>
      </c>
      <c r="S196" s="12">
        <v>15854</v>
      </c>
      <c r="T196" s="12">
        <v>16767</v>
      </c>
      <c r="U196" s="12">
        <v>16046</v>
      </c>
      <c r="V196" s="12">
        <v>16765</v>
      </c>
      <c r="W196" s="12">
        <v>17590</v>
      </c>
      <c r="X196" s="12">
        <v>17007</v>
      </c>
      <c r="Y196" s="12">
        <v>17785</v>
      </c>
      <c r="Z196" s="13"/>
    </row>
    <row r="197" spans="1:26">
      <c r="A197" s="7" t="s">
        <v>398</v>
      </c>
      <c r="B197" s="8" t="s">
        <v>399</v>
      </c>
      <c r="C197" s="10" t="s">
        <v>400</v>
      </c>
      <c r="D197" s="10" t="s">
        <v>401</v>
      </c>
      <c r="E197" s="11">
        <v>16431.032142857141</v>
      </c>
      <c r="F197" s="11">
        <v>17025.867857142857</v>
      </c>
      <c r="G197" s="11"/>
      <c r="H197" s="12">
        <v>17509</v>
      </c>
      <c r="I197" s="12">
        <v>18712</v>
      </c>
      <c r="J197" s="12">
        <v>20519</v>
      </c>
      <c r="K197" s="12">
        <v>20826</v>
      </c>
      <c r="L197" s="12">
        <v>21826</v>
      </c>
      <c r="M197" s="12">
        <v>22319</v>
      </c>
      <c r="N197" s="12">
        <v>23122</v>
      </c>
      <c r="O197" s="12">
        <v>24000</v>
      </c>
      <c r="P197" s="12">
        <v>24369</v>
      </c>
      <c r="Q197" s="12">
        <v>26001</v>
      </c>
      <c r="R197" s="12">
        <v>26754</v>
      </c>
      <c r="S197" s="12">
        <v>27162</v>
      </c>
      <c r="T197" s="12">
        <v>26368</v>
      </c>
      <c r="U197" s="12">
        <v>27004</v>
      </c>
      <c r="V197" s="12">
        <v>26544</v>
      </c>
      <c r="W197" s="12">
        <v>26548</v>
      </c>
      <c r="X197" s="12">
        <v>27015</v>
      </c>
      <c r="Y197" s="12">
        <v>27326</v>
      </c>
      <c r="Z197" s="13"/>
    </row>
    <row r="198" spans="1:26">
      <c r="A198" s="7" t="s">
        <v>398</v>
      </c>
      <c r="B198" s="8" t="s">
        <v>399</v>
      </c>
      <c r="C198" s="10" t="s">
        <v>402</v>
      </c>
      <c r="D198" s="10" t="s">
        <v>403</v>
      </c>
      <c r="E198" s="11">
        <v>19791.332142857143</v>
      </c>
      <c r="F198" s="11">
        <v>20631.407142857141</v>
      </c>
      <c r="G198" s="11"/>
      <c r="H198" s="12">
        <v>22515</v>
      </c>
      <c r="I198" s="12">
        <v>24516</v>
      </c>
      <c r="J198" s="12">
        <v>25930</v>
      </c>
      <c r="K198" s="12">
        <v>27016</v>
      </c>
      <c r="L198" s="12">
        <v>28352</v>
      </c>
      <c r="M198" s="12">
        <v>29427</v>
      </c>
      <c r="N198" s="12">
        <v>30473</v>
      </c>
      <c r="O198" s="12">
        <v>32000</v>
      </c>
      <c r="P198" s="12">
        <v>31682</v>
      </c>
      <c r="Q198" s="12">
        <v>33251</v>
      </c>
      <c r="R198" s="12">
        <v>33649</v>
      </c>
      <c r="S198" s="12">
        <v>34535</v>
      </c>
      <c r="T198" s="12">
        <v>35104</v>
      </c>
      <c r="U198" s="12">
        <v>36659</v>
      </c>
      <c r="V198" s="12">
        <v>35503</v>
      </c>
      <c r="W198" s="12">
        <v>35816</v>
      </c>
      <c r="X198" s="12">
        <v>35860</v>
      </c>
      <c r="Y198" s="12">
        <v>36255</v>
      </c>
      <c r="Z198" s="13"/>
    </row>
    <row r="199" spans="1:26">
      <c r="A199" s="7" t="s">
        <v>398</v>
      </c>
      <c r="B199" s="8" t="s">
        <v>399</v>
      </c>
      <c r="C199" s="10" t="s">
        <v>404</v>
      </c>
      <c r="D199" s="10" t="s">
        <v>405</v>
      </c>
      <c r="E199" s="11">
        <v>15914.464285714284</v>
      </c>
      <c r="F199" s="11">
        <v>17516.346428571429</v>
      </c>
      <c r="G199" s="11"/>
      <c r="H199" s="12">
        <v>17391</v>
      </c>
      <c r="I199" s="12">
        <v>16779</v>
      </c>
      <c r="J199" s="12">
        <v>17424</v>
      </c>
      <c r="K199" s="12">
        <v>17400</v>
      </c>
      <c r="L199" s="12">
        <v>19020</v>
      </c>
      <c r="M199" s="12">
        <v>20485</v>
      </c>
      <c r="N199" s="12">
        <v>21469</v>
      </c>
      <c r="O199" s="12">
        <v>22653</v>
      </c>
      <c r="P199" s="12">
        <v>22176</v>
      </c>
      <c r="Q199" s="12">
        <v>22844</v>
      </c>
      <c r="R199" s="12">
        <v>24508</v>
      </c>
      <c r="S199" s="12">
        <v>25668</v>
      </c>
      <c r="T199" s="12">
        <v>24000</v>
      </c>
      <c r="U199" s="12">
        <v>23772</v>
      </c>
      <c r="V199" s="12">
        <v>24997</v>
      </c>
      <c r="W199" s="12">
        <v>23676</v>
      </c>
      <c r="X199" s="12">
        <v>22078</v>
      </c>
      <c r="Y199" s="12">
        <v>24270</v>
      </c>
      <c r="Z199" s="13"/>
    </row>
    <row r="200" spans="1:26">
      <c r="A200" s="7" t="s">
        <v>398</v>
      </c>
      <c r="B200" s="8" t="s">
        <v>399</v>
      </c>
      <c r="C200" s="10" t="s">
        <v>406</v>
      </c>
      <c r="D200" s="10" t="s">
        <v>407</v>
      </c>
      <c r="E200" s="11">
        <v>16504.082142857143</v>
      </c>
      <c r="F200" s="11">
        <v>16467.557142857146</v>
      </c>
      <c r="G200" s="11"/>
      <c r="H200" s="12">
        <v>18664</v>
      </c>
      <c r="I200" s="12">
        <v>18793</v>
      </c>
      <c r="J200" s="12">
        <v>20705</v>
      </c>
      <c r="K200" s="12">
        <v>21214</v>
      </c>
      <c r="L200" s="12">
        <v>22161</v>
      </c>
      <c r="M200" s="12">
        <v>21672</v>
      </c>
      <c r="N200" s="12">
        <v>23022</v>
      </c>
      <c r="O200" s="12">
        <v>22898</v>
      </c>
      <c r="P200" s="12">
        <v>24664</v>
      </c>
      <c r="Q200" s="12">
        <v>25260</v>
      </c>
      <c r="R200" s="12">
        <v>26249</v>
      </c>
      <c r="S200" s="12">
        <v>26657</v>
      </c>
      <c r="T200" s="12">
        <v>26930</v>
      </c>
      <c r="U200" s="12">
        <v>26118</v>
      </c>
      <c r="V200" s="12">
        <v>25382</v>
      </c>
      <c r="W200" s="12">
        <v>25221</v>
      </c>
      <c r="X200" s="12">
        <v>26039</v>
      </c>
      <c r="Y200" s="12">
        <v>25910</v>
      </c>
      <c r="Z200" s="13"/>
    </row>
    <row r="201" spans="1:26">
      <c r="A201" s="7" t="s">
        <v>398</v>
      </c>
      <c r="B201" s="8" t="s">
        <v>399</v>
      </c>
      <c r="C201" s="10" t="s">
        <v>408</v>
      </c>
      <c r="D201" s="10" t="s">
        <v>409</v>
      </c>
      <c r="E201" s="11">
        <v>13091.603571428572</v>
      </c>
      <c r="F201" s="11">
        <v>13185.525</v>
      </c>
      <c r="G201" s="11"/>
      <c r="H201" s="12">
        <v>15333</v>
      </c>
      <c r="I201" s="12">
        <v>15275</v>
      </c>
      <c r="J201" s="12">
        <v>16463</v>
      </c>
      <c r="K201" s="12">
        <v>16660</v>
      </c>
      <c r="L201" s="12">
        <v>16966</v>
      </c>
      <c r="M201" s="12">
        <v>17809</v>
      </c>
      <c r="N201" s="12">
        <v>18447</v>
      </c>
      <c r="O201" s="12">
        <v>19198</v>
      </c>
      <c r="P201" s="12">
        <v>18998</v>
      </c>
      <c r="Q201" s="12">
        <v>22337</v>
      </c>
      <c r="R201" s="12">
        <v>20334</v>
      </c>
      <c r="S201" s="12">
        <v>21751</v>
      </c>
      <c r="T201" s="12">
        <v>20608</v>
      </c>
      <c r="U201" s="12">
        <v>20941</v>
      </c>
      <c r="V201" s="12">
        <v>21931</v>
      </c>
      <c r="W201" s="12">
        <v>21511</v>
      </c>
      <c r="X201" s="12">
        <v>21360</v>
      </c>
      <c r="Y201" s="12">
        <v>21181</v>
      </c>
      <c r="Z201" s="13"/>
    </row>
    <row r="202" spans="1:26">
      <c r="A202" s="7" t="s">
        <v>398</v>
      </c>
      <c r="B202" s="8" t="s">
        <v>399</v>
      </c>
      <c r="C202" s="10" t="s">
        <v>410</v>
      </c>
      <c r="D202" s="10" t="s">
        <v>411</v>
      </c>
      <c r="E202" s="11">
        <v>16613.657142857141</v>
      </c>
      <c r="F202" s="11">
        <v>17078.04642857143</v>
      </c>
      <c r="G202" s="11"/>
      <c r="H202" s="12">
        <v>18599</v>
      </c>
      <c r="I202" s="12">
        <v>19970</v>
      </c>
      <c r="J202" s="12">
        <v>20812</v>
      </c>
      <c r="K202" s="12">
        <v>23002</v>
      </c>
      <c r="L202" s="12">
        <v>24261</v>
      </c>
      <c r="M202" s="12">
        <v>23062</v>
      </c>
      <c r="N202" s="12">
        <v>24503</v>
      </c>
      <c r="O202" s="12">
        <v>25303</v>
      </c>
      <c r="P202" s="12">
        <v>25532</v>
      </c>
      <c r="Q202" s="12">
        <v>27045</v>
      </c>
      <c r="R202" s="12">
        <v>27096</v>
      </c>
      <c r="S202" s="12">
        <v>25458</v>
      </c>
      <c r="T202" s="12">
        <v>26659</v>
      </c>
      <c r="U202" s="12">
        <v>26864</v>
      </c>
      <c r="V202" s="12">
        <v>27405</v>
      </c>
      <c r="W202" s="12">
        <v>26419</v>
      </c>
      <c r="X202" s="12">
        <v>26649</v>
      </c>
      <c r="Y202" s="12">
        <v>29393</v>
      </c>
      <c r="Z202" s="13"/>
    </row>
    <row r="203" spans="1:26">
      <c r="A203" s="7" t="s">
        <v>398</v>
      </c>
      <c r="B203" s="8" t="s">
        <v>399</v>
      </c>
      <c r="C203" s="10" t="s">
        <v>412</v>
      </c>
      <c r="D203" s="10" t="s">
        <v>413</v>
      </c>
      <c r="E203" s="11">
        <v>13430.764285714284</v>
      </c>
      <c r="F203" s="11">
        <v>14359.542857142855</v>
      </c>
      <c r="G203" s="11"/>
      <c r="H203" s="12">
        <v>14774</v>
      </c>
      <c r="I203" s="12">
        <v>15787</v>
      </c>
      <c r="J203" s="12">
        <v>17559</v>
      </c>
      <c r="K203" s="12">
        <v>19182</v>
      </c>
      <c r="L203" s="12">
        <v>18879</v>
      </c>
      <c r="M203" s="12">
        <v>19490</v>
      </c>
      <c r="N203" s="12">
        <v>18564</v>
      </c>
      <c r="O203" s="12">
        <v>19726</v>
      </c>
      <c r="P203" s="12">
        <v>18948</v>
      </c>
      <c r="Q203" s="12">
        <v>20675</v>
      </c>
      <c r="R203" s="12">
        <v>21009</v>
      </c>
      <c r="S203" s="12">
        <v>22107</v>
      </c>
      <c r="T203" s="12">
        <v>22262</v>
      </c>
      <c r="U203" s="12">
        <v>21653</v>
      </c>
      <c r="V203" s="12">
        <v>23099</v>
      </c>
      <c r="W203" s="12">
        <v>22050</v>
      </c>
      <c r="X203" s="12">
        <v>22482</v>
      </c>
      <c r="Y203" s="12">
        <v>22575</v>
      </c>
      <c r="Z203" s="13"/>
    </row>
    <row r="204" spans="1:26">
      <c r="A204" s="7" t="s">
        <v>398</v>
      </c>
      <c r="B204" s="8" t="s">
        <v>399</v>
      </c>
      <c r="C204" s="10" t="s">
        <v>414</v>
      </c>
      <c r="D204" s="10" t="s">
        <v>415</v>
      </c>
      <c r="E204" s="11">
        <v>15794.45357142857</v>
      </c>
      <c r="F204" s="11">
        <v>17036.303571428572</v>
      </c>
      <c r="G204" s="11"/>
      <c r="H204" s="12">
        <v>16487</v>
      </c>
      <c r="I204" s="12">
        <v>18188</v>
      </c>
      <c r="J204" s="12">
        <v>18050</v>
      </c>
      <c r="K204" s="12">
        <v>18885</v>
      </c>
      <c r="L204" s="12">
        <v>19924</v>
      </c>
      <c r="M204" s="12">
        <v>20046</v>
      </c>
      <c r="N204" s="12">
        <v>22128</v>
      </c>
      <c r="O204" s="12">
        <v>21930</v>
      </c>
      <c r="P204" s="12">
        <v>23426</v>
      </c>
      <c r="Q204" s="12">
        <v>23838</v>
      </c>
      <c r="R204" s="12">
        <v>25243</v>
      </c>
      <c r="S204" s="12">
        <v>25569</v>
      </c>
      <c r="T204" s="12">
        <v>25246</v>
      </c>
      <c r="U204" s="12">
        <v>24836</v>
      </c>
      <c r="V204" s="12">
        <v>25224</v>
      </c>
      <c r="W204" s="12">
        <v>25912</v>
      </c>
      <c r="X204" s="12">
        <v>25771</v>
      </c>
      <c r="Y204" s="12">
        <v>25746</v>
      </c>
      <c r="Z204" s="13"/>
    </row>
    <row r="205" spans="1:26">
      <c r="A205" s="7" t="s">
        <v>398</v>
      </c>
      <c r="B205" s="8" t="s">
        <v>399</v>
      </c>
      <c r="C205" s="10" t="s">
        <v>416</v>
      </c>
      <c r="D205" s="10" t="s">
        <v>417</v>
      </c>
      <c r="E205" s="11">
        <v>13696.875</v>
      </c>
      <c r="F205" s="11">
        <v>14056.907142857141</v>
      </c>
      <c r="G205" s="11"/>
      <c r="H205" s="12">
        <v>14959</v>
      </c>
      <c r="I205" s="12">
        <v>15313</v>
      </c>
      <c r="J205" s="12">
        <v>16626</v>
      </c>
      <c r="K205" s="12">
        <v>16771</v>
      </c>
      <c r="L205" s="12">
        <v>16976</v>
      </c>
      <c r="M205" s="12">
        <v>17410</v>
      </c>
      <c r="N205" s="12">
        <v>18814</v>
      </c>
      <c r="O205" s="12">
        <v>18468</v>
      </c>
      <c r="P205" s="12">
        <v>21123</v>
      </c>
      <c r="Q205" s="12">
        <v>21750</v>
      </c>
      <c r="R205" s="12">
        <v>24503</v>
      </c>
      <c r="S205" s="12">
        <v>22542</v>
      </c>
      <c r="T205" s="12">
        <v>20291</v>
      </c>
      <c r="U205" s="12">
        <v>20352</v>
      </c>
      <c r="V205" s="12">
        <v>20684</v>
      </c>
      <c r="W205" s="12">
        <v>21693</v>
      </c>
      <c r="X205" s="12">
        <v>20986</v>
      </c>
      <c r="Y205" s="12">
        <v>22986</v>
      </c>
      <c r="Z205" s="13"/>
    </row>
    <row r="206" spans="1:26">
      <c r="A206" s="7" t="s">
        <v>398</v>
      </c>
      <c r="B206" s="8" t="s">
        <v>399</v>
      </c>
      <c r="C206" s="10" t="s">
        <v>418</v>
      </c>
      <c r="D206" s="10" t="s">
        <v>419</v>
      </c>
      <c r="E206" s="11">
        <v>13994.292857142855</v>
      </c>
      <c r="F206" s="11">
        <v>14088.214285714284</v>
      </c>
      <c r="G206" s="11"/>
      <c r="H206" s="12">
        <v>14074</v>
      </c>
      <c r="I206" s="12">
        <v>14614</v>
      </c>
      <c r="J206" s="12">
        <v>16017</v>
      </c>
      <c r="K206" s="12">
        <v>16762</v>
      </c>
      <c r="L206" s="12">
        <v>17549</v>
      </c>
      <c r="M206" s="11">
        <v>17526.782142857141</v>
      </c>
      <c r="N206" s="12">
        <v>18352</v>
      </c>
      <c r="O206" s="12">
        <v>18688</v>
      </c>
      <c r="P206" s="12">
        <v>19594</v>
      </c>
      <c r="Q206" s="12">
        <v>21204</v>
      </c>
      <c r="R206" s="12">
        <v>22314</v>
      </c>
      <c r="S206" s="12">
        <v>22960</v>
      </c>
      <c r="T206" s="12">
        <v>19660</v>
      </c>
      <c r="U206" s="12">
        <v>20924</v>
      </c>
      <c r="V206" s="12">
        <v>20497</v>
      </c>
      <c r="W206" s="12">
        <v>20492</v>
      </c>
      <c r="X206" s="12">
        <v>19227</v>
      </c>
      <c r="Y206" s="12">
        <v>22341</v>
      </c>
      <c r="Z206" s="13"/>
    </row>
    <row r="207" spans="1:26">
      <c r="A207" s="7" t="s">
        <v>398</v>
      </c>
      <c r="B207" s="8" t="s">
        <v>399</v>
      </c>
      <c r="C207" s="10" t="s">
        <v>420</v>
      </c>
      <c r="D207" s="10" t="s">
        <v>421</v>
      </c>
      <c r="E207" s="11">
        <v>15695.314285714287</v>
      </c>
      <c r="F207" s="11">
        <v>16081.435714285713</v>
      </c>
      <c r="G207" s="11"/>
      <c r="H207" s="12">
        <v>16760</v>
      </c>
      <c r="I207" s="12">
        <v>18251</v>
      </c>
      <c r="J207" s="12">
        <v>22342</v>
      </c>
      <c r="K207" s="12">
        <v>22100</v>
      </c>
      <c r="L207" s="12">
        <v>22620</v>
      </c>
      <c r="M207" s="12">
        <v>21960</v>
      </c>
      <c r="N207" s="12">
        <v>21218</v>
      </c>
      <c r="O207" s="12">
        <v>23149</v>
      </c>
      <c r="P207" s="12">
        <v>24125</v>
      </c>
      <c r="Q207" s="12">
        <v>22818</v>
      </c>
      <c r="R207" s="12">
        <v>25342</v>
      </c>
      <c r="S207" s="12">
        <v>25880</v>
      </c>
      <c r="T207" s="12">
        <v>26222</v>
      </c>
      <c r="U207" s="12">
        <v>26844</v>
      </c>
      <c r="V207" s="12">
        <v>26523</v>
      </c>
      <c r="W207" s="12">
        <v>25914</v>
      </c>
      <c r="X207" s="12">
        <v>26494</v>
      </c>
      <c r="Y207" s="12">
        <v>27497</v>
      </c>
      <c r="Z207" s="13"/>
    </row>
    <row r="208" spans="1:26">
      <c r="A208" s="7" t="s">
        <v>398</v>
      </c>
      <c r="B208" s="8" t="s">
        <v>399</v>
      </c>
      <c r="C208" s="10" t="s">
        <v>422</v>
      </c>
      <c r="D208" s="10" t="s">
        <v>423</v>
      </c>
      <c r="E208" s="11">
        <v>17490.257142857143</v>
      </c>
      <c r="F208" s="11">
        <v>18570.353571428572</v>
      </c>
      <c r="G208" s="11"/>
      <c r="H208" s="12">
        <v>19054</v>
      </c>
      <c r="I208" s="12">
        <v>20306</v>
      </c>
      <c r="J208" s="12">
        <v>22302</v>
      </c>
      <c r="K208" s="12">
        <v>23357</v>
      </c>
      <c r="L208" s="12">
        <v>24537</v>
      </c>
      <c r="M208" s="12">
        <v>27601</v>
      </c>
      <c r="N208" s="12">
        <v>28289</v>
      </c>
      <c r="O208" s="12">
        <v>27288</v>
      </c>
      <c r="P208" s="12">
        <v>28764</v>
      </c>
      <c r="Q208" s="12">
        <v>30913</v>
      </c>
      <c r="R208" s="12">
        <v>30896</v>
      </c>
      <c r="S208" s="12">
        <v>30035</v>
      </c>
      <c r="T208" s="12">
        <v>31180</v>
      </c>
      <c r="U208" s="12">
        <v>32252</v>
      </c>
      <c r="V208" s="12">
        <v>31964</v>
      </c>
      <c r="W208" s="12">
        <v>32062</v>
      </c>
      <c r="X208" s="12">
        <v>30600</v>
      </c>
      <c r="Y208" s="12">
        <v>30291</v>
      </c>
      <c r="Z208" s="13"/>
    </row>
    <row r="209" spans="1:26">
      <c r="A209" s="7" t="s">
        <v>398</v>
      </c>
      <c r="B209" s="8" t="s">
        <v>399</v>
      </c>
      <c r="C209" s="10" t="s">
        <v>424</v>
      </c>
      <c r="D209" s="10" t="s">
        <v>425</v>
      </c>
      <c r="E209" s="11">
        <v>13801.232142857143</v>
      </c>
      <c r="F209" s="11">
        <v>14656.960714285713</v>
      </c>
      <c r="G209" s="11"/>
      <c r="H209" s="12">
        <v>15748</v>
      </c>
      <c r="I209" s="12">
        <v>17605</v>
      </c>
      <c r="J209" s="12">
        <v>16544</v>
      </c>
      <c r="K209" s="12">
        <v>16988</v>
      </c>
      <c r="L209" s="12">
        <v>17823</v>
      </c>
      <c r="M209" s="12">
        <v>19404</v>
      </c>
      <c r="N209" s="12">
        <v>19654</v>
      </c>
      <c r="O209" s="12">
        <v>20328</v>
      </c>
      <c r="P209" s="12">
        <v>22218</v>
      </c>
      <c r="Q209" s="12">
        <v>21752</v>
      </c>
      <c r="R209" s="12">
        <v>23750</v>
      </c>
      <c r="S209" s="12">
        <v>22331</v>
      </c>
      <c r="T209" s="12">
        <v>23902</v>
      </c>
      <c r="U209" s="12">
        <v>22814</v>
      </c>
      <c r="V209" s="12">
        <v>22573</v>
      </c>
      <c r="W209" s="12">
        <v>21670</v>
      </c>
      <c r="X209" s="12">
        <v>23537</v>
      </c>
      <c r="Y209" s="12">
        <v>23700</v>
      </c>
      <c r="Z209" s="13"/>
    </row>
    <row r="210" spans="1:26">
      <c r="A210" s="7" t="s">
        <v>398</v>
      </c>
      <c r="B210" s="8" t="s">
        <v>399</v>
      </c>
      <c r="C210" s="10" t="s">
        <v>426</v>
      </c>
      <c r="D210" s="10" t="s">
        <v>427</v>
      </c>
      <c r="E210" s="11">
        <v>16389.289285714287</v>
      </c>
      <c r="F210" s="11">
        <v>16655.400000000001</v>
      </c>
      <c r="G210" s="11"/>
      <c r="H210" s="12">
        <v>17562</v>
      </c>
      <c r="I210" s="12">
        <v>18926</v>
      </c>
      <c r="J210" s="12">
        <v>19934</v>
      </c>
      <c r="K210" s="12">
        <v>20872</v>
      </c>
      <c r="L210" s="12">
        <v>21333</v>
      </c>
      <c r="M210" s="12">
        <v>22986</v>
      </c>
      <c r="N210" s="12">
        <v>23375</v>
      </c>
      <c r="O210" s="12">
        <v>23899</v>
      </c>
      <c r="P210" s="12">
        <v>25294</v>
      </c>
      <c r="Q210" s="12">
        <v>25584</v>
      </c>
      <c r="R210" s="12">
        <v>26396</v>
      </c>
      <c r="S210" s="12">
        <v>26604</v>
      </c>
      <c r="T210" s="12">
        <v>26254</v>
      </c>
      <c r="U210" s="12">
        <v>27080</v>
      </c>
      <c r="V210" s="12">
        <v>26385</v>
      </c>
      <c r="W210" s="12">
        <v>27340</v>
      </c>
      <c r="X210" s="12">
        <v>27314</v>
      </c>
      <c r="Y210" s="12">
        <v>27752</v>
      </c>
      <c r="Z210" s="13"/>
    </row>
    <row r="211" spans="1:26">
      <c r="A211" s="7" t="s">
        <v>398</v>
      </c>
      <c r="B211" s="8" t="s">
        <v>399</v>
      </c>
      <c r="C211" s="10" t="s">
        <v>428</v>
      </c>
      <c r="D211" s="10" t="s">
        <v>429</v>
      </c>
      <c r="E211" s="11">
        <v>13049.860714285714</v>
      </c>
      <c r="F211" s="11">
        <v>16076.217857142859</v>
      </c>
      <c r="G211" s="11"/>
      <c r="H211" s="12">
        <v>15770</v>
      </c>
      <c r="I211" s="12">
        <v>17663</v>
      </c>
      <c r="J211" s="12">
        <v>17031</v>
      </c>
      <c r="K211" s="12">
        <v>17397</v>
      </c>
      <c r="L211" s="12">
        <v>17980</v>
      </c>
      <c r="M211" s="12">
        <v>19361</v>
      </c>
      <c r="N211" s="12">
        <v>17919</v>
      </c>
      <c r="O211" s="12">
        <v>18466</v>
      </c>
      <c r="P211" s="12">
        <v>19772</v>
      </c>
      <c r="Q211" s="12">
        <v>19587</v>
      </c>
      <c r="R211" s="12">
        <v>20756</v>
      </c>
      <c r="S211" s="12">
        <v>21390</v>
      </c>
      <c r="T211" s="11">
        <v>21565.403571428571</v>
      </c>
      <c r="U211" s="12">
        <v>23279</v>
      </c>
      <c r="V211" s="12">
        <v>21663</v>
      </c>
      <c r="W211" s="12">
        <v>22509</v>
      </c>
      <c r="X211" s="12">
        <v>21573</v>
      </c>
      <c r="Y211" s="12">
        <v>21274</v>
      </c>
      <c r="Z211" s="13"/>
    </row>
    <row r="212" spans="1:26">
      <c r="A212" s="7" t="s">
        <v>398</v>
      </c>
      <c r="B212" s="8" t="s">
        <v>399</v>
      </c>
      <c r="C212" s="10" t="s">
        <v>430</v>
      </c>
      <c r="D212" s="10" t="s">
        <v>431</v>
      </c>
      <c r="E212" s="11">
        <v>12381.975</v>
      </c>
      <c r="F212" s="11">
        <v>13973.42142857143</v>
      </c>
      <c r="G212" s="11"/>
      <c r="H212" s="12">
        <v>14646</v>
      </c>
      <c r="I212" s="12">
        <v>15536</v>
      </c>
      <c r="J212" s="12">
        <v>15554</v>
      </c>
      <c r="K212" s="12">
        <v>16251</v>
      </c>
      <c r="L212" s="12">
        <v>17144</v>
      </c>
      <c r="M212" s="11">
        <v>18027.696428571428</v>
      </c>
      <c r="N212" s="11">
        <v>18528.610714285718</v>
      </c>
      <c r="O212" s="12">
        <v>18695</v>
      </c>
      <c r="P212" s="12">
        <v>20944</v>
      </c>
      <c r="Q212" s="11">
        <v>19979.174999999999</v>
      </c>
      <c r="R212" s="12">
        <v>22567</v>
      </c>
      <c r="S212" s="12">
        <v>21040</v>
      </c>
      <c r="T212" s="12">
        <v>21219</v>
      </c>
      <c r="U212" s="12">
        <v>21034</v>
      </c>
      <c r="V212" s="12">
        <v>20845</v>
      </c>
      <c r="W212" s="12">
        <v>21651</v>
      </c>
      <c r="X212" s="12">
        <v>22104</v>
      </c>
      <c r="Y212" s="12">
        <v>22617</v>
      </c>
      <c r="Z212" s="13"/>
    </row>
    <row r="213" spans="1:26">
      <c r="A213" s="7" t="s">
        <v>398</v>
      </c>
      <c r="B213" s="8" t="s">
        <v>399</v>
      </c>
      <c r="C213" s="10" t="s">
        <v>432</v>
      </c>
      <c r="D213" s="10" t="s">
        <v>433</v>
      </c>
      <c r="E213" s="11">
        <v>12835.928571428572</v>
      </c>
      <c r="F213" s="11">
        <v>14036.035714285716</v>
      </c>
      <c r="G213" s="11"/>
      <c r="H213" s="12">
        <v>13604</v>
      </c>
      <c r="I213" s="12">
        <v>15042</v>
      </c>
      <c r="J213" s="12">
        <v>15787</v>
      </c>
      <c r="K213" s="12">
        <v>15321</v>
      </c>
      <c r="L213" s="12">
        <v>17222</v>
      </c>
      <c r="M213" s="12">
        <v>14880</v>
      </c>
      <c r="N213" s="12">
        <v>16640</v>
      </c>
      <c r="O213" s="12">
        <v>18655</v>
      </c>
      <c r="P213" s="12">
        <v>17859</v>
      </c>
      <c r="Q213" s="12">
        <v>18999</v>
      </c>
      <c r="R213" s="12">
        <v>19054</v>
      </c>
      <c r="S213" s="12">
        <v>19904</v>
      </c>
      <c r="T213" s="12">
        <v>20008</v>
      </c>
      <c r="U213" s="12">
        <v>19023</v>
      </c>
      <c r="V213" s="12">
        <v>19150</v>
      </c>
      <c r="W213" s="12">
        <v>20124</v>
      </c>
      <c r="X213" s="12">
        <v>19730</v>
      </c>
      <c r="Y213" s="11">
        <v>21184.5</v>
      </c>
    </row>
    <row r="214" spans="1:26">
      <c r="A214" s="7" t="s">
        <v>398</v>
      </c>
      <c r="B214" s="8" t="s">
        <v>399</v>
      </c>
      <c r="C214" s="10" t="s">
        <v>434</v>
      </c>
      <c r="D214" s="10" t="s">
        <v>435</v>
      </c>
      <c r="E214" s="11">
        <v>13195.960714285713</v>
      </c>
      <c r="F214" s="11">
        <v>14443.028571428573</v>
      </c>
      <c r="G214" s="11"/>
      <c r="H214" s="12">
        <v>13433</v>
      </c>
      <c r="I214" s="12">
        <v>15631</v>
      </c>
      <c r="J214" s="12">
        <v>15717</v>
      </c>
      <c r="K214" s="12">
        <v>15340</v>
      </c>
      <c r="L214" s="12">
        <v>16629</v>
      </c>
      <c r="M214" s="12">
        <v>17227</v>
      </c>
      <c r="N214" s="12">
        <v>17480</v>
      </c>
      <c r="O214" s="12">
        <v>18529</v>
      </c>
      <c r="P214" s="12">
        <v>17820</v>
      </c>
      <c r="Q214" s="12">
        <v>19407</v>
      </c>
      <c r="R214" s="12">
        <v>20127</v>
      </c>
      <c r="S214" s="12">
        <v>18750</v>
      </c>
      <c r="T214" s="12">
        <v>18247</v>
      </c>
      <c r="U214" s="12">
        <v>19999</v>
      </c>
      <c r="V214" s="12">
        <v>19732</v>
      </c>
      <c r="W214" s="12">
        <v>18833</v>
      </c>
      <c r="X214" s="12">
        <v>19533</v>
      </c>
      <c r="Y214" s="12">
        <v>21184</v>
      </c>
      <c r="Z214" s="13"/>
    </row>
    <row r="215" spans="1:26">
      <c r="A215" s="7" t="s">
        <v>398</v>
      </c>
      <c r="B215" s="8" t="s">
        <v>399</v>
      </c>
      <c r="C215" s="10" t="s">
        <v>436</v>
      </c>
      <c r="D215" s="10" t="s">
        <v>437</v>
      </c>
      <c r="E215" s="11">
        <v>11567.989285714286</v>
      </c>
      <c r="F215" s="11">
        <v>11677.564285714287</v>
      </c>
      <c r="G215" s="11"/>
      <c r="H215" s="12">
        <v>11888</v>
      </c>
      <c r="I215" s="12">
        <v>12603</v>
      </c>
      <c r="J215" s="12">
        <v>11174</v>
      </c>
      <c r="K215" s="12">
        <v>11502</v>
      </c>
      <c r="L215" s="12">
        <v>12806</v>
      </c>
      <c r="M215" s="12">
        <v>14619</v>
      </c>
      <c r="N215" s="12">
        <v>17326</v>
      </c>
      <c r="O215" s="12">
        <v>19230</v>
      </c>
      <c r="P215" s="12">
        <v>18989</v>
      </c>
      <c r="Q215" s="12">
        <v>19077</v>
      </c>
      <c r="R215" s="12">
        <v>19251</v>
      </c>
      <c r="S215" s="12">
        <v>18925</v>
      </c>
      <c r="T215" s="12">
        <v>18708</v>
      </c>
      <c r="U215" s="12">
        <v>19483</v>
      </c>
      <c r="V215" s="12">
        <v>20296</v>
      </c>
      <c r="W215" s="12">
        <v>19996</v>
      </c>
      <c r="X215" s="12">
        <v>21575</v>
      </c>
      <c r="Y215" s="12">
        <v>21830</v>
      </c>
      <c r="Z215" s="13"/>
    </row>
    <row r="216" spans="1:26">
      <c r="A216" s="7" t="s">
        <v>398</v>
      </c>
      <c r="B216" s="8" t="s">
        <v>399</v>
      </c>
      <c r="C216" s="10" t="s">
        <v>438</v>
      </c>
      <c r="D216" s="10" t="s">
        <v>439</v>
      </c>
      <c r="E216" s="11">
        <v>13122.910714285716</v>
      </c>
      <c r="F216" s="11">
        <v>13848.192857142856</v>
      </c>
      <c r="G216" s="11"/>
      <c r="H216" s="12">
        <v>14551</v>
      </c>
      <c r="I216" s="12">
        <v>15980</v>
      </c>
      <c r="J216" s="12">
        <v>15651</v>
      </c>
      <c r="K216" s="12">
        <v>16880</v>
      </c>
      <c r="L216" s="12">
        <v>17065</v>
      </c>
      <c r="M216" s="12">
        <v>18181</v>
      </c>
      <c r="N216" s="12">
        <v>17068</v>
      </c>
      <c r="O216" s="12">
        <v>19226</v>
      </c>
      <c r="P216" s="12">
        <v>18628</v>
      </c>
      <c r="Q216" s="12">
        <v>19453</v>
      </c>
      <c r="R216" s="12">
        <v>20584</v>
      </c>
      <c r="S216" s="12">
        <v>21099</v>
      </c>
      <c r="T216" s="12">
        <v>20562</v>
      </c>
      <c r="U216" s="12">
        <v>21545</v>
      </c>
      <c r="V216" s="12">
        <v>21654</v>
      </c>
      <c r="W216" s="12">
        <v>21817</v>
      </c>
      <c r="X216" s="12">
        <v>22407</v>
      </c>
      <c r="Y216" s="12">
        <v>21514</v>
      </c>
      <c r="Z216" s="13"/>
    </row>
    <row r="217" spans="1:26">
      <c r="A217" s="7" t="s">
        <v>398</v>
      </c>
      <c r="B217" s="8" t="s">
        <v>399</v>
      </c>
      <c r="C217" s="10" t="s">
        <v>440</v>
      </c>
      <c r="D217" s="10" t="s">
        <v>441</v>
      </c>
      <c r="E217" s="11">
        <v>14896.982142857143</v>
      </c>
      <c r="F217" s="11">
        <v>14698.70357142857</v>
      </c>
      <c r="G217" s="11"/>
      <c r="H217" s="12">
        <v>15147</v>
      </c>
      <c r="I217" s="12">
        <v>16385</v>
      </c>
      <c r="J217" s="12">
        <v>18119</v>
      </c>
      <c r="K217" s="12">
        <v>17368</v>
      </c>
      <c r="L217" s="12">
        <v>18356</v>
      </c>
      <c r="M217" s="12">
        <v>19512</v>
      </c>
      <c r="N217" s="12">
        <v>20543</v>
      </c>
      <c r="O217" s="12">
        <v>19823</v>
      </c>
      <c r="P217" s="12">
        <v>21183</v>
      </c>
      <c r="Q217" s="12">
        <v>21875</v>
      </c>
      <c r="R217" s="12">
        <v>21282</v>
      </c>
      <c r="S217" s="12">
        <v>20824</v>
      </c>
      <c r="T217" s="12">
        <v>20584</v>
      </c>
      <c r="U217" s="12">
        <v>21113</v>
      </c>
      <c r="V217" s="12">
        <v>21000</v>
      </c>
      <c r="W217" s="12">
        <v>20355</v>
      </c>
      <c r="X217" s="12">
        <v>20268</v>
      </c>
      <c r="Y217" s="12">
        <v>19513</v>
      </c>
      <c r="Z217" s="13"/>
    </row>
    <row r="218" spans="1:26">
      <c r="A218" s="7" t="s">
        <v>398</v>
      </c>
      <c r="B218" s="8" t="s">
        <v>399</v>
      </c>
      <c r="C218" s="10" t="s">
        <v>442</v>
      </c>
      <c r="D218" s="10" t="s">
        <v>443</v>
      </c>
      <c r="E218" s="11">
        <v>12517.639285714286</v>
      </c>
      <c r="F218" s="11">
        <v>13472.507142857143</v>
      </c>
      <c r="G218" s="11"/>
      <c r="H218" s="12">
        <v>13722</v>
      </c>
      <c r="I218" s="12">
        <v>15722</v>
      </c>
      <c r="J218" s="12">
        <v>16932</v>
      </c>
      <c r="K218" s="12">
        <v>16765</v>
      </c>
      <c r="L218" s="12">
        <v>16374</v>
      </c>
      <c r="M218" s="12">
        <v>19087</v>
      </c>
      <c r="N218" s="12">
        <v>17407</v>
      </c>
      <c r="O218" s="12">
        <v>17543</v>
      </c>
      <c r="P218" s="12">
        <v>18445</v>
      </c>
      <c r="Q218" s="12">
        <v>18649</v>
      </c>
      <c r="R218" s="12">
        <v>19488</v>
      </c>
      <c r="S218" s="11">
        <v>19337.378571428573</v>
      </c>
      <c r="T218" s="12">
        <v>19628</v>
      </c>
      <c r="U218" s="12">
        <v>20150</v>
      </c>
      <c r="V218" s="12">
        <v>18689</v>
      </c>
      <c r="W218" s="12">
        <v>18780</v>
      </c>
      <c r="X218" s="12">
        <v>19805</v>
      </c>
      <c r="Y218" s="12">
        <v>21340</v>
      </c>
      <c r="Z218" s="13"/>
    </row>
    <row r="219" spans="1:26">
      <c r="A219" s="7" t="s">
        <v>398</v>
      </c>
      <c r="B219" s="8" t="s">
        <v>399</v>
      </c>
      <c r="C219" s="10" t="s">
        <v>444</v>
      </c>
      <c r="D219" s="10" t="s">
        <v>445</v>
      </c>
      <c r="E219" s="11">
        <v>14338.67142857143</v>
      </c>
      <c r="F219" s="11">
        <v>14923.071428571428</v>
      </c>
      <c r="G219" s="11"/>
      <c r="H219" s="12">
        <v>15251</v>
      </c>
      <c r="I219" s="12">
        <v>16293</v>
      </c>
      <c r="J219" s="12">
        <v>16710</v>
      </c>
      <c r="K219" s="12">
        <v>16649</v>
      </c>
      <c r="L219" s="12">
        <v>17392</v>
      </c>
      <c r="M219" s="12">
        <v>17262</v>
      </c>
      <c r="N219" s="12">
        <v>19844</v>
      </c>
      <c r="O219" s="12">
        <v>20187</v>
      </c>
      <c r="P219" s="12">
        <v>20192</v>
      </c>
      <c r="Q219" s="12">
        <v>21886</v>
      </c>
      <c r="R219" s="12">
        <v>22306</v>
      </c>
      <c r="S219" s="12">
        <v>22175</v>
      </c>
      <c r="T219" s="12">
        <v>21997</v>
      </c>
      <c r="U219" s="12">
        <v>20452</v>
      </c>
      <c r="V219" s="12">
        <v>22264</v>
      </c>
      <c r="W219" s="12">
        <v>21985</v>
      </c>
      <c r="X219" s="12">
        <v>23640</v>
      </c>
      <c r="Y219" s="12">
        <v>22748</v>
      </c>
      <c r="Z219" s="13"/>
    </row>
    <row r="220" spans="1:26">
      <c r="A220" s="7" t="s">
        <v>398</v>
      </c>
      <c r="B220" s="8" t="s">
        <v>399</v>
      </c>
      <c r="C220" s="10" t="s">
        <v>446</v>
      </c>
      <c r="D220" s="10" t="s">
        <v>447</v>
      </c>
      <c r="E220" s="11">
        <v>13284.664285714287</v>
      </c>
      <c r="F220" s="11">
        <v>14124.739285714286</v>
      </c>
      <c r="G220" s="11"/>
      <c r="H220" s="12">
        <v>15102</v>
      </c>
      <c r="I220" s="12">
        <v>15594</v>
      </c>
      <c r="J220" s="12">
        <v>17279</v>
      </c>
      <c r="K220" s="12">
        <v>16715</v>
      </c>
      <c r="L220" s="12">
        <v>17228</v>
      </c>
      <c r="M220" s="12">
        <v>19536</v>
      </c>
      <c r="N220" s="12">
        <v>19425</v>
      </c>
      <c r="O220" s="12">
        <v>18974</v>
      </c>
      <c r="P220" s="12">
        <v>20027</v>
      </c>
      <c r="Q220" s="12">
        <v>20161</v>
      </c>
      <c r="R220" s="12">
        <v>19264</v>
      </c>
      <c r="S220" s="12">
        <v>19600</v>
      </c>
      <c r="T220" s="12">
        <v>17988</v>
      </c>
      <c r="U220" s="12">
        <v>19622</v>
      </c>
      <c r="V220" s="12">
        <v>17804</v>
      </c>
      <c r="W220" s="12">
        <v>18361</v>
      </c>
      <c r="X220" s="12">
        <v>18427</v>
      </c>
      <c r="Y220" s="11">
        <v>21121.885714285716</v>
      </c>
    </row>
    <row r="221" spans="1:26">
      <c r="A221" s="7" t="s">
        <v>398</v>
      </c>
      <c r="B221" s="8" t="s">
        <v>399</v>
      </c>
      <c r="C221" s="10" t="s">
        <v>448</v>
      </c>
      <c r="D221" s="10" t="s">
        <v>449</v>
      </c>
      <c r="E221" s="11">
        <v>11291.442857142858</v>
      </c>
      <c r="F221" s="11">
        <v>11380.146428571428</v>
      </c>
      <c r="G221" s="11"/>
      <c r="H221" s="12">
        <v>11316</v>
      </c>
      <c r="I221" s="12">
        <v>11488</v>
      </c>
      <c r="J221" s="12">
        <v>11985</v>
      </c>
      <c r="K221" s="12">
        <v>11419</v>
      </c>
      <c r="L221" s="12">
        <v>12251</v>
      </c>
      <c r="M221" s="12">
        <v>12520</v>
      </c>
      <c r="N221" s="12">
        <v>18289</v>
      </c>
      <c r="O221" s="12">
        <v>18182</v>
      </c>
      <c r="P221" s="12">
        <v>19408</v>
      </c>
      <c r="Q221" s="12">
        <v>20130</v>
      </c>
      <c r="R221" s="12">
        <v>19983</v>
      </c>
      <c r="S221" s="11">
        <v>20323.553571428572</v>
      </c>
      <c r="T221" s="12">
        <v>19804</v>
      </c>
      <c r="U221" s="12">
        <v>19952</v>
      </c>
      <c r="V221" s="12">
        <v>21375</v>
      </c>
      <c r="W221" s="12">
        <v>21135</v>
      </c>
      <c r="X221" s="12">
        <v>21306</v>
      </c>
      <c r="Y221" s="12">
        <v>20291</v>
      </c>
      <c r="Z221" s="13"/>
    </row>
    <row r="222" spans="1:26">
      <c r="A222" s="7" t="s">
        <v>398</v>
      </c>
      <c r="B222" s="8" t="s">
        <v>399</v>
      </c>
      <c r="C222" s="10" t="s">
        <v>450</v>
      </c>
      <c r="D222" s="10" t="s">
        <v>451</v>
      </c>
      <c r="E222" s="11">
        <v>15465.728571428572</v>
      </c>
      <c r="F222" s="11">
        <v>16029.257142857143</v>
      </c>
      <c r="G222" s="11"/>
      <c r="H222" s="12">
        <v>15716</v>
      </c>
      <c r="I222" s="12">
        <v>17394</v>
      </c>
      <c r="J222" s="12">
        <v>18161</v>
      </c>
      <c r="K222" s="12">
        <v>17907</v>
      </c>
      <c r="L222" s="12">
        <v>18507</v>
      </c>
      <c r="M222" s="12">
        <v>20121</v>
      </c>
      <c r="N222" s="12">
        <v>20048</v>
      </c>
      <c r="O222" s="12">
        <v>20007</v>
      </c>
      <c r="P222" s="12">
        <v>21531</v>
      </c>
      <c r="Q222" s="12">
        <v>22819</v>
      </c>
      <c r="R222" s="12">
        <v>23088</v>
      </c>
      <c r="S222" s="12">
        <v>23433</v>
      </c>
      <c r="T222" s="12">
        <v>23455</v>
      </c>
      <c r="U222" s="12">
        <v>23462</v>
      </c>
      <c r="V222" s="12">
        <v>24521</v>
      </c>
      <c r="W222" s="12">
        <v>24024</v>
      </c>
      <c r="X222" s="12">
        <v>23895</v>
      </c>
      <c r="Y222" s="12">
        <v>24163</v>
      </c>
      <c r="Z222" s="13"/>
    </row>
    <row r="223" spans="1:26">
      <c r="A223" s="7" t="s">
        <v>398</v>
      </c>
      <c r="B223" s="8" t="s">
        <v>399</v>
      </c>
      <c r="C223" s="10" t="s">
        <v>452</v>
      </c>
      <c r="D223" s="10" t="s">
        <v>453</v>
      </c>
      <c r="E223" s="11">
        <v>14677.832142857145</v>
      </c>
      <c r="F223" s="11">
        <v>15084.825000000001</v>
      </c>
      <c r="G223" s="11"/>
      <c r="H223" s="12">
        <v>15424</v>
      </c>
      <c r="I223" s="12">
        <v>17400</v>
      </c>
      <c r="J223" s="12">
        <v>17505</v>
      </c>
      <c r="K223" s="12">
        <v>17333</v>
      </c>
      <c r="L223" s="12">
        <v>18891</v>
      </c>
      <c r="M223" s="12">
        <v>19108</v>
      </c>
      <c r="N223" s="12">
        <v>20916</v>
      </c>
      <c r="O223" s="12">
        <v>18472</v>
      </c>
      <c r="P223" s="12">
        <v>19610</v>
      </c>
      <c r="Q223" s="12">
        <v>20747</v>
      </c>
      <c r="R223" s="12">
        <v>23419</v>
      </c>
      <c r="S223" s="12">
        <v>22606</v>
      </c>
      <c r="T223" s="12">
        <v>23184</v>
      </c>
      <c r="U223" s="12">
        <v>22457</v>
      </c>
      <c r="V223" s="12">
        <v>22259</v>
      </c>
      <c r="W223" s="12">
        <v>23694</v>
      </c>
      <c r="X223" s="12">
        <v>24867</v>
      </c>
      <c r="Y223" s="12">
        <v>25491</v>
      </c>
      <c r="Z223" s="13"/>
    </row>
    <row r="224" spans="1:26">
      <c r="A224" s="7" t="s">
        <v>398</v>
      </c>
      <c r="B224" s="8" t="s">
        <v>399</v>
      </c>
      <c r="C224" s="10" t="s">
        <v>454</v>
      </c>
      <c r="D224" s="10" t="s">
        <v>455</v>
      </c>
      <c r="E224" s="11">
        <v>12872.45357142857</v>
      </c>
      <c r="F224" s="11">
        <v>14187.353571428572</v>
      </c>
      <c r="G224" s="11"/>
      <c r="H224" s="12">
        <v>13782</v>
      </c>
      <c r="I224" s="12">
        <v>14890</v>
      </c>
      <c r="J224" s="12">
        <v>16499</v>
      </c>
      <c r="K224" s="12">
        <v>17128</v>
      </c>
      <c r="L224" s="12">
        <v>17830</v>
      </c>
      <c r="M224" s="12">
        <v>18059</v>
      </c>
      <c r="N224" s="12">
        <v>18258</v>
      </c>
      <c r="O224" s="12">
        <v>19430</v>
      </c>
      <c r="P224" s="12">
        <v>19617</v>
      </c>
      <c r="Q224" s="12">
        <v>19562</v>
      </c>
      <c r="R224" s="12">
        <v>19910</v>
      </c>
      <c r="S224" s="12">
        <v>21284</v>
      </c>
      <c r="T224" s="12">
        <v>19761</v>
      </c>
      <c r="U224" s="12">
        <v>22520</v>
      </c>
      <c r="V224" s="12">
        <v>20781</v>
      </c>
      <c r="W224" s="12">
        <v>23475</v>
      </c>
      <c r="X224" s="12">
        <v>21621</v>
      </c>
      <c r="Y224" s="12">
        <v>21859</v>
      </c>
      <c r="Z224" s="13"/>
    </row>
    <row r="225" spans="1:26">
      <c r="A225" s="7" t="s">
        <v>398</v>
      </c>
      <c r="B225" s="8" t="s">
        <v>399</v>
      </c>
      <c r="C225" s="10" t="s">
        <v>456</v>
      </c>
      <c r="D225" s="10" t="s">
        <v>457</v>
      </c>
      <c r="E225" s="11">
        <v>13566.428571428572</v>
      </c>
      <c r="F225" s="11">
        <v>14401.285714285716</v>
      </c>
      <c r="G225" s="11"/>
      <c r="H225" s="12">
        <v>14990</v>
      </c>
      <c r="I225" s="12">
        <v>15285</v>
      </c>
      <c r="J225" s="12">
        <v>16182</v>
      </c>
      <c r="K225" s="12">
        <v>16952</v>
      </c>
      <c r="L225" s="12">
        <v>17109</v>
      </c>
      <c r="M225" s="12">
        <v>16953</v>
      </c>
      <c r="N225" s="12">
        <v>18000</v>
      </c>
      <c r="O225" s="12">
        <v>18419</v>
      </c>
      <c r="P225" s="12">
        <v>19076</v>
      </c>
      <c r="Q225" s="11">
        <v>17010.214285714286</v>
      </c>
      <c r="R225" s="12">
        <v>19736</v>
      </c>
      <c r="S225" s="12">
        <v>20778</v>
      </c>
      <c r="T225" s="12">
        <v>20228</v>
      </c>
      <c r="U225" s="12">
        <v>21171</v>
      </c>
      <c r="V225" s="12">
        <v>21746</v>
      </c>
      <c r="W225" s="12">
        <v>20160</v>
      </c>
      <c r="X225" s="11">
        <v>20360.07857142857</v>
      </c>
      <c r="Y225" s="12">
        <v>21373</v>
      </c>
      <c r="Z225" s="13"/>
    </row>
    <row r="226" spans="1:26">
      <c r="A226" s="7" t="s">
        <v>398</v>
      </c>
      <c r="B226" s="8" t="s">
        <v>399</v>
      </c>
      <c r="C226" s="10" t="s">
        <v>458</v>
      </c>
      <c r="D226" s="10" t="s">
        <v>459</v>
      </c>
      <c r="E226" s="11">
        <v>12997.682142857142</v>
      </c>
      <c r="F226" s="11">
        <v>12428.935714285713</v>
      </c>
      <c r="G226" s="11"/>
      <c r="H226" s="12">
        <v>13447</v>
      </c>
      <c r="I226" s="12">
        <v>14975</v>
      </c>
      <c r="J226" s="12">
        <v>16456</v>
      </c>
      <c r="K226" s="12">
        <v>16087</v>
      </c>
      <c r="L226" s="12">
        <v>16159</v>
      </c>
      <c r="M226" s="11">
        <v>15418.767857142857</v>
      </c>
      <c r="N226" s="12">
        <v>18346</v>
      </c>
      <c r="O226" s="12">
        <v>17590</v>
      </c>
      <c r="P226" s="12">
        <v>19390</v>
      </c>
      <c r="Q226" s="12">
        <v>21100</v>
      </c>
      <c r="R226" s="12">
        <v>21720</v>
      </c>
      <c r="S226" s="12">
        <v>20173</v>
      </c>
      <c r="T226" s="12">
        <v>20234</v>
      </c>
      <c r="U226" s="12">
        <v>18550</v>
      </c>
      <c r="V226" s="11">
        <v>19739.153571428571</v>
      </c>
      <c r="W226" s="12">
        <v>22285</v>
      </c>
      <c r="X226" s="12">
        <v>21065</v>
      </c>
      <c r="Y226" s="12">
        <v>22087</v>
      </c>
      <c r="Z226" s="13"/>
    </row>
    <row r="227" spans="1:26">
      <c r="A227" s="7" t="s">
        <v>398</v>
      </c>
      <c r="B227" s="8" t="s">
        <v>399</v>
      </c>
      <c r="C227" s="10" t="s">
        <v>460</v>
      </c>
      <c r="D227" s="10" t="s">
        <v>461</v>
      </c>
      <c r="E227" s="11">
        <v>13989.075000000001</v>
      </c>
      <c r="F227" s="11">
        <v>14443.028571428573</v>
      </c>
      <c r="G227" s="11"/>
      <c r="H227" s="12">
        <v>16424</v>
      </c>
      <c r="I227" s="12">
        <v>17530</v>
      </c>
      <c r="J227" s="12">
        <v>18352</v>
      </c>
      <c r="K227" s="12">
        <v>17863</v>
      </c>
      <c r="L227" s="12">
        <v>18237</v>
      </c>
      <c r="M227" s="12">
        <v>18793</v>
      </c>
      <c r="N227" s="12">
        <v>19034</v>
      </c>
      <c r="O227" s="12">
        <v>19832</v>
      </c>
      <c r="P227" s="12">
        <v>21597</v>
      </c>
      <c r="Q227" s="12">
        <v>22382</v>
      </c>
      <c r="R227" s="12">
        <v>22439</v>
      </c>
      <c r="S227" s="12">
        <v>23502</v>
      </c>
      <c r="T227" s="12">
        <v>21231</v>
      </c>
      <c r="U227" s="12">
        <v>21254</v>
      </c>
      <c r="V227" s="12">
        <v>21140</v>
      </c>
      <c r="W227" s="12">
        <v>21556</v>
      </c>
      <c r="X227" s="11">
        <v>23673.417857142857</v>
      </c>
      <c r="Y227" s="12">
        <v>25041</v>
      </c>
      <c r="Z227" s="13"/>
    </row>
    <row r="228" spans="1:26">
      <c r="A228" s="7" t="s">
        <v>398</v>
      </c>
      <c r="B228" s="8" t="s">
        <v>399</v>
      </c>
      <c r="C228" s="10" t="s">
        <v>462</v>
      </c>
      <c r="D228" s="10" t="s">
        <v>463</v>
      </c>
      <c r="E228" s="11">
        <v>14542.167857142855</v>
      </c>
      <c r="F228" s="11">
        <v>13968.20357142857</v>
      </c>
      <c r="G228" s="11"/>
      <c r="H228" s="12">
        <v>14203</v>
      </c>
      <c r="I228" s="12">
        <v>15278</v>
      </c>
      <c r="J228" s="12">
        <v>16334</v>
      </c>
      <c r="K228" s="12">
        <v>17401</v>
      </c>
      <c r="L228" s="12">
        <v>18046</v>
      </c>
      <c r="M228" s="12">
        <v>18689</v>
      </c>
      <c r="N228" s="11">
        <v>18523.392857142859</v>
      </c>
      <c r="O228" s="12">
        <v>19468</v>
      </c>
      <c r="P228" s="12">
        <v>18073</v>
      </c>
      <c r="Q228" s="12">
        <v>18713</v>
      </c>
      <c r="R228" s="12">
        <v>19402</v>
      </c>
      <c r="S228" s="12">
        <v>19265</v>
      </c>
      <c r="T228" s="12">
        <v>18051</v>
      </c>
      <c r="U228" s="12">
        <v>18782</v>
      </c>
      <c r="V228" s="12">
        <v>22508</v>
      </c>
      <c r="W228" s="12">
        <v>19320</v>
      </c>
      <c r="X228" s="12">
        <v>19877</v>
      </c>
      <c r="Y228" s="12">
        <v>20295</v>
      </c>
      <c r="Z228" s="13"/>
    </row>
    <row r="229" spans="1:26">
      <c r="A229" s="7" t="s">
        <v>398</v>
      </c>
      <c r="B229" s="8" t="s">
        <v>399</v>
      </c>
      <c r="C229" s="10" t="s">
        <v>464</v>
      </c>
      <c r="D229" s="10" t="s">
        <v>465</v>
      </c>
      <c r="E229" s="11">
        <v>12856.800000000001</v>
      </c>
      <c r="F229" s="11">
        <v>14542.167857142855</v>
      </c>
      <c r="G229" s="11"/>
      <c r="H229" s="12">
        <v>12990</v>
      </c>
      <c r="I229" s="12">
        <v>14773</v>
      </c>
      <c r="J229" s="12">
        <v>14500</v>
      </c>
      <c r="K229" s="12">
        <v>14970</v>
      </c>
      <c r="L229" s="12">
        <v>15213</v>
      </c>
      <c r="M229" s="12">
        <v>17188</v>
      </c>
      <c r="N229" s="12">
        <v>14466</v>
      </c>
      <c r="O229" s="12">
        <v>17402</v>
      </c>
      <c r="P229" s="12">
        <v>16167</v>
      </c>
      <c r="Q229" s="12">
        <v>16844</v>
      </c>
      <c r="R229" s="11">
        <v>18262.5</v>
      </c>
      <c r="S229" s="12">
        <v>17701</v>
      </c>
      <c r="T229" s="12">
        <v>19544</v>
      </c>
      <c r="U229" s="12">
        <v>19384</v>
      </c>
      <c r="V229" s="11">
        <v>18278.153571428571</v>
      </c>
      <c r="W229" s="12">
        <v>16456</v>
      </c>
      <c r="X229" s="12">
        <v>19319</v>
      </c>
      <c r="Y229" s="12">
        <v>19698</v>
      </c>
      <c r="Z229" s="13"/>
    </row>
    <row r="230" spans="1:26">
      <c r="A230" s="7" t="s">
        <v>466</v>
      </c>
      <c r="B230" s="8" t="s">
        <v>467</v>
      </c>
      <c r="C230" s="10" t="s">
        <v>468</v>
      </c>
      <c r="D230" s="10" t="s">
        <v>469</v>
      </c>
      <c r="E230" s="11">
        <v>13926.460714285713</v>
      </c>
      <c r="F230" s="11">
        <v>15862.285714285716</v>
      </c>
      <c r="G230" s="11"/>
      <c r="H230" s="12">
        <v>16474</v>
      </c>
      <c r="I230" s="12">
        <v>17419</v>
      </c>
      <c r="J230" s="12">
        <v>19200</v>
      </c>
      <c r="K230" s="12">
        <v>19050</v>
      </c>
      <c r="L230" s="12">
        <v>20205</v>
      </c>
      <c r="M230" s="12">
        <v>21030</v>
      </c>
      <c r="N230" s="12">
        <v>20881</v>
      </c>
      <c r="O230" s="12">
        <v>22195</v>
      </c>
      <c r="P230" s="12">
        <v>24202</v>
      </c>
      <c r="Q230" s="12">
        <v>24049</v>
      </c>
      <c r="R230" s="12">
        <v>25074</v>
      </c>
      <c r="S230" s="12">
        <v>22946</v>
      </c>
      <c r="T230" s="12">
        <v>22744</v>
      </c>
      <c r="U230" s="12">
        <v>22075</v>
      </c>
      <c r="V230" s="12">
        <v>23694</v>
      </c>
      <c r="W230" s="12">
        <v>24079</v>
      </c>
      <c r="X230" s="12">
        <v>23282</v>
      </c>
      <c r="Y230" s="12">
        <v>24377</v>
      </c>
      <c r="Z230" s="13"/>
    </row>
    <row r="231" spans="1:26">
      <c r="A231" s="7" t="s">
        <v>466</v>
      </c>
      <c r="B231" s="8" t="s">
        <v>467</v>
      </c>
      <c r="C231" s="10" t="s">
        <v>470</v>
      </c>
      <c r="D231" s="10" t="s">
        <v>471</v>
      </c>
      <c r="E231" s="11">
        <v>11500.157142857144</v>
      </c>
      <c r="F231" s="11">
        <v>11406.235714285714</v>
      </c>
      <c r="G231" s="11"/>
      <c r="H231" s="12">
        <v>11978</v>
      </c>
      <c r="I231" s="12">
        <v>12920</v>
      </c>
      <c r="J231" s="12">
        <v>14161</v>
      </c>
      <c r="K231" s="12">
        <v>15025</v>
      </c>
      <c r="L231" s="12">
        <v>15074</v>
      </c>
      <c r="M231" s="12">
        <v>15835</v>
      </c>
      <c r="N231" s="12">
        <v>16861</v>
      </c>
      <c r="O231" s="12">
        <v>16868</v>
      </c>
      <c r="P231" s="12">
        <v>17896</v>
      </c>
      <c r="Q231" s="12">
        <v>18522</v>
      </c>
      <c r="R231" s="12">
        <v>18553</v>
      </c>
      <c r="S231" s="12">
        <v>19176</v>
      </c>
      <c r="T231" s="12">
        <v>18484</v>
      </c>
      <c r="U231" s="12">
        <v>19852</v>
      </c>
      <c r="V231" s="12">
        <v>20145</v>
      </c>
      <c r="W231" s="12">
        <v>20324</v>
      </c>
      <c r="X231" s="12">
        <v>20019</v>
      </c>
      <c r="Y231" s="12">
        <v>21199</v>
      </c>
      <c r="Z231" s="13"/>
    </row>
    <row r="232" spans="1:26">
      <c r="A232" s="7" t="s">
        <v>466</v>
      </c>
      <c r="B232" s="8" t="s">
        <v>467</v>
      </c>
      <c r="C232" s="10" t="s">
        <v>472</v>
      </c>
      <c r="D232" s="10" t="s">
        <v>473</v>
      </c>
      <c r="E232" s="11">
        <v>10200.910714285714</v>
      </c>
      <c r="F232" s="11">
        <v>10534.853571428572</v>
      </c>
      <c r="G232" s="11"/>
      <c r="H232" s="12">
        <v>10566</v>
      </c>
      <c r="I232" s="12">
        <v>12023</v>
      </c>
      <c r="J232" s="12">
        <v>12928</v>
      </c>
      <c r="K232" s="12">
        <v>12763</v>
      </c>
      <c r="L232" s="12">
        <v>13564</v>
      </c>
      <c r="M232" s="12">
        <v>13698</v>
      </c>
      <c r="N232" s="12">
        <v>14066</v>
      </c>
      <c r="O232" s="12">
        <v>14323</v>
      </c>
      <c r="P232" s="12">
        <v>15278</v>
      </c>
      <c r="Q232" s="12">
        <v>15412</v>
      </c>
      <c r="R232" s="12">
        <v>17312</v>
      </c>
      <c r="S232" s="11">
        <v>16676.271428571428</v>
      </c>
      <c r="T232" s="12">
        <v>16499</v>
      </c>
      <c r="U232" s="12">
        <v>17637</v>
      </c>
      <c r="V232" s="12">
        <v>15947</v>
      </c>
      <c r="W232" s="12">
        <v>16657</v>
      </c>
      <c r="X232" s="12">
        <v>17102</v>
      </c>
      <c r="Y232" s="12">
        <v>17299</v>
      </c>
      <c r="Z232" s="13"/>
    </row>
    <row r="233" spans="1:26">
      <c r="A233" s="7" t="s">
        <v>466</v>
      </c>
      <c r="B233" s="8" t="s">
        <v>467</v>
      </c>
      <c r="C233" s="10" t="s">
        <v>474</v>
      </c>
      <c r="D233" s="10" t="s">
        <v>475</v>
      </c>
      <c r="E233" s="11">
        <v>12324.57857142857</v>
      </c>
      <c r="F233" s="11">
        <v>12590.689285714287</v>
      </c>
      <c r="G233" s="11"/>
      <c r="H233" s="12">
        <v>12560</v>
      </c>
      <c r="I233" s="12">
        <v>13418</v>
      </c>
      <c r="J233" s="12">
        <v>13768</v>
      </c>
      <c r="K233" s="12">
        <v>14894</v>
      </c>
      <c r="L233" s="12">
        <v>15686</v>
      </c>
      <c r="M233" s="12">
        <v>15922</v>
      </c>
      <c r="N233" s="12">
        <v>15958</v>
      </c>
      <c r="O233" s="12">
        <v>16412</v>
      </c>
      <c r="P233" s="12">
        <v>17658</v>
      </c>
      <c r="Q233" s="12">
        <v>17983</v>
      </c>
      <c r="R233" s="11">
        <v>18539.04642857143</v>
      </c>
      <c r="S233" s="12">
        <v>17990</v>
      </c>
      <c r="T233" s="12">
        <v>18499</v>
      </c>
      <c r="U233" s="12">
        <v>18698</v>
      </c>
      <c r="V233" s="12">
        <v>18620</v>
      </c>
      <c r="W233" s="12">
        <v>19209</v>
      </c>
      <c r="X233" s="12">
        <v>19248</v>
      </c>
      <c r="Y233" s="12">
        <v>19047</v>
      </c>
      <c r="Z233" s="13"/>
    </row>
    <row r="234" spans="1:26">
      <c r="A234" s="7" t="s">
        <v>466</v>
      </c>
      <c r="B234" s="8" t="s">
        <v>467</v>
      </c>
      <c r="C234" s="10" t="s">
        <v>476</v>
      </c>
      <c r="D234" s="10" t="s">
        <v>477</v>
      </c>
      <c r="E234" s="11">
        <v>12919.414285714287</v>
      </c>
      <c r="F234" s="11">
        <v>13519.467857142859</v>
      </c>
      <c r="G234" s="11"/>
      <c r="H234" s="12">
        <v>13532</v>
      </c>
      <c r="I234" s="12">
        <v>14981</v>
      </c>
      <c r="J234" s="12">
        <v>14851</v>
      </c>
      <c r="K234" s="12">
        <v>15348</v>
      </c>
      <c r="L234" s="12">
        <v>16043</v>
      </c>
      <c r="M234" s="12">
        <v>16649</v>
      </c>
      <c r="N234" s="12">
        <v>17280</v>
      </c>
      <c r="O234" s="12">
        <v>17732</v>
      </c>
      <c r="P234" s="12">
        <v>18922</v>
      </c>
      <c r="Q234" s="12">
        <v>19149</v>
      </c>
      <c r="R234" s="12">
        <v>19442</v>
      </c>
      <c r="S234" s="12">
        <v>19921</v>
      </c>
      <c r="T234" s="12">
        <v>20053</v>
      </c>
      <c r="U234" s="12">
        <v>20691</v>
      </c>
      <c r="V234" s="12">
        <v>21172</v>
      </c>
      <c r="W234" s="12">
        <v>20835</v>
      </c>
      <c r="X234" s="12">
        <v>21242</v>
      </c>
      <c r="Y234" s="12">
        <v>22632</v>
      </c>
      <c r="Z234" s="13"/>
    </row>
    <row r="235" spans="1:26">
      <c r="A235" s="7" t="s">
        <v>466</v>
      </c>
      <c r="B235" s="8" t="s">
        <v>467</v>
      </c>
      <c r="C235" s="10" t="s">
        <v>478</v>
      </c>
      <c r="D235" s="10" t="s">
        <v>479</v>
      </c>
      <c r="E235" s="11">
        <v>11808.010714285714</v>
      </c>
      <c r="F235" s="11">
        <v>12512.42142857143</v>
      </c>
      <c r="G235" s="11"/>
      <c r="H235" s="12">
        <v>12689</v>
      </c>
      <c r="I235" s="12">
        <v>14079</v>
      </c>
      <c r="J235" s="12">
        <v>15181</v>
      </c>
      <c r="K235" s="12">
        <v>14778</v>
      </c>
      <c r="L235" s="12">
        <v>15257</v>
      </c>
      <c r="M235" s="12">
        <v>15708</v>
      </c>
      <c r="N235" s="12">
        <v>16443</v>
      </c>
      <c r="O235" s="12">
        <v>17505</v>
      </c>
      <c r="P235" s="12">
        <v>17619</v>
      </c>
      <c r="Q235" s="12">
        <v>18674</v>
      </c>
      <c r="R235" s="12">
        <v>20151</v>
      </c>
      <c r="S235" s="12">
        <v>20595</v>
      </c>
      <c r="T235" s="12">
        <v>19379</v>
      </c>
      <c r="U235" s="12">
        <v>19120</v>
      </c>
      <c r="V235" s="12">
        <v>19513</v>
      </c>
      <c r="W235" s="12">
        <v>19894</v>
      </c>
      <c r="X235" s="12">
        <v>20294</v>
      </c>
      <c r="Y235" s="12">
        <v>20429</v>
      </c>
      <c r="Z235" s="13"/>
    </row>
    <row r="236" spans="1:26">
      <c r="A236" s="7" t="s">
        <v>466</v>
      </c>
      <c r="B236" s="8" t="s">
        <v>467</v>
      </c>
      <c r="C236" s="10" t="s">
        <v>480</v>
      </c>
      <c r="D236" s="10" t="s">
        <v>481</v>
      </c>
      <c r="E236" s="11">
        <v>13164.653571428573</v>
      </c>
      <c r="F236" s="11">
        <v>14583.910714285716</v>
      </c>
      <c r="G236" s="11"/>
      <c r="H236" s="12">
        <v>15959</v>
      </c>
      <c r="I236" s="12">
        <v>16609</v>
      </c>
      <c r="J236" s="12">
        <v>16721</v>
      </c>
      <c r="K236" s="12">
        <v>17796</v>
      </c>
      <c r="L236" s="12">
        <v>18439</v>
      </c>
      <c r="M236" s="12">
        <v>19189</v>
      </c>
      <c r="N236" s="12">
        <v>19578</v>
      </c>
      <c r="O236" s="12">
        <v>19687</v>
      </c>
      <c r="P236" s="12">
        <v>20000</v>
      </c>
      <c r="Q236" s="12">
        <v>20457</v>
      </c>
      <c r="R236" s="12">
        <v>21685</v>
      </c>
      <c r="S236" s="12">
        <v>22045</v>
      </c>
      <c r="T236" s="12">
        <v>21374</v>
      </c>
      <c r="U236" s="12">
        <v>22429</v>
      </c>
      <c r="V236" s="12">
        <v>21999</v>
      </c>
      <c r="W236" s="12">
        <v>21984</v>
      </c>
      <c r="X236" s="11">
        <v>22254.160714285714</v>
      </c>
      <c r="Y236" s="12">
        <v>22737</v>
      </c>
      <c r="Z236" s="13"/>
    </row>
    <row r="237" spans="1:26">
      <c r="A237" s="7" t="s">
        <v>466</v>
      </c>
      <c r="B237" s="8" t="s">
        <v>467</v>
      </c>
      <c r="C237" s="10" t="s">
        <v>482</v>
      </c>
      <c r="D237" s="10" t="s">
        <v>483</v>
      </c>
      <c r="E237" s="11">
        <v>14782.189285714287</v>
      </c>
      <c r="F237" s="11">
        <v>14813.496428571429</v>
      </c>
      <c r="G237" s="11"/>
      <c r="H237" s="12">
        <v>15126</v>
      </c>
      <c r="I237" s="12">
        <v>17196</v>
      </c>
      <c r="J237" s="12">
        <v>18139</v>
      </c>
      <c r="K237" s="12">
        <v>18462</v>
      </c>
      <c r="L237" s="12">
        <v>18103</v>
      </c>
      <c r="M237" s="12">
        <v>19580</v>
      </c>
      <c r="N237" s="12">
        <v>19153</v>
      </c>
      <c r="O237" s="12">
        <v>20045</v>
      </c>
      <c r="P237" s="12">
        <v>21196</v>
      </c>
      <c r="Q237" s="12">
        <v>20678</v>
      </c>
      <c r="R237" s="12">
        <v>22718</v>
      </c>
      <c r="S237" s="12">
        <v>22197</v>
      </c>
      <c r="T237" s="12">
        <v>23580</v>
      </c>
      <c r="U237" s="12">
        <v>23577</v>
      </c>
      <c r="V237" s="12">
        <v>24259</v>
      </c>
      <c r="W237" s="11">
        <v>22457.657142857141</v>
      </c>
      <c r="X237" s="12">
        <v>21564</v>
      </c>
      <c r="Y237" s="12">
        <v>22891</v>
      </c>
      <c r="Z237" s="13"/>
    </row>
    <row r="238" spans="1:26">
      <c r="A238" s="7" t="s">
        <v>466</v>
      </c>
      <c r="B238" s="8" t="s">
        <v>467</v>
      </c>
      <c r="C238" s="10" t="s">
        <v>484</v>
      </c>
      <c r="D238" s="10" t="s">
        <v>485</v>
      </c>
      <c r="E238" s="11">
        <v>12241.092857142856</v>
      </c>
      <c r="F238" s="11">
        <v>13002.9</v>
      </c>
      <c r="G238" s="11"/>
      <c r="H238" s="12">
        <v>13591</v>
      </c>
      <c r="I238" s="12">
        <v>14556</v>
      </c>
      <c r="J238" s="12">
        <v>15880</v>
      </c>
      <c r="K238" s="12">
        <v>16215</v>
      </c>
      <c r="L238" s="12">
        <v>16841</v>
      </c>
      <c r="M238" s="12">
        <v>17433</v>
      </c>
      <c r="N238" s="12">
        <v>17239</v>
      </c>
      <c r="O238" s="12">
        <v>17220</v>
      </c>
      <c r="P238" s="12">
        <v>18136</v>
      </c>
      <c r="Q238" s="12">
        <v>19441</v>
      </c>
      <c r="R238" s="12">
        <v>19452</v>
      </c>
      <c r="S238" s="12">
        <v>19670</v>
      </c>
      <c r="T238" s="12">
        <v>19628</v>
      </c>
      <c r="U238" s="12">
        <v>20015</v>
      </c>
      <c r="V238" s="12">
        <v>19802</v>
      </c>
      <c r="W238" s="12">
        <v>20470</v>
      </c>
      <c r="X238" s="12">
        <v>20487</v>
      </c>
      <c r="Y238" s="12">
        <v>21250</v>
      </c>
      <c r="Z238" s="13"/>
    </row>
    <row r="239" spans="1:26">
      <c r="A239" s="7" t="s">
        <v>466</v>
      </c>
      <c r="B239" s="8" t="s">
        <v>467</v>
      </c>
      <c r="C239" s="10" t="s">
        <v>486</v>
      </c>
      <c r="D239" s="10" t="s">
        <v>487</v>
      </c>
      <c r="E239" s="11">
        <v>12815.057142857142</v>
      </c>
      <c r="F239" s="11">
        <v>13942.114285714286</v>
      </c>
      <c r="G239" s="11"/>
      <c r="H239" s="12">
        <v>15177</v>
      </c>
      <c r="I239" s="12">
        <v>15807</v>
      </c>
      <c r="J239" s="12">
        <v>16756</v>
      </c>
      <c r="K239" s="12">
        <v>18374</v>
      </c>
      <c r="L239" s="12">
        <v>18561</v>
      </c>
      <c r="M239" s="12">
        <v>20414</v>
      </c>
      <c r="N239" s="12">
        <v>19525</v>
      </c>
      <c r="O239" s="12">
        <v>20197</v>
      </c>
      <c r="P239" s="12">
        <v>20291</v>
      </c>
      <c r="Q239" s="12">
        <v>22588</v>
      </c>
      <c r="R239" s="12">
        <v>22733</v>
      </c>
      <c r="S239" s="12">
        <v>21951</v>
      </c>
      <c r="T239" s="12">
        <v>21090</v>
      </c>
      <c r="U239" s="12">
        <v>21167</v>
      </c>
      <c r="V239" s="12">
        <v>21596</v>
      </c>
      <c r="W239" s="12">
        <v>21930</v>
      </c>
      <c r="X239" s="12">
        <v>23532</v>
      </c>
      <c r="Y239" s="12">
        <v>23110</v>
      </c>
      <c r="Z239" s="13"/>
    </row>
    <row r="240" spans="1:26">
      <c r="A240" s="7" t="s">
        <v>466</v>
      </c>
      <c r="B240" s="8" t="s">
        <v>467</v>
      </c>
      <c r="C240" s="10" t="s">
        <v>488</v>
      </c>
      <c r="D240" s="10" t="s">
        <v>489</v>
      </c>
      <c r="E240" s="11">
        <v>13738.617857142857</v>
      </c>
      <c r="F240" s="11">
        <v>13493.378571428571</v>
      </c>
      <c r="G240" s="11"/>
      <c r="H240" s="12">
        <v>14193</v>
      </c>
      <c r="I240" s="12">
        <v>15530</v>
      </c>
      <c r="J240" s="12">
        <v>16189</v>
      </c>
      <c r="K240" s="12">
        <v>16836</v>
      </c>
      <c r="L240" s="12">
        <v>19328</v>
      </c>
      <c r="M240" s="12">
        <v>18950</v>
      </c>
      <c r="N240" s="12">
        <v>19976</v>
      </c>
      <c r="O240" s="12">
        <v>20708</v>
      </c>
      <c r="P240" s="12">
        <v>22055</v>
      </c>
      <c r="Q240" s="11">
        <v>21643.67142857143</v>
      </c>
      <c r="R240" s="12">
        <v>23125</v>
      </c>
      <c r="S240" s="12">
        <v>23586</v>
      </c>
      <c r="T240" s="12">
        <v>23544</v>
      </c>
      <c r="U240" s="12">
        <v>22716</v>
      </c>
      <c r="V240" s="12">
        <v>23515</v>
      </c>
      <c r="W240" s="12">
        <v>23731</v>
      </c>
      <c r="X240" s="12">
        <v>23438</v>
      </c>
      <c r="Y240" s="12">
        <v>23293</v>
      </c>
      <c r="Z240" s="13"/>
    </row>
    <row r="241" spans="1:26">
      <c r="A241" s="7" t="s">
        <v>466</v>
      </c>
      <c r="B241" s="8" t="s">
        <v>467</v>
      </c>
      <c r="C241" s="10" t="s">
        <v>490</v>
      </c>
      <c r="D241" s="10" t="s">
        <v>491</v>
      </c>
      <c r="E241" s="11">
        <v>14041.253571428571</v>
      </c>
      <c r="F241" s="11">
        <v>14714.357142857143</v>
      </c>
      <c r="G241" s="11"/>
      <c r="H241" s="12">
        <v>16194</v>
      </c>
      <c r="I241" s="12">
        <v>16379</v>
      </c>
      <c r="J241" s="12">
        <v>19305</v>
      </c>
      <c r="K241" s="12">
        <v>21696</v>
      </c>
      <c r="L241" s="12">
        <v>20412</v>
      </c>
      <c r="M241" s="12">
        <v>20836</v>
      </c>
      <c r="N241" s="12">
        <v>20479</v>
      </c>
      <c r="O241" s="12">
        <v>20462</v>
      </c>
      <c r="P241" s="12">
        <v>21587</v>
      </c>
      <c r="Q241" s="12">
        <v>21504</v>
      </c>
      <c r="R241" s="12">
        <v>22132</v>
      </c>
      <c r="S241" s="12">
        <v>22812</v>
      </c>
      <c r="T241" s="12">
        <v>23091</v>
      </c>
      <c r="U241" s="12">
        <v>23059</v>
      </c>
      <c r="V241" s="12">
        <v>22201</v>
      </c>
      <c r="W241" s="12">
        <v>23542</v>
      </c>
      <c r="X241" s="12">
        <v>22952</v>
      </c>
      <c r="Y241" s="12">
        <v>25390</v>
      </c>
      <c r="Z241" s="13"/>
    </row>
    <row r="242" spans="1:26">
      <c r="A242" s="7" t="s">
        <v>466</v>
      </c>
      <c r="B242" s="8" t="s">
        <v>467</v>
      </c>
      <c r="C242" s="10" t="s">
        <v>492</v>
      </c>
      <c r="D242" s="10" t="s">
        <v>493</v>
      </c>
      <c r="E242" s="11">
        <v>12261.964285714284</v>
      </c>
      <c r="F242" s="11">
        <v>13023.771428571428</v>
      </c>
      <c r="G242" s="11"/>
      <c r="H242" s="12">
        <v>13417</v>
      </c>
      <c r="I242" s="12">
        <v>15508</v>
      </c>
      <c r="J242" s="12">
        <v>14972</v>
      </c>
      <c r="K242" s="12">
        <v>15378</v>
      </c>
      <c r="L242" s="12">
        <v>15877</v>
      </c>
      <c r="M242" s="12">
        <v>15329</v>
      </c>
      <c r="N242" s="12">
        <v>17408</v>
      </c>
      <c r="O242" s="12">
        <v>17441</v>
      </c>
      <c r="P242" s="12">
        <v>18321</v>
      </c>
      <c r="Q242" s="12">
        <v>18017</v>
      </c>
      <c r="R242" s="12">
        <v>19865</v>
      </c>
      <c r="S242" s="12">
        <v>19262</v>
      </c>
      <c r="T242" s="12">
        <v>19689</v>
      </c>
      <c r="U242" s="12">
        <v>19699</v>
      </c>
      <c r="V242" s="12">
        <v>19912</v>
      </c>
      <c r="W242" s="11">
        <v>19942.650000000001</v>
      </c>
      <c r="X242" s="12">
        <v>18721</v>
      </c>
      <c r="Y242" s="12">
        <v>20609</v>
      </c>
      <c r="Z242" s="13"/>
    </row>
    <row r="243" spans="1:26">
      <c r="A243" s="7" t="s">
        <v>466</v>
      </c>
      <c r="B243" s="8" t="s">
        <v>467</v>
      </c>
      <c r="C243" s="10" t="s">
        <v>494</v>
      </c>
      <c r="D243" s="10" t="s">
        <v>495</v>
      </c>
      <c r="E243" s="11">
        <v>11661.910714285714</v>
      </c>
      <c r="F243" s="11">
        <v>12016.725</v>
      </c>
      <c r="G243" s="11"/>
      <c r="H243" s="12">
        <v>12498</v>
      </c>
      <c r="I243" s="12">
        <v>12667</v>
      </c>
      <c r="J243" s="12">
        <v>15166</v>
      </c>
      <c r="K243" s="12">
        <v>15914</v>
      </c>
      <c r="L243" s="12">
        <v>17344</v>
      </c>
      <c r="M243" s="12">
        <v>16868</v>
      </c>
      <c r="N243" s="12">
        <v>17544</v>
      </c>
      <c r="O243" s="12">
        <v>18161</v>
      </c>
      <c r="P243" s="12">
        <v>18250</v>
      </c>
      <c r="Q243" s="12">
        <v>19609</v>
      </c>
      <c r="R243" s="12">
        <v>21015</v>
      </c>
      <c r="S243" s="12">
        <v>21643</v>
      </c>
      <c r="T243" s="12">
        <v>19689</v>
      </c>
      <c r="U243" s="11">
        <v>20333.989285714284</v>
      </c>
      <c r="V243" s="12">
        <v>23427</v>
      </c>
      <c r="W243" s="12">
        <v>20260</v>
      </c>
      <c r="X243" s="11">
        <v>19707.846428571429</v>
      </c>
      <c r="Y243" s="12">
        <v>20589</v>
      </c>
      <c r="Z243" s="13"/>
    </row>
    <row r="244" spans="1:26">
      <c r="A244" s="7" t="s">
        <v>466</v>
      </c>
      <c r="B244" s="8" t="s">
        <v>467</v>
      </c>
      <c r="C244" s="10" t="s">
        <v>496</v>
      </c>
      <c r="D244" s="10" t="s">
        <v>497</v>
      </c>
      <c r="E244" s="11">
        <v>14510.860714285716</v>
      </c>
      <c r="F244" s="11">
        <v>15032.646428571428</v>
      </c>
      <c r="G244" s="11"/>
      <c r="H244" s="12">
        <v>17311</v>
      </c>
      <c r="I244" s="12">
        <v>17658</v>
      </c>
      <c r="J244" s="12">
        <v>17254</v>
      </c>
      <c r="K244" s="12">
        <v>16610</v>
      </c>
      <c r="L244" s="12">
        <v>17997</v>
      </c>
      <c r="M244" s="11">
        <v>20960.132142857143</v>
      </c>
      <c r="N244" s="12">
        <v>17955</v>
      </c>
      <c r="O244" s="12">
        <v>18681</v>
      </c>
      <c r="P244" s="12">
        <v>22080</v>
      </c>
      <c r="Q244" s="12">
        <v>23600</v>
      </c>
      <c r="R244" s="12">
        <v>24536</v>
      </c>
      <c r="S244" s="12">
        <v>20228</v>
      </c>
      <c r="T244" s="12">
        <v>18010</v>
      </c>
      <c r="U244" s="12">
        <v>21436</v>
      </c>
      <c r="V244" s="12">
        <v>20532</v>
      </c>
      <c r="W244" s="12">
        <v>20037</v>
      </c>
      <c r="X244" s="12">
        <v>21816</v>
      </c>
      <c r="Y244" s="11">
        <v>21372.342857142859</v>
      </c>
    </row>
    <row r="245" spans="1:26">
      <c r="A245" s="7" t="s">
        <v>466</v>
      </c>
      <c r="B245" s="8" t="s">
        <v>467</v>
      </c>
      <c r="C245" s="10" t="s">
        <v>498</v>
      </c>
      <c r="D245" s="10" t="s">
        <v>499</v>
      </c>
      <c r="E245" s="11">
        <v>14009.946428571428</v>
      </c>
      <c r="F245" s="11">
        <v>14750.882142857143</v>
      </c>
      <c r="G245" s="11"/>
      <c r="H245" s="12">
        <v>15007</v>
      </c>
      <c r="I245" s="12">
        <v>16881</v>
      </c>
      <c r="J245" s="12">
        <v>17369</v>
      </c>
      <c r="K245" s="12">
        <v>18770</v>
      </c>
      <c r="L245" s="12">
        <v>18843</v>
      </c>
      <c r="M245" s="12">
        <v>18499</v>
      </c>
      <c r="N245" s="12">
        <v>17695</v>
      </c>
      <c r="O245" s="12">
        <v>17137</v>
      </c>
      <c r="P245" s="12">
        <v>19510</v>
      </c>
      <c r="Q245" s="12">
        <v>21218</v>
      </c>
      <c r="R245" s="12">
        <v>21082</v>
      </c>
      <c r="S245" s="12">
        <v>21078</v>
      </c>
      <c r="T245" s="12">
        <v>19872</v>
      </c>
      <c r="U245" s="12">
        <v>21603</v>
      </c>
      <c r="V245" s="12">
        <v>20357</v>
      </c>
      <c r="W245" s="12">
        <v>20460</v>
      </c>
      <c r="X245" s="12">
        <v>21978</v>
      </c>
      <c r="Y245" s="12">
        <v>23022</v>
      </c>
      <c r="Z245" s="13"/>
    </row>
    <row r="246" spans="1:26">
      <c r="A246" s="7" t="s">
        <v>466</v>
      </c>
      <c r="B246" s="8" t="s">
        <v>467</v>
      </c>
      <c r="C246" s="10" t="s">
        <v>500</v>
      </c>
      <c r="D246" s="10" t="s">
        <v>501</v>
      </c>
      <c r="E246" s="11">
        <v>11218.392857142857</v>
      </c>
      <c r="F246" s="11">
        <v>11578.424999999999</v>
      </c>
      <c r="G246" s="11"/>
      <c r="H246" s="12">
        <v>11921</v>
      </c>
      <c r="I246" s="12">
        <v>12994</v>
      </c>
      <c r="J246" s="12">
        <v>13142</v>
      </c>
      <c r="K246" s="12">
        <v>15047</v>
      </c>
      <c r="L246" s="12">
        <v>13781</v>
      </c>
      <c r="M246" s="12">
        <v>15364</v>
      </c>
      <c r="N246" s="12">
        <v>14744</v>
      </c>
      <c r="O246" s="12">
        <v>15225</v>
      </c>
      <c r="P246" s="12">
        <v>14933</v>
      </c>
      <c r="Q246" s="12">
        <v>16748</v>
      </c>
      <c r="R246" s="12">
        <v>15636</v>
      </c>
      <c r="S246" s="12">
        <v>15974</v>
      </c>
      <c r="T246" s="12">
        <v>15906</v>
      </c>
      <c r="U246" s="12">
        <v>15813</v>
      </c>
      <c r="V246" s="12">
        <v>16576</v>
      </c>
      <c r="W246" s="12">
        <v>17296</v>
      </c>
      <c r="X246" s="12">
        <v>18022</v>
      </c>
      <c r="Y246" s="12">
        <v>18099</v>
      </c>
      <c r="Z246" s="13"/>
    </row>
    <row r="247" spans="1:26">
      <c r="A247" s="7" t="s">
        <v>466</v>
      </c>
      <c r="B247" s="8" t="s">
        <v>467</v>
      </c>
      <c r="C247" s="10" t="s">
        <v>502</v>
      </c>
      <c r="D247" s="10" t="s">
        <v>503</v>
      </c>
      <c r="E247" s="11">
        <v>10905.321428571429</v>
      </c>
      <c r="F247" s="11">
        <v>11364.492857142859</v>
      </c>
      <c r="G247" s="11"/>
      <c r="H247" s="12">
        <v>11330</v>
      </c>
      <c r="I247" s="12">
        <v>12099</v>
      </c>
      <c r="J247" s="12">
        <v>12496</v>
      </c>
      <c r="K247" s="12">
        <v>11999</v>
      </c>
      <c r="L247" s="12">
        <v>13878</v>
      </c>
      <c r="M247" s="12">
        <v>13936</v>
      </c>
      <c r="N247" s="12">
        <v>14117</v>
      </c>
      <c r="O247" s="11">
        <v>14333.45357142857</v>
      </c>
      <c r="P247" s="12">
        <v>14869</v>
      </c>
      <c r="Q247" s="12">
        <v>16838</v>
      </c>
      <c r="R247" s="12">
        <v>15983</v>
      </c>
      <c r="S247" s="12">
        <v>16103</v>
      </c>
      <c r="T247" s="12">
        <v>17117</v>
      </c>
      <c r="U247" s="12">
        <v>17386</v>
      </c>
      <c r="V247" s="12">
        <v>17062</v>
      </c>
      <c r="W247" s="12">
        <v>18419</v>
      </c>
      <c r="X247" s="12">
        <v>19139</v>
      </c>
      <c r="Y247" s="12">
        <v>19247</v>
      </c>
      <c r="Z247" s="13"/>
    </row>
    <row r="248" spans="1:26">
      <c r="A248" s="7" t="s">
        <v>466</v>
      </c>
      <c r="B248" s="8" t="s">
        <v>467</v>
      </c>
      <c r="C248" s="10" t="s">
        <v>504</v>
      </c>
      <c r="D248" s="10" t="s">
        <v>505</v>
      </c>
      <c r="E248" s="11">
        <v>12768.096428571427</v>
      </c>
      <c r="F248" s="11">
        <v>12914.196428571428</v>
      </c>
      <c r="G248" s="11"/>
      <c r="H248" s="12">
        <v>13330</v>
      </c>
      <c r="I248" s="12">
        <v>14605</v>
      </c>
      <c r="J248" s="12">
        <v>15141</v>
      </c>
      <c r="K248" s="12">
        <v>15538</v>
      </c>
      <c r="L248" s="12">
        <v>16486</v>
      </c>
      <c r="M248" s="12">
        <v>16469</v>
      </c>
      <c r="N248" s="12">
        <v>17048</v>
      </c>
      <c r="O248" s="12">
        <v>18563</v>
      </c>
      <c r="P248" s="12">
        <v>18410</v>
      </c>
      <c r="Q248" s="12">
        <v>15246</v>
      </c>
      <c r="R248" s="12">
        <v>16978</v>
      </c>
      <c r="S248" s="12">
        <v>16833</v>
      </c>
      <c r="T248" s="12">
        <v>17518</v>
      </c>
      <c r="U248" s="12">
        <v>17912</v>
      </c>
      <c r="V248" s="12">
        <v>18932</v>
      </c>
      <c r="W248" s="12">
        <v>18351</v>
      </c>
      <c r="X248" s="12">
        <v>19346</v>
      </c>
      <c r="Y248" s="12">
        <v>20243</v>
      </c>
      <c r="Z248" s="13"/>
    </row>
    <row r="249" spans="1:26">
      <c r="A249" s="7" t="s">
        <v>466</v>
      </c>
      <c r="B249" s="8" t="s">
        <v>467</v>
      </c>
      <c r="C249" s="10" t="s">
        <v>506</v>
      </c>
      <c r="D249" s="10" t="s">
        <v>507</v>
      </c>
      <c r="E249" s="11">
        <v>9397.3607142857145</v>
      </c>
      <c r="F249" s="11">
        <v>9934.7999999999993</v>
      </c>
      <c r="G249" s="11"/>
      <c r="H249" s="12">
        <v>9603</v>
      </c>
      <c r="I249" s="12">
        <v>11722</v>
      </c>
      <c r="J249" s="12">
        <v>14507</v>
      </c>
      <c r="K249" s="12">
        <v>12659</v>
      </c>
      <c r="L249" s="12">
        <v>13184</v>
      </c>
      <c r="M249" s="12">
        <v>13646</v>
      </c>
      <c r="N249" s="12">
        <v>15167</v>
      </c>
      <c r="O249" s="11">
        <v>14307.364285714286</v>
      </c>
      <c r="P249" s="12">
        <v>14753</v>
      </c>
      <c r="Q249" s="12">
        <v>15535</v>
      </c>
      <c r="R249" s="11">
        <v>16326.674999999999</v>
      </c>
      <c r="S249" s="12">
        <v>16338</v>
      </c>
      <c r="T249" s="12">
        <v>16184</v>
      </c>
      <c r="U249" s="12">
        <v>15721</v>
      </c>
      <c r="V249" s="12">
        <v>15600</v>
      </c>
      <c r="W249" s="12">
        <v>15707</v>
      </c>
      <c r="X249" s="12">
        <v>16750</v>
      </c>
      <c r="Y249" s="12">
        <v>17548</v>
      </c>
      <c r="Z249" s="13"/>
    </row>
    <row r="250" spans="1:26">
      <c r="A250" s="7" t="s">
        <v>466</v>
      </c>
      <c r="B250" s="8" t="s">
        <v>467</v>
      </c>
      <c r="C250" s="10" t="s">
        <v>508</v>
      </c>
      <c r="D250" s="10" t="s">
        <v>509</v>
      </c>
      <c r="E250" s="11">
        <v>11056.639285714286</v>
      </c>
      <c r="F250" s="11">
        <v>11901.932142857142</v>
      </c>
      <c r="G250" s="11"/>
      <c r="H250" s="12">
        <v>12355</v>
      </c>
      <c r="I250" s="12">
        <v>13114</v>
      </c>
      <c r="J250" s="12">
        <v>13662</v>
      </c>
      <c r="K250" s="12">
        <v>14328</v>
      </c>
      <c r="L250" s="12">
        <v>14957</v>
      </c>
      <c r="M250" s="11">
        <v>15611.82857142857</v>
      </c>
      <c r="N250" s="12">
        <v>15252</v>
      </c>
      <c r="O250" s="11">
        <v>15830.978571428572</v>
      </c>
      <c r="P250" s="12">
        <v>17156</v>
      </c>
      <c r="Q250" s="12">
        <v>15479</v>
      </c>
      <c r="R250" s="12">
        <v>15790</v>
      </c>
      <c r="S250" s="12">
        <v>16399</v>
      </c>
      <c r="T250" s="12">
        <v>18010</v>
      </c>
      <c r="U250" s="12">
        <v>16741</v>
      </c>
      <c r="V250" s="12">
        <v>16158</v>
      </c>
      <c r="W250" s="12">
        <v>14862</v>
      </c>
      <c r="X250" s="12">
        <v>18039</v>
      </c>
      <c r="Y250" s="12">
        <v>17592</v>
      </c>
      <c r="Z250" s="13"/>
    </row>
    <row r="251" spans="1:26">
      <c r="A251" s="7" t="s">
        <v>466</v>
      </c>
      <c r="B251" s="8" t="s">
        <v>467</v>
      </c>
      <c r="C251" s="10" t="s">
        <v>510</v>
      </c>
      <c r="D251" s="10" t="s">
        <v>511</v>
      </c>
      <c r="E251" s="11">
        <v>13629.042857142855</v>
      </c>
      <c r="F251" s="11">
        <v>14610</v>
      </c>
      <c r="G251" s="11"/>
      <c r="H251" s="12">
        <v>14930</v>
      </c>
      <c r="I251" s="12">
        <v>15773</v>
      </c>
      <c r="J251" s="12">
        <v>17451</v>
      </c>
      <c r="K251" s="12">
        <v>18428</v>
      </c>
      <c r="L251" s="12">
        <v>18213</v>
      </c>
      <c r="M251" s="12">
        <v>19179</v>
      </c>
      <c r="N251" s="12">
        <v>18644</v>
      </c>
      <c r="O251" s="12">
        <v>19247</v>
      </c>
      <c r="P251" s="12">
        <v>19991</v>
      </c>
      <c r="Q251" s="12">
        <v>22071</v>
      </c>
      <c r="R251" s="12">
        <v>23046</v>
      </c>
      <c r="S251" s="12">
        <v>21575</v>
      </c>
      <c r="T251" s="12">
        <v>20366</v>
      </c>
      <c r="U251" s="12">
        <v>20879</v>
      </c>
      <c r="V251" s="12">
        <v>21550</v>
      </c>
      <c r="W251" s="12">
        <v>21729</v>
      </c>
      <c r="X251" s="12">
        <v>21455</v>
      </c>
      <c r="Y251" s="12">
        <v>23019</v>
      </c>
      <c r="Z251" s="13"/>
    </row>
    <row r="252" spans="1:26">
      <c r="A252" s="7" t="s">
        <v>466</v>
      </c>
      <c r="B252" s="8" t="s">
        <v>467</v>
      </c>
      <c r="C252" s="10" t="s">
        <v>512</v>
      </c>
      <c r="D252" s="10" t="s">
        <v>513</v>
      </c>
      <c r="E252" s="11">
        <v>11604.514285714286</v>
      </c>
      <c r="F252" s="11">
        <v>12100.210714285713</v>
      </c>
      <c r="G252" s="11"/>
      <c r="H252" s="12">
        <v>12785</v>
      </c>
      <c r="I252" s="12">
        <v>14031</v>
      </c>
      <c r="J252" s="12">
        <v>15401</v>
      </c>
      <c r="K252" s="12">
        <v>16074</v>
      </c>
      <c r="L252" s="12">
        <v>15016</v>
      </c>
      <c r="M252" s="11">
        <v>14766.535714285716</v>
      </c>
      <c r="N252" s="12">
        <v>15441</v>
      </c>
      <c r="O252" s="11">
        <v>17370.246428571427</v>
      </c>
      <c r="P252" s="12">
        <v>16995</v>
      </c>
      <c r="Q252" s="12">
        <v>16073</v>
      </c>
      <c r="R252" s="12">
        <v>16242</v>
      </c>
      <c r="S252" s="12">
        <v>17528</v>
      </c>
      <c r="T252" s="12">
        <v>17999</v>
      </c>
      <c r="U252" s="12">
        <v>17642</v>
      </c>
      <c r="V252" s="12">
        <v>17367</v>
      </c>
      <c r="W252" s="12">
        <v>17850</v>
      </c>
      <c r="X252" s="12">
        <v>19401</v>
      </c>
      <c r="Y252" s="12">
        <v>21322</v>
      </c>
      <c r="Z252" s="13"/>
    </row>
    <row r="253" spans="1:26">
      <c r="A253" s="7" t="s">
        <v>466</v>
      </c>
      <c r="B253" s="8" t="s">
        <v>467</v>
      </c>
      <c r="C253" s="10" t="s">
        <v>514</v>
      </c>
      <c r="D253" s="10" t="s">
        <v>515</v>
      </c>
      <c r="E253" s="11">
        <v>12042.814285714287</v>
      </c>
      <c r="F253" s="11">
        <v>11682.782142857144</v>
      </c>
      <c r="G253" s="11"/>
      <c r="H253" s="12">
        <v>12371</v>
      </c>
      <c r="I253" s="12">
        <v>13851</v>
      </c>
      <c r="J253" s="12">
        <v>14667</v>
      </c>
      <c r="K253" s="12">
        <v>14394</v>
      </c>
      <c r="L253" s="12">
        <v>15340</v>
      </c>
      <c r="M253" s="12">
        <v>15829</v>
      </c>
      <c r="N253" s="12">
        <v>17117</v>
      </c>
      <c r="O253" s="12">
        <v>16893</v>
      </c>
      <c r="P253" s="12">
        <v>16736</v>
      </c>
      <c r="Q253" s="12">
        <v>17075</v>
      </c>
      <c r="R253" s="12">
        <v>17594</v>
      </c>
      <c r="S253" s="12">
        <v>19302</v>
      </c>
      <c r="T253" s="12">
        <v>19008</v>
      </c>
      <c r="U253" s="12">
        <v>19020</v>
      </c>
      <c r="V253" s="12">
        <v>19096</v>
      </c>
      <c r="W253" s="12">
        <v>19653</v>
      </c>
      <c r="X253" s="12">
        <v>20339</v>
      </c>
      <c r="Y253" s="12">
        <v>20628</v>
      </c>
      <c r="Z253" s="13"/>
    </row>
    <row r="254" spans="1:26">
      <c r="A254" s="7" t="s">
        <v>466</v>
      </c>
      <c r="B254" s="8" t="s">
        <v>467</v>
      </c>
      <c r="C254" s="10" t="s">
        <v>516</v>
      </c>
      <c r="D254" s="10" t="s">
        <v>517</v>
      </c>
      <c r="E254" s="11">
        <v>11223.610714285714</v>
      </c>
      <c r="F254" s="11">
        <v>12376.757142857143</v>
      </c>
      <c r="G254" s="11"/>
      <c r="H254" s="12">
        <v>12686</v>
      </c>
      <c r="I254" s="12">
        <v>14166</v>
      </c>
      <c r="J254" s="12">
        <v>14648</v>
      </c>
      <c r="K254" s="12">
        <v>14427</v>
      </c>
      <c r="L254" s="12">
        <v>15250</v>
      </c>
      <c r="M254" s="12">
        <v>16760</v>
      </c>
      <c r="N254" s="12">
        <v>17941</v>
      </c>
      <c r="O254" s="12">
        <v>16193</v>
      </c>
      <c r="P254" s="12">
        <v>15820</v>
      </c>
      <c r="Q254" s="12">
        <v>18242</v>
      </c>
      <c r="R254" s="12">
        <v>17625</v>
      </c>
      <c r="S254" s="12">
        <v>17183</v>
      </c>
      <c r="T254" s="12">
        <v>18336</v>
      </c>
      <c r="U254" s="12">
        <v>18217</v>
      </c>
      <c r="V254" s="12">
        <v>18953</v>
      </c>
      <c r="W254" s="11">
        <v>20026.135714285716</v>
      </c>
      <c r="X254" s="12">
        <v>19855</v>
      </c>
      <c r="Y254" s="12">
        <v>21562</v>
      </c>
      <c r="Z254" s="13"/>
    </row>
    <row r="255" spans="1:26">
      <c r="A255" s="7" t="s">
        <v>466</v>
      </c>
      <c r="B255" s="8" t="s">
        <v>467</v>
      </c>
      <c r="C255" s="10" t="s">
        <v>518</v>
      </c>
      <c r="D255" s="10" t="s">
        <v>519</v>
      </c>
      <c r="E255" s="11">
        <v>11729.742857142857</v>
      </c>
      <c r="F255" s="11">
        <v>11620.167857142857</v>
      </c>
      <c r="G255" s="11"/>
      <c r="H255" s="12">
        <v>12021</v>
      </c>
      <c r="I255" s="12">
        <v>11768</v>
      </c>
      <c r="J255" s="12">
        <v>12777</v>
      </c>
      <c r="K255" s="12">
        <v>14695</v>
      </c>
      <c r="L255" s="12">
        <v>15968</v>
      </c>
      <c r="M255" s="12">
        <v>16337</v>
      </c>
      <c r="N255" s="12">
        <v>15994</v>
      </c>
      <c r="O255" s="12">
        <v>16455</v>
      </c>
      <c r="P255" s="12">
        <v>17075</v>
      </c>
      <c r="Q255" s="12">
        <v>14200</v>
      </c>
      <c r="R255" s="11">
        <v>17563.307142857146</v>
      </c>
      <c r="S255" s="11">
        <v>16076.217857142859</v>
      </c>
      <c r="T255" s="12">
        <v>17348</v>
      </c>
      <c r="U255" s="12">
        <v>14997</v>
      </c>
      <c r="V255" s="12">
        <v>16028</v>
      </c>
      <c r="W255" s="12">
        <v>16938</v>
      </c>
      <c r="X255" s="12">
        <v>19297</v>
      </c>
      <c r="Y255" s="12">
        <v>15451</v>
      </c>
      <c r="Z255" s="13"/>
    </row>
    <row r="256" spans="1:26">
      <c r="A256" s="7" t="s">
        <v>466</v>
      </c>
      <c r="B256" s="8" t="s">
        <v>467</v>
      </c>
      <c r="C256" s="10" t="s">
        <v>520</v>
      </c>
      <c r="D256" s="10" t="s">
        <v>521</v>
      </c>
      <c r="E256" s="11">
        <v>14103.867857142857</v>
      </c>
      <c r="F256" s="11">
        <v>14041.253571428571</v>
      </c>
      <c r="G256" s="11"/>
      <c r="H256" s="12">
        <v>13210</v>
      </c>
      <c r="I256" s="12">
        <v>18130</v>
      </c>
      <c r="J256" s="12">
        <v>18151</v>
      </c>
      <c r="K256" s="12">
        <v>19610</v>
      </c>
      <c r="L256" s="12">
        <v>19297</v>
      </c>
      <c r="M256" s="12">
        <v>20655</v>
      </c>
      <c r="N256" s="11">
        <v>17516.346428571429</v>
      </c>
      <c r="O256" s="11">
        <v>18695.582142857143</v>
      </c>
      <c r="P256" s="11">
        <v>18805.157142857141</v>
      </c>
      <c r="Q256" s="12">
        <v>17964</v>
      </c>
      <c r="R256" s="12">
        <v>20244</v>
      </c>
      <c r="S256" s="12">
        <v>20789</v>
      </c>
      <c r="T256" s="12">
        <v>21229</v>
      </c>
      <c r="U256" s="12">
        <v>23039</v>
      </c>
      <c r="V256" s="12">
        <v>20936</v>
      </c>
      <c r="W256" s="12">
        <v>21550</v>
      </c>
      <c r="X256" s="12">
        <v>22471</v>
      </c>
      <c r="Y256" s="12">
        <v>21597</v>
      </c>
      <c r="Z256" s="13"/>
    </row>
    <row r="257" spans="1:26">
      <c r="A257" s="7" t="s">
        <v>466</v>
      </c>
      <c r="B257" s="8" t="s">
        <v>467</v>
      </c>
      <c r="C257" s="10" t="s">
        <v>522</v>
      </c>
      <c r="D257" s="10" t="s">
        <v>523</v>
      </c>
      <c r="E257" s="11">
        <v>11646.257142857141</v>
      </c>
      <c r="F257" s="11">
        <v>12595.907142857144</v>
      </c>
      <c r="G257" s="11"/>
      <c r="H257" s="12">
        <v>12245</v>
      </c>
      <c r="I257" s="12">
        <v>13991</v>
      </c>
      <c r="J257" s="12">
        <v>14315</v>
      </c>
      <c r="K257" s="12">
        <v>13814</v>
      </c>
      <c r="L257" s="12">
        <v>15169</v>
      </c>
      <c r="M257" s="12">
        <v>15071</v>
      </c>
      <c r="N257" s="12">
        <v>15905</v>
      </c>
      <c r="O257" s="12">
        <v>15727</v>
      </c>
      <c r="P257" s="12">
        <v>16025</v>
      </c>
      <c r="Q257" s="12">
        <v>15557</v>
      </c>
      <c r="R257" s="12">
        <v>17632</v>
      </c>
      <c r="S257" s="12">
        <v>17124</v>
      </c>
      <c r="T257" s="12">
        <v>17925</v>
      </c>
      <c r="U257" s="12">
        <v>19613</v>
      </c>
      <c r="V257" s="12">
        <v>19627</v>
      </c>
      <c r="W257" s="11">
        <v>18272.935714285712</v>
      </c>
      <c r="X257" s="12">
        <v>19522</v>
      </c>
      <c r="Y257" s="12">
        <v>20773</v>
      </c>
      <c r="Z257" s="13"/>
    </row>
    <row r="258" spans="1:26">
      <c r="A258" s="7" t="s">
        <v>466</v>
      </c>
      <c r="B258" s="8" t="s">
        <v>467</v>
      </c>
      <c r="C258" s="10" t="s">
        <v>524</v>
      </c>
      <c r="D258" s="10" t="s">
        <v>525</v>
      </c>
      <c r="E258" s="11">
        <v>11682.782142857144</v>
      </c>
      <c r="F258" s="11">
        <v>12021.942857142858</v>
      </c>
      <c r="G258" s="11"/>
      <c r="H258" s="12">
        <v>12038</v>
      </c>
      <c r="I258" s="12">
        <v>13348</v>
      </c>
      <c r="J258" s="12">
        <v>13605</v>
      </c>
      <c r="K258" s="12">
        <v>14030</v>
      </c>
      <c r="L258" s="12">
        <v>14154</v>
      </c>
      <c r="M258" s="12">
        <v>14533</v>
      </c>
      <c r="N258" s="12">
        <v>14620</v>
      </c>
      <c r="O258" s="12">
        <v>15855</v>
      </c>
      <c r="P258" s="12">
        <v>15890</v>
      </c>
      <c r="Q258" s="12">
        <v>16779</v>
      </c>
      <c r="R258" s="12">
        <v>16595</v>
      </c>
      <c r="S258" s="12">
        <v>17123</v>
      </c>
      <c r="T258" s="12">
        <v>17135</v>
      </c>
      <c r="U258" s="12">
        <v>18617</v>
      </c>
      <c r="V258" s="12">
        <v>17525</v>
      </c>
      <c r="W258" s="12">
        <v>18954</v>
      </c>
      <c r="X258" s="12">
        <v>20650</v>
      </c>
      <c r="Y258" s="12">
        <v>18685</v>
      </c>
      <c r="Z258" s="13"/>
    </row>
    <row r="259" spans="1:26">
      <c r="A259" s="7" t="s">
        <v>466</v>
      </c>
      <c r="B259" s="8" t="s">
        <v>467</v>
      </c>
      <c r="C259" s="10" t="s">
        <v>526</v>
      </c>
      <c r="D259" s="10" t="s">
        <v>527</v>
      </c>
      <c r="E259" s="11">
        <v>13895.153571428573</v>
      </c>
      <c r="F259" s="11">
        <v>14573.475</v>
      </c>
      <c r="G259" s="11"/>
      <c r="H259" s="12">
        <v>14983</v>
      </c>
      <c r="I259" s="12">
        <v>16210</v>
      </c>
      <c r="J259" s="12">
        <v>17668</v>
      </c>
      <c r="K259" s="12">
        <v>18709</v>
      </c>
      <c r="L259" s="12">
        <v>21149</v>
      </c>
      <c r="M259" s="12">
        <v>22205</v>
      </c>
      <c r="N259" s="11">
        <v>19410.428571428572</v>
      </c>
      <c r="O259" s="12">
        <v>20885</v>
      </c>
      <c r="P259" s="12">
        <v>21268</v>
      </c>
      <c r="Q259" s="12">
        <v>22950</v>
      </c>
      <c r="R259" s="12">
        <v>24466</v>
      </c>
      <c r="S259" s="12">
        <v>23798</v>
      </c>
      <c r="T259" s="12">
        <v>23527</v>
      </c>
      <c r="U259" s="12">
        <v>23988</v>
      </c>
      <c r="V259" s="12">
        <v>24889</v>
      </c>
      <c r="W259" s="12">
        <v>22885</v>
      </c>
      <c r="X259" s="12">
        <v>23040</v>
      </c>
      <c r="Y259" s="11">
        <v>21674.978571428572</v>
      </c>
    </row>
    <row r="260" spans="1:26">
      <c r="A260" s="7" t="s">
        <v>466</v>
      </c>
      <c r="B260" s="8" t="s">
        <v>467</v>
      </c>
      <c r="C260" s="10" t="s">
        <v>528</v>
      </c>
      <c r="D260" s="10" t="s">
        <v>529</v>
      </c>
      <c r="E260" s="11">
        <v>11734.960714285713</v>
      </c>
      <c r="F260" s="11">
        <v>12335.014285714286</v>
      </c>
      <c r="G260" s="11"/>
      <c r="H260" s="12">
        <v>12674</v>
      </c>
      <c r="I260" s="12">
        <v>14137</v>
      </c>
      <c r="J260" s="12">
        <v>14007</v>
      </c>
      <c r="K260" s="12">
        <v>15547</v>
      </c>
      <c r="L260" s="12">
        <v>15104</v>
      </c>
      <c r="M260" s="12">
        <v>16948</v>
      </c>
      <c r="N260" s="12">
        <v>17358</v>
      </c>
      <c r="O260" s="12">
        <v>17421</v>
      </c>
      <c r="P260" s="12">
        <v>18072</v>
      </c>
      <c r="Q260" s="12">
        <v>19525</v>
      </c>
      <c r="R260" s="12">
        <v>19318</v>
      </c>
      <c r="S260" s="12">
        <v>19600</v>
      </c>
      <c r="T260" s="12">
        <v>19974</v>
      </c>
      <c r="U260" s="12">
        <v>20652</v>
      </c>
      <c r="V260" s="12">
        <v>20753</v>
      </c>
      <c r="W260" s="12">
        <v>19546</v>
      </c>
      <c r="X260" s="12">
        <v>21821</v>
      </c>
      <c r="Y260" s="12">
        <v>20882</v>
      </c>
      <c r="Z260" s="13"/>
    </row>
    <row r="261" spans="1:26">
      <c r="A261" s="7" t="s">
        <v>466</v>
      </c>
      <c r="B261" s="8" t="s">
        <v>467</v>
      </c>
      <c r="C261" s="10" t="s">
        <v>530</v>
      </c>
      <c r="D261" s="10" t="s">
        <v>531</v>
      </c>
      <c r="E261" s="11">
        <v>11734.960714285713</v>
      </c>
      <c r="F261" s="11">
        <v>12569.817857142858</v>
      </c>
      <c r="G261" s="11"/>
      <c r="H261" s="12">
        <v>13500</v>
      </c>
      <c r="I261" s="12">
        <v>13780</v>
      </c>
      <c r="J261" s="12">
        <v>16154</v>
      </c>
      <c r="K261" s="12">
        <v>16434</v>
      </c>
      <c r="L261" s="12">
        <v>17795</v>
      </c>
      <c r="M261" s="12">
        <v>16868</v>
      </c>
      <c r="N261" s="12">
        <v>17876</v>
      </c>
      <c r="O261" s="12">
        <v>18033</v>
      </c>
      <c r="P261" s="12">
        <v>19598</v>
      </c>
      <c r="Q261" s="12">
        <v>20129</v>
      </c>
      <c r="R261" s="12">
        <v>19514</v>
      </c>
      <c r="S261" s="12">
        <v>18642</v>
      </c>
      <c r="T261" s="12">
        <v>18006</v>
      </c>
      <c r="U261" s="12">
        <v>21125</v>
      </c>
      <c r="V261" s="12">
        <v>20960</v>
      </c>
      <c r="W261" s="12">
        <v>20912</v>
      </c>
      <c r="X261" s="12">
        <v>21311</v>
      </c>
      <c r="Y261" s="12">
        <v>22047</v>
      </c>
      <c r="Z261" s="13"/>
    </row>
    <row r="262" spans="1:26">
      <c r="A262" s="7" t="s">
        <v>466</v>
      </c>
      <c r="B262" s="8" t="s">
        <v>467</v>
      </c>
      <c r="C262" s="10" t="s">
        <v>532</v>
      </c>
      <c r="D262" s="10" t="s">
        <v>533</v>
      </c>
      <c r="E262" s="11">
        <v>12371.539285714287</v>
      </c>
      <c r="F262" s="11">
        <v>12204.567857142858</v>
      </c>
      <c r="G262" s="11"/>
      <c r="H262" s="12">
        <v>12236</v>
      </c>
      <c r="I262" s="12">
        <v>13027</v>
      </c>
      <c r="J262" s="12">
        <v>14197</v>
      </c>
      <c r="K262" s="12">
        <v>15279</v>
      </c>
      <c r="L262" s="12">
        <v>15654</v>
      </c>
      <c r="M262" s="12">
        <v>16254</v>
      </c>
      <c r="N262" s="12">
        <v>15902</v>
      </c>
      <c r="O262" s="12">
        <v>15154</v>
      </c>
      <c r="P262" s="12">
        <v>15840</v>
      </c>
      <c r="Q262" s="12">
        <v>16840</v>
      </c>
      <c r="R262" s="12">
        <v>16585</v>
      </c>
      <c r="S262" s="12">
        <v>16360</v>
      </c>
      <c r="T262" s="12">
        <v>16727</v>
      </c>
      <c r="U262" s="12">
        <v>17983</v>
      </c>
      <c r="V262" s="12">
        <v>17411</v>
      </c>
      <c r="W262" s="12">
        <v>17435</v>
      </c>
      <c r="X262" s="11">
        <v>18888.642857142859</v>
      </c>
      <c r="Y262" s="12">
        <v>18570</v>
      </c>
      <c r="Z262" s="13"/>
    </row>
    <row r="263" spans="1:26">
      <c r="A263" s="7" t="s">
        <v>466</v>
      </c>
      <c r="B263" s="8" t="s">
        <v>467</v>
      </c>
      <c r="C263" s="10" t="s">
        <v>534</v>
      </c>
      <c r="D263" s="10" t="s">
        <v>535</v>
      </c>
      <c r="E263" s="11">
        <v>10378.317857142858</v>
      </c>
      <c r="F263" s="11">
        <v>11124.471428571427</v>
      </c>
      <c r="G263" s="11"/>
      <c r="H263" s="12">
        <v>11286</v>
      </c>
      <c r="I263" s="12">
        <v>12640</v>
      </c>
      <c r="J263" s="12">
        <v>13317</v>
      </c>
      <c r="K263" s="12">
        <v>13148</v>
      </c>
      <c r="L263" s="12">
        <v>14400</v>
      </c>
      <c r="M263" s="12">
        <v>16189</v>
      </c>
      <c r="N263" s="12">
        <v>16512</v>
      </c>
      <c r="O263" s="12">
        <v>15686</v>
      </c>
      <c r="P263" s="12">
        <v>16385</v>
      </c>
      <c r="Q263" s="12">
        <v>16589</v>
      </c>
      <c r="R263" s="12">
        <v>16925</v>
      </c>
      <c r="S263" s="12">
        <v>17227</v>
      </c>
      <c r="T263" s="12">
        <v>17489</v>
      </c>
      <c r="U263" s="12">
        <v>18262</v>
      </c>
      <c r="V263" s="12">
        <v>17428</v>
      </c>
      <c r="W263" s="12">
        <v>18127</v>
      </c>
      <c r="X263" s="12">
        <v>18747</v>
      </c>
      <c r="Y263" s="12">
        <v>18915</v>
      </c>
      <c r="Z263" s="13"/>
    </row>
    <row r="264" spans="1:26">
      <c r="A264" s="7" t="s">
        <v>466</v>
      </c>
      <c r="B264" s="8" t="s">
        <v>467</v>
      </c>
      <c r="C264" s="10" t="s">
        <v>536</v>
      </c>
      <c r="D264" s="10" t="s">
        <v>537</v>
      </c>
      <c r="E264" s="11">
        <v>13018.553571428572</v>
      </c>
      <c r="F264" s="11">
        <v>14020.382142857143</v>
      </c>
      <c r="G264" s="11"/>
      <c r="H264" s="12">
        <v>14316</v>
      </c>
      <c r="I264" s="12">
        <v>13240</v>
      </c>
      <c r="J264" s="12">
        <v>15565</v>
      </c>
      <c r="K264" s="12">
        <v>16681</v>
      </c>
      <c r="L264" s="12">
        <v>15318</v>
      </c>
      <c r="M264" s="12">
        <v>15332</v>
      </c>
      <c r="N264" s="12">
        <v>16687</v>
      </c>
      <c r="O264" s="12">
        <v>18383</v>
      </c>
      <c r="P264" s="11">
        <v>19363.467857142859</v>
      </c>
      <c r="Q264" s="11">
        <v>20500.960714285713</v>
      </c>
      <c r="R264" s="12">
        <v>21997</v>
      </c>
      <c r="S264" s="12">
        <v>21021</v>
      </c>
      <c r="T264" s="12">
        <v>20626</v>
      </c>
      <c r="U264" s="12">
        <v>21076</v>
      </c>
      <c r="V264" s="12">
        <v>20483</v>
      </c>
      <c r="W264" s="12">
        <v>19984</v>
      </c>
      <c r="X264" s="12">
        <v>21551</v>
      </c>
      <c r="Y264" s="11">
        <v>22974.224999999999</v>
      </c>
    </row>
    <row r="265" spans="1:26">
      <c r="A265" s="7" t="s">
        <v>466</v>
      </c>
      <c r="B265" s="8" t="s">
        <v>467</v>
      </c>
      <c r="C265" s="10" t="s">
        <v>538</v>
      </c>
      <c r="D265" s="10" t="s">
        <v>539</v>
      </c>
      <c r="E265" s="11">
        <v>12455.025</v>
      </c>
      <c r="F265" s="11">
        <v>12168.042857142855</v>
      </c>
      <c r="G265" s="11"/>
      <c r="H265" s="12">
        <v>12555</v>
      </c>
      <c r="I265" s="12">
        <v>14292</v>
      </c>
      <c r="J265" s="12">
        <v>13838</v>
      </c>
      <c r="K265" s="12">
        <v>14591</v>
      </c>
      <c r="L265" s="12">
        <v>15598</v>
      </c>
      <c r="M265" s="12">
        <v>14098</v>
      </c>
      <c r="N265" s="12">
        <v>16331</v>
      </c>
      <c r="O265" s="12">
        <v>16626</v>
      </c>
      <c r="P265" s="12">
        <v>16758</v>
      </c>
      <c r="Q265" s="12">
        <v>17399</v>
      </c>
      <c r="R265" s="12">
        <v>19349</v>
      </c>
      <c r="S265" s="12">
        <v>18411</v>
      </c>
      <c r="T265" s="11">
        <v>18262.5</v>
      </c>
      <c r="U265" s="12">
        <v>18622</v>
      </c>
      <c r="V265" s="12">
        <v>17563</v>
      </c>
      <c r="W265" s="12">
        <v>16614</v>
      </c>
      <c r="X265" s="11">
        <v>18455.560714285712</v>
      </c>
      <c r="Y265" s="12">
        <v>17336</v>
      </c>
      <c r="Z265" s="13"/>
    </row>
    <row r="266" spans="1:26">
      <c r="A266" s="7" t="s">
        <v>466</v>
      </c>
      <c r="B266" s="8" t="s">
        <v>467</v>
      </c>
      <c r="C266" s="10" t="s">
        <v>540</v>
      </c>
      <c r="D266" s="10" t="s">
        <v>541</v>
      </c>
      <c r="E266" s="11">
        <v>12575.035714285716</v>
      </c>
      <c r="F266" s="11">
        <v>13305.535714285716</v>
      </c>
      <c r="G266" s="11"/>
      <c r="H266" s="12">
        <v>14078</v>
      </c>
      <c r="I266" s="12">
        <v>13894</v>
      </c>
      <c r="J266" s="12">
        <v>13986</v>
      </c>
      <c r="K266" s="12">
        <v>15009</v>
      </c>
      <c r="L266" s="12">
        <v>15434</v>
      </c>
      <c r="M266" s="12">
        <v>16837</v>
      </c>
      <c r="N266" s="12">
        <v>19020</v>
      </c>
      <c r="O266" s="12">
        <v>16317</v>
      </c>
      <c r="P266" s="12">
        <v>20083</v>
      </c>
      <c r="Q266" s="12">
        <v>20059</v>
      </c>
      <c r="R266" s="12">
        <v>19915</v>
      </c>
      <c r="S266" s="12">
        <v>18308</v>
      </c>
      <c r="T266" s="12">
        <v>22428</v>
      </c>
      <c r="U266" s="12">
        <v>19638</v>
      </c>
      <c r="V266" s="11">
        <v>19786.114285714284</v>
      </c>
      <c r="W266" s="12">
        <v>17792</v>
      </c>
      <c r="X266" s="12">
        <v>19434</v>
      </c>
      <c r="Y266" s="12">
        <v>19519</v>
      </c>
      <c r="Z266" s="13"/>
    </row>
    <row r="267" spans="1:26">
      <c r="A267" s="7" t="s">
        <v>466</v>
      </c>
      <c r="B267" s="8" t="s">
        <v>467</v>
      </c>
      <c r="C267" s="10" t="s">
        <v>542</v>
      </c>
      <c r="D267" s="10" t="s">
        <v>543</v>
      </c>
      <c r="E267" s="11">
        <v>11447.978571428572</v>
      </c>
      <c r="F267" s="11">
        <v>12204.567857142858</v>
      </c>
      <c r="G267" s="11"/>
      <c r="H267" s="12">
        <v>12936</v>
      </c>
      <c r="I267" s="12">
        <v>13673</v>
      </c>
      <c r="J267" s="12">
        <v>14199</v>
      </c>
      <c r="K267" s="12">
        <v>14548</v>
      </c>
      <c r="L267" s="12">
        <v>14646</v>
      </c>
      <c r="M267" s="12">
        <v>15789</v>
      </c>
      <c r="N267" s="12">
        <v>15787</v>
      </c>
      <c r="O267" s="12">
        <v>16488</v>
      </c>
      <c r="P267" s="12">
        <v>17098</v>
      </c>
      <c r="Q267" s="12">
        <v>17842</v>
      </c>
      <c r="R267" s="12">
        <v>17776</v>
      </c>
      <c r="S267" s="12">
        <v>18186</v>
      </c>
      <c r="T267" s="12">
        <v>18438</v>
      </c>
      <c r="U267" s="12">
        <v>19323</v>
      </c>
      <c r="V267" s="12">
        <v>17589</v>
      </c>
      <c r="W267" s="12">
        <v>18264</v>
      </c>
      <c r="X267" s="12">
        <v>18950</v>
      </c>
      <c r="Y267" s="12">
        <v>19693</v>
      </c>
      <c r="Z267" s="13"/>
    </row>
    <row r="268" spans="1:26">
      <c r="A268" s="7" t="s">
        <v>466</v>
      </c>
      <c r="B268" s="8" t="s">
        <v>467</v>
      </c>
      <c r="C268" s="10" t="s">
        <v>544</v>
      </c>
      <c r="D268" s="10" t="s">
        <v>545</v>
      </c>
      <c r="E268" s="11">
        <v>11406.235714285714</v>
      </c>
      <c r="F268" s="11">
        <v>13018.553571428572</v>
      </c>
      <c r="G268" s="11"/>
      <c r="H268" s="12">
        <v>12661</v>
      </c>
      <c r="I268" s="12">
        <v>14207</v>
      </c>
      <c r="J268" s="12">
        <v>14406</v>
      </c>
      <c r="K268" s="12">
        <v>15459</v>
      </c>
      <c r="L268" s="12">
        <v>15093</v>
      </c>
      <c r="M268" s="11">
        <v>16436.25</v>
      </c>
      <c r="N268" s="12">
        <v>16047</v>
      </c>
      <c r="O268" s="12">
        <v>17313</v>
      </c>
      <c r="P268" s="12">
        <v>19926</v>
      </c>
      <c r="Q268" s="12">
        <v>19979</v>
      </c>
      <c r="R268" s="12">
        <v>18275</v>
      </c>
      <c r="S268" s="12">
        <v>16870</v>
      </c>
      <c r="T268" s="12">
        <v>17206</v>
      </c>
      <c r="U268" s="12">
        <v>18006</v>
      </c>
      <c r="V268" s="12">
        <v>17973</v>
      </c>
      <c r="W268" s="12">
        <v>18496</v>
      </c>
      <c r="X268" s="12">
        <v>17419</v>
      </c>
      <c r="Y268" s="11">
        <v>20328.771428571428</v>
      </c>
    </row>
    <row r="269" spans="1:26">
      <c r="A269" s="7" t="s">
        <v>466</v>
      </c>
      <c r="B269" s="8" t="s">
        <v>467</v>
      </c>
      <c r="C269" s="10" t="s">
        <v>546</v>
      </c>
      <c r="D269" s="10" t="s">
        <v>547</v>
      </c>
      <c r="E269" s="11">
        <v>10096.553571428571</v>
      </c>
      <c r="F269" s="11">
        <v>10748.785714285714</v>
      </c>
      <c r="G269" s="11"/>
      <c r="H269" s="12">
        <v>11715</v>
      </c>
      <c r="I269" s="12">
        <v>12230</v>
      </c>
      <c r="J269" s="12">
        <v>12703</v>
      </c>
      <c r="K269" s="12">
        <v>13675</v>
      </c>
      <c r="L269" s="12">
        <v>13765</v>
      </c>
      <c r="M269" s="12">
        <v>14702</v>
      </c>
      <c r="N269" s="12">
        <v>16430</v>
      </c>
      <c r="O269" s="12">
        <v>15044</v>
      </c>
      <c r="P269" s="12">
        <v>14780</v>
      </c>
      <c r="Q269" s="12">
        <v>15878</v>
      </c>
      <c r="R269" s="12">
        <v>16526</v>
      </c>
      <c r="S269" s="11">
        <v>17516.346428571429</v>
      </c>
      <c r="T269" s="12">
        <v>17332</v>
      </c>
      <c r="U269" s="12">
        <v>18123</v>
      </c>
      <c r="V269" s="12">
        <v>18349</v>
      </c>
      <c r="W269" s="12">
        <v>19676</v>
      </c>
      <c r="X269" s="12">
        <v>19382</v>
      </c>
      <c r="Y269" s="12">
        <v>18010</v>
      </c>
      <c r="Z269" s="13"/>
    </row>
    <row r="270" spans="1:26">
      <c r="A270" s="7" t="s">
        <v>466</v>
      </c>
      <c r="B270" s="8" t="s">
        <v>467</v>
      </c>
      <c r="C270" s="10" t="s">
        <v>548</v>
      </c>
      <c r="D270" s="10" t="s">
        <v>549</v>
      </c>
      <c r="E270" s="11">
        <v>12001.071428571428</v>
      </c>
      <c r="F270" s="11">
        <v>12752.442857142858</v>
      </c>
      <c r="G270" s="11"/>
      <c r="H270" s="12">
        <v>12325</v>
      </c>
      <c r="I270" s="12">
        <v>12937</v>
      </c>
      <c r="J270" s="12">
        <v>13370</v>
      </c>
      <c r="K270" s="12">
        <v>13735</v>
      </c>
      <c r="L270" s="12">
        <v>15623</v>
      </c>
      <c r="M270" s="12">
        <v>15793</v>
      </c>
      <c r="N270" s="12">
        <v>16500</v>
      </c>
      <c r="O270" s="12">
        <v>16134</v>
      </c>
      <c r="P270" s="12">
        <v>17754</v>
      </c>
      <c r="Q270" s="12">
        <v>18051</v>
      </c>
      <c r="R270" s="12">
        <v>19046</v>
      </c>
      <c r="S270" s="12">
        <v>18228</v>
      </c>
      <c r="T270" s="12">
        <v>16979</v>
      </c>
      <c r="U270" s="12">
        <v>17727</v>
      </c>
      <c r="V270" s="12">
        <v>18146</v>
      </c>
      <c r="W270" s="12">
        <v>18961</v>
      </c>
      <c r="X270" s="12">
        <v>18708</v>
      </c>
      <c r="Y270" s="12">
        <v>19984</v>
      </c>
      <c r="Z270" s="13"/>
    </row>
    <row r="271" spans="1:26">
      <c r="A271" s="7" t="s">
        <v>466</v>
      </c>
      <c r="B271" s="8" t="s">
        <v>467</v>
      </c>
      <c r="C271" s="10" t="s">
        <v>550</v>
      </c>
      <c r="D271" s="10" t="s">
        <v>551</v>
      </c>
      <c r="E271" s="11">
        <v>9553.8964285714283</v>
      </c>
      <c r="F271" s="11">
        <v>10164.385714285714</v>
      </c>
      <c r="G271" s="11"/>
      <c r="H271" s="12">
        <v>10134</v>
      </c>
      <c r="I271" s="12">
        <v>11648</v>
      </c>
      <c r="J271" s="12">
        <v>11670</v>
      </c>
      <c r="K271" s="12">
        <v>11461</v>
      </c>
      <c r="L271" s="12">
        <v>12126</v>
      </c>
      <c r="M271" s="11">
        <v>13018.553571428572</v>
      </c>
      <c r="N271" s="12">
        <v>13105</v>
      </c>
      <c r="O271" s="12">
        <v>13222</v>
      </c>
      <c r="P271" s="12">
        <v>12882</v>
      </c>
      <c r="Q271" s="12">
        <v>14669</v>
      </c>
      <c r="R271" s="12">
        <v>13531</v>
      </c>
      <c r="S271" s="12">
        <v>14075</v>
      </c>
      <c r="T271" s="12">
        <v>15031</v>
      </c>
      <c r="U271" s="12">
        <v>15411</v>
      </c>
      <c r="V271" s="12">
        <v>15538</v>
      </c>
      <c r="W271" s="12">
        <v>14934</v>
      </c>
      <c r="X271" s="12">
        <v>15896</v>
      </c>
      <c r="Y271" s="12">
        <v>15741</v>
      </c>
      <c r="Z271" s="13"/>
    </row>
    <row r="272" spans="1:26">
      <c r="A272" s="7" t="s">
        <v>466</v>
      </c>
      <c r="B272" s="8" t="s">
        <v>467</v>
      </c>
      <c r="C272" s="10" t="s">
        <v>552</v>
      </c>
      <c r="D272" s="10" t="s">
        <v>553</v>
      </c>
      <c r="E272" s="11">
        <v>13394.239285714286</v>
      </c>
      <c r="F272" s="11">
        <v>13696.875</v>
      </c>
      <c r="G272" s="11"/>
      <c r="H272" s="12">
        <v>13441</v>
      </c>
      <c r="I272" s="12">
        <v>16053</v>
      </c>
      <c r="J272" s="12">
        <v>15451</v>
      </c>
      <c r="K272" s="12">
        <v>15090</v>
      </c>
      <c r="L272" s="12">
        <v>17974</v>
      </c>
      <c r="M272" s="12">
        <v>17801</v>
      </c>
      <c r="N272" s="12">
        <v>16251</v>
      </c>
      <c r="O272" s="12">
        <v>16344</v>
      </c>
      <c r="P272" s="12">
        <v>16334</v>
      </c>
      <c r="Q272" s="12">
        <v>18198</v>
      </c>
      <c r="R272" s="12">
        <v>18823</v>
      </c>
      <c r="S272" s="12">
        <v>18503</v>
      </c>
      <c r="T272" s="12">
        <v>18736</v>
      </c>
      <c r="U272" s="12">
        <v>19837</v>
      </c>
      <c r="V272" s="12">
        <v>19557</v>
      </c>
      <c r="W272" s="12">
        <v>19509</v>
      </c>
      <c r="X272" s="12">
        <v>19682</v>
      </c>
      <c r="Y272" s="12">
        <v>20386</v>
      </c>
      <c r="Z272" s="13"/>
    </row>
    <row r="273" spans="1:26">
      <c r="A273" s="7" t="s">
        <v>466</v>
      </c>
      <c r="B273" s="8" t="s">
        <v>467</v>
      </c>
      <c r="C273" s="10" t="s">
        <v>554</v>
      </c>
      <c r="D273" s="10" t="s">
        <v>555</v>
      </c>
      <c r="E273" s="11">
        <v>11453.196428571429</v>
      </c>
      <c r="F273" s="11">
        <v>13044.642857142857</v>
      </c>
      <c r="G273" s="11"/>
      <c r="H273" s="12">
        <v>12878</v>
      </c>
      <c r="I273" s="12">
        <v>13725</v>
      </c>
      <c r="J273" s="12">
        <v>14399</v>
      </c>
      <c r="K273" s="12">
        <v>15386</v>
      </c>
      <c r="L273" s="12">
        <v>15646</v>
      </c>
      <c r="M273" s="12">
        <v>16080</v>
      </c>
      <c r="N273" s="11">
        <v>16222.317857142856</v>
      </c>
      <c r="O273" s="12">
        <v>16793</v>
      </c>
      <c r="P273" s="12">
        <v>17758</v>
      </c>
      <c r="Q273" s="12">
        <v>18140</v>
      </c>
      <c r="R273" s="12">
        <v>18903</v>
      </c>
      <c r="S273" s="12">
        <v>18980</v>
      </c>
      <c r="T273" s="12">
        <v>19339</v>
      </c>
      <c r="U273" s="12">
        <v>20410</v>
      </c>
      <c r="V273" s="12">
        <v>20741</v>
      </c>
      <c r="W273" s="11">
        <v>20000.04642857143</v>
      </c>
      <c r="X273" s="12">
        <v>21026</v>
      </c>
      <c r="Y273" s="12">
        <v>21426</v>
      </c>
      <c r="Z273" s="13"/>
    </row>
    <row r="274" spans="1:26">
      <c r="A274" s="7" t="s">
        <v>466</v>
      </c>
      <c r="B274" s="8" t="s">
        <v>467</v>
      </c>
      <c r="C274" s="10" t="s">
        <v>556</v>
      </c>
      <c r="D274" s="10" t="s">
        <v>557</v>
      </c>
      <c r="E274" s="11">
        <v>13180.307142857142</v>
      </c>
      <c r="F274" s="11">
        <v>13185.525</v>
      </c>
      <c r="G274" s="11"/>
      <c r="H274" s="12">
        <v>13256</v>
      </c>
      <c r="I274" s="12">
        <v>14896</v>
      </c>
      <c r="J274" s="12">
        <v>12595</v>
      </c>
      <c r="K274" s="12">
        <v>15134</v>
      </c>
      <c r="L274" s="12">
        <v>15633</v>
      </c>
      <c r="M274" s="12">
        <v>15942</v>
      </c>
      <c r="N274" s="12">
        <v>17189</v>
      </c>
      <c r="O274" s="12">
        <v>16259</v>
      </c>
      <c r="P274" s="12">
        <v>17148</v>
      </c>
      <c r="Q274" s="12">
        <v>18475</v>
      </c>
      <c r="R274" s="12">
        <v>19726</v>
      </c>
      <c r="S274" s="12">
        <v>20851</v>
      </c>
      <c r="T274" s="12">
        <v>19682</v>
      </c>
      <c r="U274" s="12">
        <v>19224</v>
      </c>
      <c r="V274" s="12">
        <v>19632</v>
      </c>
      <c r="W274" s="12">
        <v>19574</v>
      </c>
      <c r="X274" s="12">
        <v>19681</v>
      </c>
      <c r="Y274" s="12">
        <v>21190</v>
      </c>
      <c r="Z274" s="13"/>
    </row>
    <row r="275" spans="1:26">
      <c r="A275" s="7" t="s">
        <v>466</v>
      </c>
      <c r="B275" s="8" t="s">
        <v>467</v>
      </c>
      <c r="C275" s="10" t="s">
        <v>558</v>
      </c>
      <c r="D275" s="10" t="s">
        <v>559</v>
      </c>
      <c r="E275" s="11">
        <v>12945.503571428571</v>
      </c>
      <c r="F275" s="11">
        <v>13331.625</v>
      </c>
      <c r="G275" s="11"/>
      <c r="H275" s="12">
        <v>15662</v>
      </c>
      <c r="I275" s="12">
        <v>15529</v>
      </c>
      <c r="J275" s="12">
        <v>16316</v>
      </c>
      <c r="K275" s="12">
        <v>15925</v>
      </c>
      <c r="L275" s="12">
        <v>16975</v>
      </c>
      <c r="M275" s="12">
        <v>17644</v>
      </c>
      <c r="N275" s="12">
        <v>18316</v>
      </c>
      <c r="O275" s="12">
        <v>18818</v>
      </c>
      <c r="P275" s="12">
        <v>18933</v>
      </c>
      <c r="Q275" s="12">
        <v>20446</v>
      </c>
      <c r="R275" s="12">
        <v>20897</v>
      </c>
      <c r="S275" s="12">
        <v>22032</v>
      </c>
      <c r="T275" s="12">
        <v>20929</v>
      </c>
      <c r="U275" s="12">
        <v>20819</v>
      </c>
      <c r="V275" s="12">
        <v>21462</v>
      </c>
      <c r="W275" s="12">
        <v>23435</v>
      </c>
      <c r="X275" s="11">
        <v>23334.257142857143</v>
      </c>
      <c r="Y275" s="12">
        <v>23934</v>
      </c>
      <c r="Z275" s="13"/>
    </row>
    <row r="276" spans="1:26">
      <c r="A276" s="7" t="s">
        <v>466</v>
      </c>
      <c r="B276" s="8" t="s">
        <v>467</v>
      </c>
      <c r="C276" s="10" t="s">
        <v>560</v>
      </c>
      <c r="D276" s="10" t="s">
        <v>561</v>
      </c>
      <c r="E276" s="11">
        <v>12611.560714285713</v>
      </c>
      <c r="F276" s="11">
        <v>13660.35</v>
      </c>
      <c r="G276" s="11"/>
      <c r="H276" s="12">
        <v>14129</v>
      </c>
      <c r="I276" s="12">
        <v>15389</v>
      </c>
      <c r="J276" s="12">
        <v>15525</v>
      </c>
      <c r="K276" s="12">
        <v>17564</v>
      </c>
      <c r="L276" s="12">
        <v>18039</v>
      </c>
      <c r="M276" s="12">
        <v>17857</v>
      </c>
      <c r="N276" s="12">
        <v>18615</v>
      </c>
      <c r="O276" s="12">
        <v>17459</v>
      </c>
      <c r="P276" s="12">
        <v>17858</v>
      </c>
      <c r="Q276" s="11">
        <v>16905.857142857141</v>
      </c>
      <c r="R276" s="12">
        <v>19497</v>
      </c>
      <c r="S276" s="12">
        <v>17883</v>
      </c>
      <c r="T276" s="11">
        <v>19363.467857142859</v>
      </c>
      <c r="U276" s="12">
        <v>20565</v>
      </c>
      <c r="V276" s="12">
        <v>19574</v>
      </c>
      <c r="W276" s="12">
        <v>21148</v>
      </c>
      <c r="X276" s="11">
        <v>22734.20357142857</v>
      </c>
      <c r="Y276" s="12">
        <v>23857</v>
      </c>
      <c r="Z276" s="13"/>
    </row>
    <row r="277" spans="1:26">
      <c r="A277" s="7" t="s">
        <v>466</v>
      </c>
      <c r="B277" s="8" t="s">
        <v>467</v>
      </c>
      <c r="C277" s="10" t="s">
        <v>562</v>
      </c>
      <c r="D277" s="10" t="s">
        <v>563</v>
      </c>
      <c r="E277" s="11">
        <v>13796.014285714284</v>
      </c>
      <c r="F277" s="11">
        <v>15027.428571428572</v>
      </c>
      <c r="G277" s="11"/>
      <c r="H277" s="12">
        <v>15479</v>
      </c>
      <c r="I277" s="12">
        <v>15871</v>
      </c>
      <c r="J277" s="12">
        <v>18729</v>
      </c>
      <c r="K277" s="12">
        <v>17728</v>
      </c>
      <c r="L277" s="12">
        <v>17955</v>
      </c>
      <c r="M277" s="12">
        <v>19857</v>
      </c>
      <c r="N277" s="12">
        <v>19213</v>
      </c>
      <c r="O277" s="12">
        <v>19206</v>
      </c>
      <c r="P277" s="12">
        <v>21967</v>
      </c>
      <c r="Q277" s="12">
        <v>22479</v>
      </c>
      <c r="R277" s="12">
        <v>20739</v>
      </c>
      <c r="S277" s="12">
        <v>20394</v>
      </c>
      <c r="T277" s="12">
        <v>22870</v>
      </c>
      <c r="U277" s="12">
        <v>23364</v>
      </c>
      <c r="V277" s="12">
        <v>24216</v>
      </c>
      <c r="W277" s="12">
        <v>24337</v>
      </c>
      <c r="X277" s="12">
        <v>25385</v>
      </c>
      <c r="Y277" s="12">
        <v>25290</v>
      </c>
      <c r="Z277" s="13"/>
    </row>
    <row r="278" spans="1:26">
      <c r="A278" s="7" t="s">
        <v>466</v>
      </c>
      <c r="B278" s="8" t="s">
        <v>467</v>
      </c>
      <c r="C278" s="10" t="s">
        <v>564</v>
      </c>
      <c r="D278" s="10" t="s">
        <v>565</v>
      </c>
      <c r="E278" s="11">
        <v>11421.889285714286</v>
      </c>
      <c r="F278" s="11">
        <v>12387.192857142858</v>
      </c>
      <c r="G278" s="11"/>
      <c r="H278" s="12">
        <v>13675</v>
      </c>
      <c r="I278" s="12">
        <v>14912</v>
      </c>
      <c r="J278" s="12">
        <v>16253</v>
      </c>
      <c r="K278" s="12">
        <v>15194</v>
      </c>
      <c r="L278" s="12">
        <v>16292</v>
      </c>
      <c r="M278" s="11">
        <v>16691.924999999999</v>
      </c>
      <c r="N278" s="11">
        <v>17224.146428571428</v>
      </c>
      <c r="O278" s="12">
        <v>17698</v>
      </c>
      <c r="P278" s="12">
        <v>16791</v>
      </c>
      <c r="Q278" s="12">
        <v>17204</v>
      </c>
      <c r="R278" s="12">
        <v>19407</v>
      </c>
      <c r="S278" s="12">
        <v>18863</v>
      </c>
      <c r="T278" s="12">
        <v>18953</v>
      </c>
      <c r="U278" s="12">
        <v>20155</v>
      </c>
      <c r="V278" s="12">
        <v>19571</v>
      </c>
      <c r="W278" s="11">
        <v>20156.582142857143</v>
      </c>
      <c r="X278" s="12">
        <v>21676</v>
      </c>
      <c r="Y278" s="12">
        <v>19482</v>
      </c>
      <c r="Z278" s="13"/>
    </row>
    <row r="279" spans="1:26">
      <c r="A279" s="7" t="s">
        <v>466</v>
      </c>
      <c r="B279" s="8" t="s">
        <v>467</v>
      </c>
      <c r="C279" s="10" t="s">
        <v>566</v>
      </c>
      <c r="D279" s="10" t="s">
        <v>567</v>
      </c>
      <c r="E279" s="11">
        <v>12204.567857142858</v>
      </c>
      <c r="F279" s="11">
        <v>14020.382142857143</v>
      </c>
      <c r="G279" s="11"/>
      <c r="H279" s="12">
        <v>14600</v>
      </c>
      <c r="I279" s="12">
        <v>17183</v>
      </c>
      <c r="J279" s="12">
        <v>17509</v>
      </c>
      <c r="K279" s="12">
        <v>17888</v>
      </c>
      <c r="L279" s="12">
        <v>17342</v>
      </c>
      <c r="M279" s="12">
        <v>19348</v>
      </c>
      <c r="N279" s="12">
        <v>21375</v>
      </c>
      <c r="O279" s="12">
        <v>21079</v>
      </c>
      <c r="P279" s="12">
        <v>22050</v>
      </c>
      <c r="Q279" s="12">
        <v>21426</v>
      </c>
      <c r="R279" s="11">
        <v>20172.235714285718</v>
      </c>
      <c r="S279" s="12">
        <v>20646</v>
      </c>
      <c r="T279" s="11">
        <v>20407.039285714287</v>
      </c>
      <c r="U279" s="12">
        <v>20616</v>
      </c>
      <c r="V279" s="12">
        <v>21239</v>
      </c>
      <c r="W279" s="12">
        <v>24901</v>
      </c>
      <c r="X279" s="12">
        <v>23436</v>
      </c>
      <c r="Y279" s="12">
        <v>25252</v>
      </c>
      <c r="Z279" s="13"/>
    </row>
    <row r="280" spans="1:26">
      <c r="A280" s="7" t="s">
        <v>466</v>
      </c>
      <c r="B280" s="8" t="s">
        <v>467</v>
      </c>
      <c r="C280" s="10" t="s">
        <v>568</v>
      </c>
      <c r="D280" s="10" t="s">
        <v>569</v>
      </c>
      <c r="E280" s="11">
        <v>13023.771428571428</v>
      </c>
      <c r="F280" s="11">
        <v>14124.739285714286</v>
      </c>
      <c r="G280" s="11"/>
      <c r="H280" s="12">
        <v>13983</v>
      </c>
      <c r="I280" s="12">
        <v>13093</v>
      </c>
      <c r="J280" s="12">
        <v>15942</v>
      </c>
      <c r="K280" s="12">
        <v>14842</v>
      </c>
      <c r="L280" s="12">
        <v>15333</v>
      </c>
      <c r="M280" s="12">
        <v>17079</v>
      </c>
      <c r="N280" s="12">
        <v>17804</v>
      </c>
      <c r="O280" s="12">
        <v>17125</v>
      </c>
      <c r="P280" s="12">
        <v>20600</v>
      </c>
      <c r="Q280" s="12">
        <v>18921</v>
      </c>
      <c r="R280" s="12">
        <v>21932</v>
      </c>
      <c r="S280" s="12">
        <v>18364</v>
      </c>
      <c r="T280" s="12">
        <v>18231</v>
      </c>
      <c r="U280" s="12">
        <v>21149</v>
      </c>
      <c r="V280" s="12">
        <v>17582</v>
      </c>
      <c r="W280" s="12">
        <v>18874</v>
      </c>
      <c r="X280" s="12">
        <v>20694</v>
      </c>
      <c r="Y280" s="12">
        <v>21649</v>
      </c>
      <c r="Z280" s="13"/>
    </row>
    <row r="281" spans="1:26">
      <c r="A281" s="7" t="s">
        <v>466</v>
      </c>
      <c r="B281" s="8" t="s">
        <v>467</v>
      </c>
      <c r="C281" s="10" t="s">
        <v>570</v>
      </c>
      <c r="D281" s="10" t="s">
        <v>571</v>
      </c>
      <c r="E281" s="11">
        <v>14015.164285714287</v>
      </c>
      <c r="F281" s="11">
        <v>13524.685714285713</v>
      </c>
      <c r="G281" s="11"/>
      <c r="H281" s="12">
        <v>15009</v>
      </c>
      <c r="I281" s="12">
        <v>15448</v>
      </c>
      <c r="J281" s="12">
        <v>15619</v>
      </c>
      <c r="K281" s="12">
        <v>17107</v>
      </c>
      <c r="L281" s="12">
        <v>17783</v>
      </c>
      <c r="M281" s="12">
        <v>18149</v>
      </c>
      <c r="N281" s="12">
        <v>19197</v>
      </c>
      <c r="O281" s="12">
        <v>18283</v>
      </c>
      <c r="P281" s="12">
        <v>19842</v>
      </c>
      <c r="Q281" s="12">
        <v>20891</v>
      </c>
      <c r="R281" s="12">
        <v>21238</v>
      </c>
      <c r="S281" s="12">
        <v>22070</v>
      </c>
      <c r="T281" s="12">
        <v>22034</v>
      </c>
      <c r="U281" s="12">
        <v>23276</v>
      </c>
      <c r="V281" s="12">
        <v>22957</v>
      </c>
      <c r="W281" s="12">
        <v>23187</v>
      </c>
      <c r="X281" s="12">
        <v>24865</v>
      </c>
      <c r="Y281" s="12">
        <v>25650</v>
      </c>
      <c r="Z281" s="13"/>
    </row>
    <row r="282" spans="1:26">
      <c r="A282" s="7" t="s">
        <v>466</v>
      </c>
      <c r="B282" s="8" t="s">
        <v>467</v>
      </c>
      <c r="C282" s="10" t="s">
        <v>572</v>
      </c>
      <c r="D282" s="10" t="s">
        <v>573</v>
      </c>
      <c r="E282" s="11">
        <v>14437.810714285713</v>
      </c>
      <c r="F282" s="11">
        <v>13978.639285714284</v>
      </c>
      <c r="G282" s="11"/>
      <c r="H282" s="12">
        <v>14522</v>
      </c>
      <c r="I282" s="12">
        <v>14893</v>
      </c>
      <c r="J282" s="12">
        <v>15963</v>
      </c>
      <c r="K282" s="12">
        <v>17064</v>
      </c>
      <c r="L282" s="12">
        <v>19327</v>
      </c>
      <c r="M282" s="12">
        <v>20220</v>
      </c>
      <c r="N282" s="12">
        <v>18954</v>
      </c>
      <c r="O282" s="12">
        <v>18905</v>
      </c>
      <c r="P282" s="12">
        <v>19421</v>
      </c>
      <c r="Q282" s="12">
        <v>21385</v>
      </c>
      <c r="R282" s="12">
        <v>23684</v>
      </c>
      <c r="S282" s="12">
        <v>22886</v>
      </c>
      <c r="T282" s="12">
        <v>22796</v>
      </c>
      <c r="U282" s="12">
        <v>24605</v>
      </c>
      <c r="V282" s="12">
        <v>23641</v>
      </c>
      <c r="W282" s="12">
        <v>22244</v>
      </c>
      <c r="X282" s="12">
        <v>23125</v>
      </c>
      <c r="Y282" s="11">
        <v>23115.107142857141</v>
      </c>
    </row>
    <row r="283" spans="1:26">
      <c r="A283" s="7" t="s">
        <v>466</v>
      </c>
      <c r="B283" s="8" t="s">
        <v>467</v>
      </c>
      <c r="C283" s="10" t="s">
        <v>574</v>
      </c>
      <c r="D283" s="10" t="s">
        <v>575</v>
      </c>
      <c r="E283" s="11">
        <v>14364.760714285714</v>
      </c>
      <c r="F283" s="11">
        <v>14145.610714285716</v>
      </c>
      <c r="G283" s="11"/>
      <c r="H283" s="12">
        <v>14625</v>
      </c>
      <c r="I283" s="12">
        <v>16211</v>
      </c>
      <c r="J283" s="12">
        <v>16425</v>
      </c>
      <c r="K283" s="12">
        <v>17969</v>
      </c>
      <c r="L283" s="12">
        <v>18923</v>
      </c>
      <c r="M283" s="12">
        <v>19703</v>
      </c>
      <c r="N283" s="11">
        <v>18622.532142857141</v>
      </c>
      <c r="O283" s="12">
        <v>20176</v>
      </c>
      <c r="P283" s="12">
        <v>22577</v>
      </c>
      <c r="Q283" s="12">
        <v>23070</v>
      </c>
      <c r="R283" s="12">
        <v>21960</v>
      </c>
      <c r="S283" s="12">
        <v>22196</v>
      </c>
      <c r="T283" s="12">
        <v>22213</v>
      </c>
      <c r="U283" s="12">
        <v>22939</v>
      </c>
      <c r="V283" s="12">
        <v>20955</v>
      </c>
      <c r="W283" s="12">
        <v>21376</v>
      </c>
      <c r="X283" s="12">
        <v>24663</v>
      </c>
      <c r="Y283" s="12">
        <v>23891</v>
      </c>
      <c r="Z283" s="13"/>
    </row>
    <row r="284" spans="1:26">
      <c r="A284" s="7" t="s">
        <v>466</v>
      </c>
      <c r="B284" s="8" t="s">
        <v>467</v>
      </c>
      <c r="C284" s="10" t="s">
        <v>576</v>
      </c>
      <c r="D284" s="10" t="s">
        <v>577</v>
      </c>
      <c r="E284" s="11">
        <v>15016.992857142857</v>
      </c>
      <c r="F284" s="11">
        <v>14573.475</v>
      </c>
      <c r="G284" s="11"/>
      <c r="H284" s="12">
        <v>15887</v>
      </c>
      <c r="I284" s="12">
        <v>17034</v>
      </c>
      <c r="J284" s="12">
        <v>16934</v>
      </c>
      <c r="K284" s="12">
        <v>19136</v>
      </c>
      <c r="L284" s="12">
        <v>18228</v>
      </c>
      <c r="M284" s="12">
        <v>19361</v>
      </c>
      <c r="N284" s="12">
        <v>20187</v>
      </c>
      <c r="O284" s="12">
        <v>21581</v>
      </c>
      <c r="P284" s="12">
        <v>19064</v>
      </c>
      <c r="Q284" s="11">
        <v>23417.742857142857</v>
      </c>
      <c r="R284" s="12">
        <v>23301</v>
      </c>
      <c r="S284" s="12">
        <v>21683</v>
      </c>
      <c r="T284" s="11">
        <v>22713.332142857143</v>
      </c>
      <c r="U284" s="12">
        <v>24750</v>
      </c>
      <c r="V284" s="12">
        <v>25959</v>
      </c>
      <c r="W284" s="12">
        <v>26535</v>
      </c>
      <c r="X284" s="12">
        <v>25195</v>
      </c>
      <c r="Y284" s="12">
        <v>24308</v>
      </c>
      <c r="Z284" s="13"/>
    </row>
    <row r="285" spans="1:26">
      <c r="A285" s="7" t="s">
        <v>466</v>
      </c>
      <c r="B285" s="8" t="s">
        <v>467</v>
      </c>
      <c r="C285" s="10" t="s">
        <v>578</v>
      </c>
      <c r="D285" s="10" t="s">
        <v>579</v>
      </c>
      <c r="E285" s="11">
        <v>13957.767857142857</v>
      </c>
      <c r="F285" s="11">
        <v>15512.689285714287</v>
      </c>
      <c r="G285" s="11"/>
      <c r="H285" s="12">
        <v>17243</v>
      </c>
      <c r="I285" s="12">
        <v>17608</v>
      </c>
      <c r="J285" s="12">
        <v>17597</v>
      </c>
      <c r="K285" s="12">
        <v>19793</v>
      </c>
      <c r="L285" s="12">
        <v>20673</v>
      </c>
      <c r="M285" s="12">
        <v>23406</v>
      </c>
      <c r="N285" s="12">
        <v>21730</v>
      </c>
      <c r="O285" s="12">
        <v>20341</v>
      </c>
      <c r="P285" s="11">
        <v>21257.55</v>
      </c>
      <c r="Q285" s="12">
        <v>24271</v>
      </c>
      <c r="R285" s="12">
        <v>23998</v>
      </c>
      <c r="S285" s="12">
        <v>21231</v>
      </c>
      <c r="T285" s="12">
        <v>23892</v>
      </c>
      <c r="U285" s="12">
        <v>24685</v>
      </c>
      <c r="V285" s="12">
        <v>22154</v>
      </c>
      <c r="W285" s="12">
        <v>25319</v>
      </c>
      <c r="X285" s="12">
        <v>27085</v>
      </c>
      <c r="Y285" s="11">
        <v>26350.178571428569</v>
      </c>
    </row>
    <row r="286" spans="1:26">
      <c r="A286" s="7" t="s">
        <v>466</v>
      </c>
      <c r="B286" s="8" t="s">
        <v>467</v>
      </c>
      <c r="C286" s="10" t="s">
        <v>580</v>
      </c>
      <c r="D286" s="10" t="s">
        <v>581</v>
      </c>
      <c r="E286" s="11">
        <v>14891.764285714284</v>
      </c>
      <c r="F286" s="11">
        <v>14542.167857142855</v>
      </c>
      <c r="G286" s="11"/>
      <c r="H286" s="12">
        <v>15334</v>
      </c>
      <c r="I286" s="12">
        <v>15851</v>
      </c>
      <c r="J286" s="12">
        <v>17764</v>
      </c>
      <c r="K286" s="12">
        <v>19479</v>
      </c>
      <c r="L286" s="12">
        <v>19318</v>
      </c>
      <c r="M286" s="12">
        <v>21020</v>
      </c>
      <c r="N286" s="12">
        <v>21008</v>
      </c>
      <c r="O286" s="12">
        <v>19179</v>
      </c>
      <c r="P286" s="12">
        <v>19756</v>
      </c>
      <c r="Q286" s="12">
        <v>20149</v>
      </c>
      <c r="R286" s="12">
        <v>22178</v>
      </c>
      <c r="S286" s="12">
        <v>19381</v>
      </c>
      <c r="T286" s="12">
        <v>19846</v>
      </c>
      <c r="U286" s="12">
        <v>21142</v>
      </c>
      <c r="V286" s="12">
        <v>22013</v>
      </c>
      <c r="W286" s="12">
        <v>24239</v>
      </c>
      <c r="X286" s="12">
        <v>23106</v>
      </c>
      <c r="Y286" s="12">
        <v>22166</v>
      </c>
      <c r="Z286" s="13"/>
    </row>
    <row r="287" spans="1:26">
      <c r="A287" s="7" t="s">
        <v>466</v>
      </c>
      <c r="B287" s="8" t="s">
        <v>467</v>
      </c>
      <c r="C287" s="10" t="s">
        <v>582</v>
      </c>
      <c r="D287" s="10" t="s">
        <v>583</v>
      </c>
      <c r="E287" s="11">
        <v>11327.967857142856</v>
      </c>
      <c r="F287" s="11">
        <v>12820.275</v>
      </c>
      <c r="G287" s="11"/>
      <c r="H287" s="12">
        <v>12221</v>
      </c>
      <c r="I287" s="12">
        <v>12639</v>
      </c>
      <c r="J287" s="12">
        <v>13882</v>
      </c>
      <c r="K287" s="12">
        <v>15281</v>
      </c>
      <c r="L287" s="12">
        <v>16296</v>
      </c>
      <c r="M287" s="12">
        <v>14144</v>
      </c>
      <c r="N287" s="11">
        <v>15074.389285714284</v>
      </c>
      <c r="O287" s="12">
        <v>14727</v>
      </c>
      <c r="P287" s="12">
        <v>16701</v>
      </c>
      <c r="Q287" s="12">
        <v>18078</v>
      </c>
      <c r="R287" s="12">
        <v>16974</v>
      </c>
      <c r="S287" s="12">
        <v>19087</v>
      </c>
      <c r="T287" s="12">
        <v>15667</v>
      </c>
      <c r="U287" s="12">
        <v>16644</v>
      </c>
      <c r="V287" s="12">
        <v>16342</v>
      </c>
      <c r="W287" s="12">
        <v>17337</v>
      </c>
      <c r="X287" s="12">
        <v>19799</v>
      </c>
      <c r="Y287" s="12">
        <v>22295</v>
      </c>
      <c r="Z287" s="13"/>
    </row>
    <row r="288" spans="1:26">
      <c r="A288" s="7" t="s">
        <v>466</v>
      </c>
      <c r="B288" s="8" t="s">
        <v>467</v>
      </c>
      <c r="C288" s="10" t="s">
        <v>584</v>
      </c>
      <c r="D288" s="10" t="s">
        <v>585</v>
      </c>
      <c r="E288" s="11">
        <v>12653.303571428572</v>
      </c>
      <c r="F288" s="11">
        <v>13023.771428571428</v>
      </c>
      <c r="G288" s="11"/>
      <c r="H288" s="12">
        <v>14090</v>
      </c>
      <c r="I288" s="12">
        <v>14828</v>
      </c>
      <c r="J288" s="12">
        <v>16283</v>
      </c>
      <c r="K288" s="12">
        <v>15935</v>
      </c>
      <c r="L288" s="12">
        <v>17003</v>
      </c>
      <c r="M288" s="11">
        <v>17192.839285714286</v>
      </c>
      <c r="N288" s="12">
        <v>17087</v>
      </c>
      <c r="O288" s="12">
        <v>17677</v>
      </c>
      <c r="P288" s="12">
        <v>19430</v>
      </c>
      <c r="Q288" s="12">
        <v>19165</v>
      </c>
      <c r="R288" s="11">
        <v>20495.742857142857</v>
      </c>
      <c r="S288" s="12">
        <v>19981</v>
      </c>
      <c r="T288" s="12">
        <v>20682</v>
      </c>
      <c r="U288" s="12">
        <v>19970</v>
      </c>
      <c r="V288" s="12">
        <v>18761</v>
      </c>
      <c r="W288" s="12">
        <v>17994</v>
      </c>
      <c r="X288" s="12">
        <v>19023</v>
      </c>
      <c r="Y288" s="12">
        <v>19950</v>
      </c>
      <c r="Z288" s="13"/>
    </row>
    <row r="289" spans="1:26">
      <c r="A289" s="7" t="s">
        <v>466</v>
      </c>
      <c r="B289" s="8" t="s">
        <v>467</v>
      </c>
      <c r="C289" s="10" t="s">
        <v>586</v>
      </c>
      <c r="D289" s="10" t="s">
        <v>587</v>
      </c>
      <c r="E289" s="11">
        <v>11463.632142857141</v>
      </c>
      <c r="F289" s="11">
        <v>13947.332142857145</v>
      </c>
      <c r="G289" s="11"/>
      <c r="H289" s="12">
        <v>14084</v>
      </c>
      <c r="I289" s="12">
        <v>16277</v>
      </c>
      <c r="J289" s="12">
        <v>17021</v>
      </c>
      <c r="K289" s="12">
        <v>17022</v>
      </c>
      <c r="L289" s="12">
        <v>19023</v>
      </c>
      <c r="M289" s="12">
        <v>17846</v>
      </c>
      <c r="N289" s="12">
        <v>19450</v>
      </c>
      <c r="O289" s="12">
        <v>21067</v>
      </c>
      <c r="P289" s="12">
        <v>20858</v>
      </c>
      <c r="Q289" s="12">
        <v>20550</v>
      </c>
      <c r="R289" s="12">
        <v>17282</v>
      </c>
      <c r="S289" s="12">
        <v>18803</v>
      </c>
      <c r="T289" s="12">
        <v>16322</v>
      </c>
      <c r="U289" s="12">
        <v>17599</v>
      </c>
      <c r="V289" s="12">
        <v>18471</v>
      </c>
      <c r="W289" s="12">
        <v>16891</v>
      </c>
      <c r="X289" s="12">
        <v>18445</v>
      </c>
      <c r="Y289" s="12">
        <v>21118</v>
      </c>
      <c r="Z289" s="13"/>
    </row>
    <row r="290" spans="1:26">
      <c r="A290" s="7" t="s">
        <v>466</v>
      </c>
      <c r="B290" s="8" t="s">
        <v>467</v>
      </c>
      <c r="C290" s="10" t="s">
        <v>588</v>
      </c>
      <c r="D290" s="10" t="s">
        <v>589</v>
      </c>
      <c r="E290" s="11">
        <v>11661.910714285714</v>
      </c>
      <c r="F290" s="11">
        <v>13091.603571428572</v>
      </c>
      <c r="G290" s="11"/>
      <c r="H290" s="12">
        <v>14091</v>
      </c>
      <c r="I290" s="12">
        <v>14496</v>
      </c>
      <c r="J290" s="12">
        <v>11774</v>
      </c>
      <c r="K290" s="12">
        <v>14860</v>
      </c>
      <c r="L290" s="12">
        <v>15823</v>
      </c>
      <c r="M290" s="12">
        <v>16157</v>
      </c>
      <c r="N290" s="12">
        <v>15007</v>
      </c>
      <c r="O290" s="12">
        <v>15683</v>
      </c>
      <c r="P290" s="12">
        <v>16208</v>
      </c>
      <c r="Q290" s="12">
        <v>16321</v>
      </c>
      <c r="R290" s="11">
        <v>16843.242857142857</v>
      </c>
      <c r="S290" s="12">
        <v>16370</v>
      </c>
      <c r="T290" s="12">
        <v>17233</v>
      </c>
      <c r="U290" s="11">
        <v>17824.2</v>
      </c>
      <c r="V290" s="12">
        <v>17928</v>
      </c>
      <c r="W290" s="11">
        <v>17636.357142857141</v>
      </c>
      <c r="X290" s="12">
        <v>18241</v>
      </c>
      <c r="Y290" s="12">
        <v>18930</v>
      </c>
      <c r="Z290" s="13"/>
    </row>
    <row r="291" spans="1:26">
      <c r="A291" s="7" t="s">
        <v>466</v>
      </c>
      <c r="B291" s="8" t="s">
        <v>467</v>
      </c>
      <c r="C291" s="10" t="s">
        <v>590</v>
      </c>
      <c r="D291" s="10" t="s">
        <v>591</v>
      </c>
      <c r="E291" s="11">
        <v>10675.735714285714</v>
      </c>
      <c r="F291" s="11">
        <v>10759.221428571427</v>
      </c>
      <c r="G291" s="11"/>
      <c r="H291" s="12">
        <v>11279</v>
      </c>
      <c r="I291" s="12">
        <v>12259</v>
      </c>
      <c r="J291" s="12">
        <v>12439</v>
      </c>
      <c r="K291" s="12">
        <v>12655</v>
      </c>
      <c r="L291" s="12">
        <v>14643</v>
      </c>
      <c r="M291" s="12">
        <v>14440</v>
      </c>
      <c r="N291" s="12">
        <v>14662</v>
      </c>
      <c r="O291" s="12">
        <v>14626</v>
      </c>
      <c r="P291" s="12">
        <v>15534</v>
      </c>
      <c r="Q291" s="12">
        <v>16599</v>
      </c>
      <c r="R291" s="12">
        <v>16449</v>
      </c>
      <c r="S291" s="12">
        <v>16200</v>
      </c>
      <c r="T291" s="12">
        <v>15873</v>
      </c>
      <c r="U291" s="12">
        <v>16489</v>
      </c>
      <c r="V291" s="12">
        <v>16450</v>
      </c>
      <c r="W291" s="11">
        <v>16107.525</v>
      </c>
      <c r="X291" s="12">
        <v>16174</v>
      </c>
      <c r="Y291" s="12">
        <v>17107</v>
      </c>
      <c r="Z291" s="13"/>
    </row>
    <row r="292" spans="1:26">
      <c r="A292" s="7" t="s">
        <v>466</v>
      </c>
      <c r="B292" s="8" t="s">
        <v>467</v>
      </c>
      <c r="C292" s="10" t="s">
        <v>592</v>
      </c>
      <c r="D292" s="10" t="s">
        <v>593</v>
      </c>
      <c r="E292" s="11">
        <v>11453.196428571429</v>
      </c>
      <c r="F292" s="11">
        <v>12199.35</v>
      </c>
      <c r="G292" s="11"/>
      <c r="H292" s="12">
        <v>11495</v>
      </c>
      <c r="I292" s="12">
        <v>13395</v>
      </c>
      <c r="J292" s="12">
        <v>14129</v>
      </c>
      <c r="K292" s="12">
        <v>13481</v>
      </c>
      <c r="L292" s="12">
        <v>13195</v>
      </c>
      <c r="M292" s="12">
        <v>15230</v>
      </c>
      <c r="N292" s="12">
        <v>14802</v>
      </c>
      <c r="O292" s="12">
        <v>14867</v>
      </c>
      <c r="P292" s="12">
        <v>13509</v>
      </c>
      <c r="Q292" s="12">
        <v>15696</v>
      </c>
      <c r="R292" s="11">
        <v>17187.621428571427</v>
      </c>
      <c r="S292" s="12">
        <v>18008</v>
      </c>
      <c r="T292" s="12">
        <v>18241</v>
      </c>
      <c r="U292" s="12">
        <v>19215</v>
      </c>
      <c r="V292" s="12">
        <v>17380</v>
      </c>
      <c r="W292" s="12">
        <v>17864</v>
      </c>
      <c r="X292" s="11">
        <v>17985.95357142857</v>
      </c>
      <c r="Y292" s="12">
        <v>19856</v>
      </c>
      <c r="Z292" s="13"/>
    </row>
    <row r="293" spans="1:26">
      <c r="A293" s="7" t="s">
        <v>466</v>
      </c>
      <c r="B293" s="8" t="s">
        <v>467</v>
      </c>
      <c r="C293" s="10" t="s">
        <v>594</v>
      </c>
      <c r="D293" s="10" t="s">
        <v>595</v>
      </c>
      <c r="E293" s="11">
        <v>13467.289285714287</v>
      </c>
      <c r="F293" s="11">
        <v>14020.382142857143</v>
      </c>
      <c r="G293" s="11"/>
      <c r="H293" s="12">
        <v>15409</v>
      </c>
      <c r="I293" s="12">
        <v>16059</v>
      </c>
      <c r="J293" s="12">
        <v>17139</v>
      </c>
      <c r="K293" s="12">
        <v>16067</v>
      </c>
      <c r="L293" s="12">
        <v>17676</v>
      </c>
      <c r="M293" s="12">
        <v>18466</v>
      </c>
      <c r="N293" s="12">
        <v>18681</v>
      </c>
      <c r="O293" s="12">
        <v>18683</v>
      </c>
      <c r="P293" s="12">
        <v>18024</v>
      </c>
      <c r="Q293" s="12">
        <v>20403</v>
      </c>
      <c r="R293" s="12">
        <v>20950</v>
      </c>
      <c r="S293" s="12">
        <v>20942</v>
      </c>
      <c r="T293" s="12">
        <v>21142</v>
      </c>
      <c r="U293" s="12">
        <v>20977</v>
      </c>
      <c r="V293" s="12">
        <v>21283</v>
      </c>
      <c r="W293" s="12">
        <v>21701</v>
      </c>
      <c r="X293" s="12">
        <v>21962</v>
      </c>
      <c r="Y293" s="12">
        <v>23116</v>
      </c>
      <c r="Z293" s="13"/>
    </row>
    <row r="294" spans="1:26">
      <c r="A294" s="7" t="s">
        <v>466</v>
      </c>
      <c r="B294" s="8" t="s">
        <v>467</v>
      </c>
      <c r="C294" s="10" t="s">
        <v>596</v>
      </c>
      <c r="D294" s="10" t="s">
        <v>597</v>
      </c>
      <c r="E294" s="11">
        <v>12987.246428571429</v>
      </c>
      <c r="F294" s="11">
        <v>14343.889285714284</v>
      </c>
      <c r="G294" s="11"/>
      <c r="H294" s="12">
        <v>13585</v>
      </c>
      <c r="I294" s="12">
        <v>13990</v>
      </c>
      <c r="J294" s="12">
        <v>15474</v>
      </c>
      <c r="K294" s="12">
        <v>15154</v>
      </c>
      <c r="L294" s="12">
        <v>17126</v>
      </c>
      <c r="M294" s="12">
        <v>17440</v>
      </c>
      <c r="N294" s="12">
        <v>16761</v>
      </c>
      <c r="O294" s="12">
        <v>16577</v>
      </c>
      <c r="P294" s="11">
        <v>17046.739285714284</v>
      </c>
      <c r="Q294" s="12">
        <v>19060</v>
      </c>
      <c r="R294" s="12">
        <v>17604</v>
      </c>
      <c r="S294" s="12">
        <v>17513</v>
      </c>
      <c r="T294" s="12">
        <v>18851</v>
      </c>
      <c r="U294" s="12">
        <v>18154</v>
      </c>
      <c r="V294" s="12">
        <v>19113</v>
      </c>
      <c r="W294" s="12">
        <v>19291</v>
      </c>
      <c r="X294" s="12">
        <v>17777</v>
      </c>
      <c r="Y294" s="12">
        <v>19242</v>
      </c>
      <c r="Z294" s="13"/>
    </row>
    <row r="295" spans="1:26">
      <c r="A295" s="7" t="s">
        <v>466</v>
      </c>
      <c r="B295" s="8" t="s">
        <v>467</v>
      </c>
      <c r="C295" s="10" t="s">
        <v>598</v>
      </c>
      <c r="D295" s="10" t="s">
        <v>599</v>
      </c>
      <c r="E295" s="11">
        <v>13514.25</v>
      </c>
      <c r="F295" s="11">
        <v>13655.132142857143</v>
      </c>
      <c r="G295" s="11"/>
      <c r="H295" s="12">
        <v>14278</v>
      </c>
      <c r="I295" s="12">
        <v>13834</v>
      </c>
      <c r="J295" s="12">
        <v>15263</v>
      </c>
      <c r="K295" s="12">
        <v>15926</v>
      </c>
      <c r="L295" s="12">
        <v>15536</v>
      </c>
      <c r="M295" s="12">
        <v>16000</v>
      </c>
      <c r="N295" s="12">
        <v>17409</v>
      </c>
      <c r="O295" s="12">
        <v>16809</v>
      </c>
      <c r="P295" s="12">
        <v>17485</v>
      </c>
      <c r="Q295" s="12">
        <v>19194</v>
      </c>
      <c r="R295" s="12">
        <v>18100</v>
      </c>
      <c r="S295" s="12">
        <v>19144</v>
      </c>
      <c r="T295" s="12">
        <v>18301</v>
      </c>
      <c r="U295" s="12">
        <v>18623</v>
      </c>
      <c r="V295" s="12">
        <v>18938</v>
      </c>
      <c r="W295" s="12">
        <v>19683</v>
      </c>
      <c r="X295" s="12">
        <v>19548</v>
      </c>
      <c r="Y295" s="11">
        <v>19765.242857142857</v>
      </c>
    </row>
    <row r="296" spans="1:26">
      <c r="A296" s="7" t="s">
        <v>466</v>
      </c>
      <c r="B296" s="8" t="s">
        <v>467</v>
      </c>
      <c r="C296" s="10" t="s">
        <v>600</v>
      </c>
      <c r="D296" s="10" t="s">
        <v>601</v>
      </c>
      <c r="E296" s="11">
        <v>11463.632142857141</v>
      </c>
      <c r="F296" s="11">
        <v>10947.064285714287</v>
      </c>
      <c r="G296" s="11"/>
      <c r="H296" s="12">
        <v>11994</v>
      </c>
      <c r="I296" s="12">
        <v>12941</v>
      </c>
      <c r="J296" s="12">
        <v>12838</v>
      </c>
      <c r="K296" s="12">
        <v>13452</v>
      </c>
      <c r="L296" s="12">
        <v>14175</v>
      </c>
      <c r="M296" s="12">
        <v>14959</v>
      </c>
      <c r="N296" s="12">
        <v>15066</v>
      </c>
      <c r="O296" s="12">
        <v>15168</v>
      </c>
      <c r="P296" s="12">
        <v>15240</v>
      </c>
      <c r="Q296" s="11">
        <v>16013.603571428572</v>
      </c>
      <c r="R296" s="12">
        <v>16410</v>
      </c>
      <c r="S296" s="12">
        <v>16509</v>
      </c>
      <c r="T296" s="12">
        <v>17171</v>
      </c>
      <c r="U296" s="12">
        <v>18690</v>
      </c>
      <c r="V296" s="12">
        <v>17987</v>
      </c>
      <c r="W296" s="12">
        <v>17684</v>
      </c>
      <c r="X296" s="11">
        <v>18700.8</v>
      </c>
      <c r="Y296" s="12">
        <v>17873</v>
      </c>
      <c r="Z296" s="13"/>
    </row>
    <row r="297" spans="1:26">
      <c r="A297" s="7" t="s">
        <v>602</v>
      </c>
      <c r="B297" s="8" t="s">
        <v>603</v>
      </c>
      <c r="C297" s="10" t="s">
        <v>604</v>
      </c>
      <c r="D297" s="10" t="s">
        <v>605</v>
      </c>
      <c r="E297" s="11">
        <v>11338.403571428573</v>
      </c>
      <c r="F297" s="11">
        <v>12011.507142857143</v>
      </c>
      <c r="G297" s="11"/>
      <c r="H297" s="12">
        <v>12540</v>
      </c>
      <c r="I297" s="12">
        <v>13626</v>
      </c>
      <c r="J297" s="12">
        <v>14012</v>
      </c>
      <c r="K297" s="12">
        <v>15182</v>
      </c>
      <c r="L297" s="12">
        <v>15656</v>
      </c>
      <c r="M297" s="12">
        <v>15697</v>
      </c>
      <c r="N297" s="12">
        <v>16079</v>
      </c>
      <c r="O297" s="12">
        <v>16859</v>
      </c>
      <c r="P297" s="12">
        <v>18104</v>
      </c>
      <c r="Q297" s="12">
        <v>16602</v>
      </c>
      <c r="R297" s="12">
        <v>17564</v>
      </c>
      <c r="S297" s="12">
        <v>18284</v>
      </c>
      <c r="T297" s="12">
        <v>17983</v>
      </c>
      <c r="U297" s="12">
        <v>18912</v>
      </c>
      <c r="V297" s="12">
        <v>18532</v>
      </c>
      <c r="W297" s="12">
        <v>18962</v>
      </c>
      <c r="X297" s="12">
        <v>19841</v>
      </c>
      <c r="Y297" s="12">
        <v>20710</v>
      </c>
      <c r="Z297" s="13"/>
    </row>
    <row r="298" spans="1:26">
      <c r="A298" s="7" t="s">
        <v>602</v>
      </c>
      <c r="B298" s="8" t="s">
        <v>603</v>
      </c>
      <c r="C298" s="10" t="s">
        <v>606</v>
      </c>
      <c r="D298" s="10" t="s">
        <v>607</v>
      </c>
      <c r="E298" s="11">
        <v>9673.9071428571442</v>
      </c>
      <c r="F298" s="11">
        <v>10654.864285714286</v>
      </c>
      <c r="G298" s="11"/>
      <c r="H298" s="12">
        <v>10470</v>
      </c>
      <c r="I298" s="12">
        <v>12687</v>
      </c>
      <c r="J298" s="12">
        <v>12047</v>
      </c>
      <c r="K298" s="12">
        <v>12319</v>
      </c>
      <c r="L298" s="12">
        <v>12585</v>
      </c>
      <c r="M298" s="12">
        <v>13071</v>
      </c>
      <c r="N298" s="12">
        <v>14245</v>
      </c>
      <c r="O298" s="12">
        <v>14886</v>
      </c>
      <c r="P298" s="12">
        <v>17093</v>
      </c>
      <c r="Q298" s="11">
        <v>16723.232142857141</v>
      </c>
      <c r="R298" s="12">
        <v>16554</v>
      </c>
      <c r="S298" s="12">
        <v>16992</v>
      </c>
      <c r="T298" s="12">
        <v>17951</v>
      </c>
      <c r="U298" s="11">
        <v>18387.728571428572</v>
      </c>
      <c r="V298" s="12">
        <v>18803</v>
      </c>
      <c r="W298" s="12">
        <v>17952</v>
      </c>
      <c r="X298" s="12">
        <v>18422</v>
      </c>
      <c r="Y298" s="12">
        <v>19971</v>
      </c>
      <c r="Z298" s="13"/>
    </row>
    <row r="299" spans="1:26">
      <c r="A299" s="7" t="s">
        <v>602</v>
      </c>
      <c r="B299" s="8" t="s">
        <v>603</v>
      </c>
      <c r="C299" s="10" t="s">
        <v>608</v>
      </c>
      <c r="D299" s="10" t="s">
        <v>609</v>
      </c>
      <c r="E299" s="11">
        <v>12543.728571428572</v>
      </c>
      <c r="F299" s="11">
        <v>13331.625</v>
      </c>
      <c r="G299" s="11"/>
      <c r="H299" s="12">
        <v>13139</v>
      </c>
      <c r="I299" s="12">
        <v>13334</v>
      </c>
      <c r="J299" s="12">
        <v>14536</v>
      </c>
      <c r="K299" s="12">
        <v>15618</v>
      </c>
      <c r="L299" s="12">
        <v>15885</v>
      </c>
      <c r="M299" s="12">
        <v>16697</v>
      </c>
      <c r="N299" s="12">
        <v>17228</v>
      </c>
      <c r="O299" s="12">
        <v>17367</v>
      </c>
      <c r="P299" s="12">
        <v>18215</v>
      </c>
      <c r="Q299" s="12">
        <v>18123</v>
      </c>
      <c r="R299" s="12">
        <v>18752</v>
      </c>
      <c r="S299" s="12">
        <v>19667</v>
      </c>
      <c r="T299" s="12">
        <v>19793</v>
      </c>
      <c r="U299" s="12">
        <v>19684</v>
      </c>
      <c r="V299" s="12">
        <v>19963</v>
      </c>
      <c r="W299" s="12">
        <v>20100</v>
      </c>
      <c r="X299" s="12">
        <v>20594</v>
      </c>
      <c r="Y299" s="12">
        <v>21303</v>
      </c>
      <c r="Z299" s="13"/>
    </row>
    <row r="300" spans="1:26">
      <c r="A300" s="7" t="s">
        <v>602</v>
      </c>
      <c r="B300" s="8" t="s">
        <v>603</v>
      </c>
      <c r="C300" s="10" t="s">
        <v>610</v>
      </c>
      <c r="D300" s="10" t="s">
        <v>611</v>
      </c>
      <c r="E300" s="11" t="s">
        <v>11</v>
      </c>
      <c r="F300" s="11" t="s">
        <v>11</v>
      </c>
      <c r="G300" s="11"/>
      <c r="H300" s="12" t="s">
        <v>11</v>
      </c>
      <c r="I300" s="12" t="s">
        <v>11</v>
      </c>
      <c r="J300" s="12" t="s">
        <v>11</v>
      </c>
      <c r="K300" s="12" t="s">
        <v>11</v>
      </c>
      <c r="L300" s="12" t="s">
        <v>11</v>
      </c>
      <c r="M300" s="12" t="s">
        <v>11</v>
      </c>
      <c r="N300" s="12" t="s">
        <v>11</v>
      </c>
      <c r="O300" s="12" t="s">
        <v>11</v>
      </c>
      <c r="P300" s="12" t="s">
        <v>11</v>
      </c>
      <c r="Q300" s="12">
        <v>15097</v>
      </c>
      <c r="R300" s="12">
        <v>15809</v>
      </c>
      <c r="S300" s="12">
        <v>15838</v>
      </c>
      <c r="T300" s="12">
        <v>15451</v>
      </c>
      <c r="U300" s="12">
        <v>16055</v>
      </c>
      <c r="V300" s="12">
        <v>16798</v>
      </c>
      <c r="W300" s="12">
        <v>16419</v>
      </c>
      <c r="X300" s="12">
        <v>16658</v>
      </c>
      <c r="Y300" s="12">
        <v>17335</v>
      </c>
      <c r="Z300" s="13"/>
    </row>
    <row r="301" spans="1:26">
      <c r="A301" s="7" t="s">
        <v>602</v>
      </c>
      <c r="B301" s="8" t="s">
        <v>603</v>
      </c>
      <c r="C301" s="10" t="s">
        <v>612</v>
      </c>
      <c r="D301" s="10" t="s">
        <v>613</v>
      </c>
      <c r="E301" s="11" t="s">
        <v>11</v>
      </c>
      <c r="F301" s="11">
        <v>8280.7392857142859</v>
      </c>
      <c r="G301" s="11"/>
      <c r="H301" s="12" t="s">
        <v>11</v>
      </c>
      <c r="I301" s="12" t="s">
        <v>11</v>
      </c>
      <c r="J301" s="12" t="s">
        <v>11</v>
      </c>
      <c r="K301" s="12" t="s">
        <v>11</v>
      </c>
      <c r="L301" s="12" t="s">
        <v>11</v>
      </c>
      <c r="M301" s="12" t="s">
        <v>11</v>
      </c>
      <c r="N301" s="12" t="s">
        <v>11</v>
      </c>
      <c r="O301" s="12" t="s">
        <v>11</v>
      </c>
      <c r="P301" s="12" t="s">
        <v>11</v>
      </c>
      <c r="Q301" s="12" t="s">
        <v>11</v>
      </c>
      <c r="R301" s="12" t="s">
        <v>11</v>
      </c>
      <c r="S301" s="12" t="s">
        <v>11</v>
      </c>
      <c r="T301" s="12" t="s">
        <v>11</v>
      </c>
      <c r="U301" s="12" t="s">
        <v>11</v>
      </c>
      <c r="V301" s="12" t="s">
        <v>11</v>
      </c>
      <c r="W301" s="12" t="s">
        <v>11</v>
      </c>
      <c r="X301" s="12" t="s">
        <v>11</v>
      </c>
      <c r="Y301" s="12" t="s">
        <v>11</v>
      </c>
      <c r="Z301" s="14"/>
    </row>
    <row r="302" spans="1:26">
      <c r="A302" s="7" t="s">
        <v>602</v>
      </c>
      <c r="B302" s="8" t="s">
        <v>603</v>
      </c>
      <c r="C302" s="10" t="s">
        <v>614</v>
      </c>
      <c r="D302" s="10" t="s">
        <v>615</v>
      </c>
      <c r="E302" s="11">
        <v>11823.664285714287</v>
      </c>
      <c r="F302" s="11">
        <v>12293.271428571428</v>
      </c>
      <c r="G302" s="11"/>
      <c r="H302" s="12">
        <v>12591</v>
      </c>
      <c r="I302" s="12">
        <v>12937</v>
      </c>
      <c r="J302" s="12">
        <v>13511</v>
      </c>
      <c r="K302" s="12">
        <v>14723</v>
      </c>
      <c r="L302" s="12">
        <v>15107</v>
      </c>
      <c r="M302" s="12">
        <v>16055</v>
      </c>
      <c r="N302" s="12">
        <v>16092</v>
      </c>
      <c r="O302" s="12">
        <v>16610</v>
      </c>
      <c r="P302" s="12">
        <v>17693</v>
      </c>
      <c r="Q302" s="12">
        <v>19264</v>
      </c>
      <c r="R302" s="12">
        <v>18148</v>
      </c>
      <c r="S302" s="12">
        <v>19267</v>
      </c>
      <c r="T302" s="12">
        <v>18921</v>
      </c>
      <c r="U302" s="12">
        <v>19710</v>
      </c>
      <c r="V302" s="12">
        <v>18844</v>
      </c>
      <c r="W302" s="12">
        <v>19590</v>
      </c>
      <c r="X302" s="12">
        <v>19556</v>
      </c>
      <c r="Y302" s="12">
        <v>19612</v>
      </c>
      <c r="Z302" s="13"/>
    </row>
    <row r="303" spans="1:26">
      <c r="A303" s="7" t="s">
        <v>602</v>
      </c>
      <c r="B303" s="8" t="s">
        <v>603</v>
      </c>
      <c r="C303" s="10" t="s">
        <v>616</v>
      </c>
      <c r="D303" s="10" t="s">
        <v>617</v>
      </c>
      <c r="E303" s="11">
        <v>10842.707142857143</v>
      </c>
      <c r="F303" s="11">
        <v>11129.689285714287</v>
      </c>
      <c r="G303" s="11"/>
      <c r="H303" s="12">
        <v>11514</v>
      </c>
      <c r="I303" s="12">
        <v>12374</v>
      </c>
      <c r="J303" s="12">
        <v>13112</v>
      </c>
      <c r="K303" s="12">
        <v>13245</v>
      </c>
      <c r="L303" s="12">
        <v>14342</v>
      </c>
      <c r="M303" s="12">
        <v>14809</v>
      </c>
      <c r="N303" s="12">
        <v>15253</v>
      </c>
      <c r="O303" s="12">
        <v>16348</v>
      </c>
      <c r="P303" s="12">
        <v>16546</v>
      </c>
      <c r="Q303" s="12">
        <v>17998</v>
      </c>
      <c r="R303" s="12">
        <v>17184</v>
      </c>
      <c r="S303" s="12">
        <v>17998</v>
      </c>
      <c r="T303" s="12">
        <v>18095</v>
      </c>
      <c r="U303" s="12">
        <v>18429</v>
      </c>
      <c r="V303" s="12">
        <v>19766</v>
      </c>
      <c r="W303" s="12">
        <v>19746</v>
      </c>
      <c r="X303" s="12">
        <v>19547</v>
      </c>
      <c r="Y303" s="12">
        <v>19475</v>
      </c>
      <c r="Z303" s="13"/>
    </row>
    <row r="304" spans="1:26">
      <c r="A304" s="7" t="s">
        <v>602</v>
      </c>
      <c r="B304" s="8" t="s">
        <v>603</v>
      </c>
      <c r="C304" s="10" t="s">
        <v>618</v>
      </c>
      <c r="D304" s="10" t="s">
        <v>619</v>
      </c>
      <c r="E304" s="11">
        <v>11411.45357142857</v>
      </c>
      <c r="F304" s="11">
        <v>12340.232142857143</v>
      </c>
      <c r="G304" s="11"/>
      <c r="H304" s="12">
        <v>12536</v>
      </c>
      <c r="I304" s="12">
        <v>13363</v>
      </c>
      <c r="J304" s="12">
        <v>12824</v>
      </c>
      <c r="K304" s="12">
        <v>14008</v>
      </c>
      <c r="L304" s="12">
        <v>14342</v>
      </c>
      <c r="M304" s="12">
        <v>14944</v>
      </c>
      <c r="N304" s="12">
        <v>16260</v>
      </c>
      <c r="O304" s="12">
        <v>16098</v>
      </c>
      <c r="P304" s="12">
        <v>17174</v>
      </c>
      <c r="Q304" s="12">
        <v>17836</v>
      </c>
      <c r="R304" s="12">
        <v>18795</v>
      </c>
      <c r="S304" s="12">
        <v>17952</v>
      </c>
      <c r="T304" s="12">
        <v>19302</v>
      </c>
      <c r="U304" s="12">
        <v>19039</v>
      </c>
      <c r="V304" s="12">
        <v>19036</v>
      </c>
      <c r="W304" s="12">
        <v>19263</v>
      </c>
      <c r="X304" s="12">
        <v>19932</v>
      </c>
      <c r="Y304" s="12">
        <v>20542</v>
      </c>
      <c r="Z304" s="13"/>
    </row>
    <row r="305" spans="1:26">
      <c r="A305" s="7" t="s">
        <v>602</v>
      </c>
      <c r="B305" s="8" t="s">
        <v>603</v>
      </c>
      <c r="C305" s="10" t="s">
        <v>620</v>
      </c>
      <c r="D305" s="10" t="s">
        <v>621</v>
      </c>
      <c r="E305" s="11">
        <v>12721.135714285714</v>
      </c>
      <c r="F305" s="11">
        <v>13790.79642857143</v>
      </c>
      <c r="G305" s="11"/>
      <c r="H305" s="12">
        <v>14009</v>
      </c>
      <c r="I305" s="12">
        <v>14312</v>
      </c>
      <c r="J305" s="12">
        <v>15356</v>
      </c>
      <c r="K305" s="12">
        <v>16167</v>
      </c>
      <c r="L305" s="12">
        <v>17477</v>
      </c>
      <c r="M305" s="12">
        <v>18291</v>
      </c>
      <c r="N305" s="12">
        <v>17977</v>
      </c>
      <c r="O305" s="12">
        <v>19116</v>
      </c>
      <c r="P305" s="12">
        <v>17967</v>
      </c>
      <c r="Q305" s="12">
        <v>19101</v>
      </c>
      <c r="R305" s="12">
        <v>19743</v>
      </c>
      <c r="S305" s="12">
        <v>19128</v>
      </c>
      <c r="T305" s="12">
        <v>19001</v>
      </c>
      <c r="U305" s="12">
        <v>19193</v>
      </c>
      <c r="V305" s="12">
        <v>19008</v>
      </c>
      <c r="W305" s="12">
        <v>19905</v>
      </c>
      <c r="X305" s="12">
        <v>20276</v>
      </c>
      <c r="Y305" s="12">
        <v>20507</v>
      </c>
      <c r="Z305" s="13"/>
    </row>
    <row r="306" spans="1:26">
      <c r="A306" s="7" t="s">
        <v>602</v>
      </c>
      <c r="B306" s="8" t="s">
        <v>603</v>
      </c>
      <c r="C306" s="10" t="s">
        <v>622</v>
      </c>
      <c r="D306" s="10" t="s">
        <v>623</v>
      </c>
      <c r="E306" s="11">
        <v>13999.510714285714</v>
      </c>
      <c r="F306" s="11">
        <v>13634.260714285714</v>
      </c>
      <c r="G306" s="11"/>
      <c r="H306" s="12">
        <v>14016</v>
      </c>
      <c r="I306" s="12">
        <v>14823</v>
      </c>
      <c r="J306" s="12">
        <v>16131</v>
      </c>
      <c r="K306" s="12">
        <v>16075</v>
      </c>
      <c r="L306" s="12">
        <v>15925</v>
      </c>
      <c r="M306" s="12">
        <v>17126</v>
      </c>
      <c r="N306" s="12">
        <v>17704</v>
      </c>
      <c r="O306" s="12">
        <v>17848</v>
      </c>
      <c r="P306" s="12">
        <v>18647</v>
      </c>
      <c r="Q306" s="12">
        <v>18404</v>
      </c>
      <c r="R306" s="12">
        <v>19670</v>
      </c>
      <c r="S306" s="12">
        <v>19209</v>
      </c>
      <c r="T306" s="12">
        <v>18945</v>
      </c>
      <c r="U306" s="12">
        <v>18574</v>
      </c>
      <c r="V306" s="12">
        <v>20256</v>
      </c>
      <c r="W306" s="12">
        <v>19860</v>
      </c>
      <c r="X306" s="12">
        <v>21534</v>
      </c>
      <c r="Y306" s="12">
        <v>22012</v>
      </c>
      <c r="Z306" s="13"/>
    </row>
    <row r="307" spans="1:26">
      <c r="A307" s="7" t="s">
        <v>602</v>
      </c>
      <c r="B307" s="8" t="s">
        <v>603</v>
      </c>
      <c r="C307" s="10" t="s">
        <v>624</v>
      </c>
      <c r="D307" s="10" t="s">
        <v>625</v>
      </c>
      <c r="E307" s="11">
        <v>10576.596428571427</v>
      </c>
      <c r="F307" s="11">
        <v>9684.3428571428558</v>
      </c>
      <c r="G307" s="11"/>
      <c r="H307" s="12">
        <v>10132</v>
      </c>
      <c r="I307" s="12">
        <v>10592</v>
      </c>
      <c r="J307" s="12">
        <v>12285</v>
      </c>
      <c r="K307" s="12">
        <v>11589</v>
      </c>
      <c r="L307" s="12">
        <v>11936</v>
      </c>
      <c r="M307" s="12">
        <v>12655</v>
      </c>
      <c r="N307" s="12">
        <v>12607</v>
      </c>
      <c r="O307" s="12">
        <v>13760</v>
      </c>
      <c r="P307" s="12">
        <v>14358</v>
      </c>
      <c r="Q307" s="12">
        <v>14997</v>
      </c>
      <c r="R307" s="12">
        <v>14972</v>
      </c>
      <c r="S307" s="12">
        <v>16516</v>
      </c>
      <c r="T307" s="12">
        <v>16225</v>
      </c>
      <c r="U307" s="12">
        <v>16353</v>
      </c>
      <c r="V307" s="12">
        <v>16426</v>
      </c>
      <c r="W307" s="12">
        <v>16520</v>
      </c>
      <c r="X307" s="12">
        <v>16159</v>
      </c>
      <c r="Y307" s="11">
        <v>16931.946428571428</v>
      </c>
    </row>
    <row r="308" spans="1:26">
      <c r="A308" s="7" t="s">
        <v>602</v>
      </c>
      <c r="B308" s="8" t="s">
        <v>603</v>
      </c>
      <c r="C308" s="10" t="s">
        <v>626</v>
      </c>
      <c r="D308" s="10" t="s">
        <v>627</v>
      </c>
      <c r="E308" s="11" t="s">
        <v>11</v>
      </c>
      <c r="F308" s="11" t="s">
        <v>11</v>
      </c>
      <c r="G308" s="11"/>
      <c r="H308" s="12" t="s">
        <v>11</v>
      </c>
      <c r="I308" s="12" t="s">
        <v>11</v>
      </c>
      <c r="J308" s="12" t="s">
        <v>11</v>
      </c>
      <c r="K308" s="12" t="s">
        <v>11</v>
      </c>
      <c r="L308" s="12" t="s">
        <v>11</v>
      </c>
      <c r="M308" s="12" t="s">
        <v>11</v>
      </c>
      <c r="N308" s="12" t="s">
        <v>11</v>
      </c>
      <c r="O308" s="12" t="s">
        <v>11</v>
      </c>
      <c r="P308" s="12" t="s">
        <v>11</v>
      </c>
      <c r="Q308" s="12">
        <v>17708</v>
      </c>
      <c r="R308" s="12">
        <v>17373</v>
      </c>
      <c r="S308" s="12">
        <v>17869</v>
      </c>
      <c r="T308" s="12">
        <v>17973</v>
      </c>
      <c r="U308" s="12">
        <v>18052</v>
      </c>
      <c r="V308" s="12">
        <v>18160</v>
      </c>
      <c r="W308" s="12">
        <v>18413</v>
      </c>
      <c r="X308" s="12">
        <v>18721</v>
      </c>
      <c r="Y308" s="12">
        <v>19145</v>
      </c>
      <c r="Z308" s="13"/>
    </row>
    <row r="309" spans="1:26">
      <c r="A309" s="7" t="s">
        <v>602</v>
      </c>
      <c r="B309" s="8" t="s">
        <v>603</v>
      </c>
      <c r="C309" s="10" t="s">
        <v>628</v>
      </c>
      <c r="D309" s="10" t="s">
        <v>629</v>
      </c>
      <c r="E309" s="11">
        <v>10242.653571428573</v>
      </c>
      <c r="F309" s="11">
        <v>10910.539285714285</v>
      </c>
      <c r="G309" s="11"/>
      <c r="H309" s="12">
        <v>10747</v>
      </c>
      <c r="I309" s="12">
        <v>11122</v>
      </c>
      <c r="J309" s="12">
        <v>12030</v>
      </c>
      <c r="K309" s="12">
        <v>12675</v>
      </c>
      <c r="L309" s="12">
        <v>12812</v>
      </c>
      <c r="M309" s="12">
        <v>14084</v>
      </c>
      <c r="N309" s="12">
        <v>14014</v>
      </c>
      <c r="O309" s="12">
        <v>15088</v>
      </c>
      <c r="P309" s="12">
        <v>15136</v>
      </c>
      <c r="Q309" s="12">
        <v>16965</v>
      </c>
      <c r="R309" s="12">
        <v>17306</v>
      </c>
      <c r="S309" s="12">
        <v>15978</v>
      </c>
      <c r="T309" s="12">
        <v>16741</v>
      </c>
      <c r="U309" s="11">
        <v>17996.389285714282</v>
      </c>
      <c r="V309" s="12">
        <v>17800</v>
      </c>
      <c r="W309" s="12">
        <v>17713</v>
      </c>
      <c r="X309" s="12">
        <v>18808</v>
      </c>
      <c r="Y309" s="12">
        <v>20330</v>
      </c>
      <c r="Z309" s="13"/>
    </row>
    <row r="310" spans="1:26">
      <c r="A310" s="7" t="s">
        <v>602</v>
      </c>
      <c r="B310" s="8" t="s">
        <v>603</v>
      </c>
      <c r="C310" s="10" t="s">
        <v>630</v>
      </c>
      <c r="D310" s="10" t="s">
        <v>631</v>
      </c>
      <c r="E310" s="11">
        <v>12209.785714285716</v>
      </c>
      <c r="F310" s="11">
        <v>12569.817857142858</v>
      </c>
      <c r="G310" s="11"/>
      <c r="H310" s="12">
        <v>12861</v>
      </c>
      <c r="I310" s="12">
        <v>13953</v>
      </c>
      <c r="J310" s="12">
        <v>14386</v>
      </c>
      <c r="K310" s="12">
        <v>14093</v>
      </c>
      <c r="L310" s="12">
        <v>14579</v>
      </c>
      <c r="M310" s="12">
        <v>15512</v>
      </c>
      <c r="N310" s="12">
        <v>16137</v>
      </c>
      <c r="O310" s="12">
        <v>15707</v>
      </c>
      <c r="P310" s="12">
        <v>16224</v>
      </c>
      <c r="Q310" s="12">
        <v>17053</v>
      </c>
      <c r="R310" s="12">
        <v>17625</v>
      </c>
      <c r="S310" s="12">
        <v>18848</v>
      </c>
      <c r="T310" s="12">
        <v>19342</v>
      </c>
      <c r="U310" s="12">
        <v>18556</v>
      </c>
      <c r="V310" s="12">
        <v>19643</v>
      </c>
      <c r="W310" s="12">
        <v>19679</v>
      </c>
      <c r="X310" s="12">
        <v>19598</v>
      </c>
      <c r="Y310" s="12">
        <v>21182</v>
      </c>
      <c r="Z310" s="13"/>
    </row>
    <row r="311" spans="1:26">
      <c r="A311" s="7" t="s">
        <v>602</v>
      </c>
      <c r="B311" s="8" t="s">
        <v>603</v>
      </c>
      <c r="C311" s="10" t="s">
        <v>632</v>
      </c>
      <c r="D311" s="10" t="s">
        <v>633</v>
      </c>
      <c r="E311" s="11">
        <v>10832.271428571428</v>
      </c>
      <c r="F311" s="11">
        <v>11181.867857142859</v>
      </c>
      <c r="G311" s="11"/>
      <c r="H311" s="12">
        <v>11118</v>
      </c>
      <c r="I311" s="12">
        <v>11336</v>
      </c>
      <c r="J311" s="12">
        <v>12456</v>
      </c>
      <c r="K311" s="12">
        <v>12767</v>
      </c>
      <c r="L311" s="12">
        <v>13231</v>
      </c>
      <c r="M311" s="12">
        <v>13489</v>
      </c>
      <c r="N311" s="12">
        <v>15767</v>
      </c>
      <c r="O311" s="12">
        <v>14032</v>
      </c>
      <c r="P311" s="12">
        <v>15889</v>
      </c>
      <c r="Q311" s="12">
        <v>17470</v>
      </c>
      <c r="R311" s="12">
        <v>18080</v>
      </c>
      <c r="S311" s="12">
        <v>18467</v>
      </c>
      <c r="T311" s="12">
        <v>18433</v>
      </c>
      <c r="U311" s="11">
        <v>16791.064285714288</v>
      </c>
      <c r="V311" s="11">
        <v>17333.721428571429</v>
      </c>
      <c r="W311" s="12">
        <v>17053</v>
      </c>
      <c r="X311" s="12">
        <v>18114</v>
      </c>
      <c r="Y311" s="12">
        <v>18446</v>
      </c>
      <c r="Z311" s="13"/>
    </row>
    <row r="312" spans="1:26">
      <c r="A312" s="7" t="s">
        <v>602</v>
      </c>
      <c r="B312" s="8" t="s">
        <v>603</v>
      </c>
      <c r="C312" s="10" t="s">
        <v>634</v>
      </c>
      <c r="D312" s="10" t="s">
        <v>635</v>
      </c>
      <c r="E312" s="11">
        <v>9835.6607142857138</v>
      </c>
      <c r="F312" s="11">
        <v>10310.485714285714</v>
      </c>
      <c r="G312" s="11"/>
      <c r="H312" s="12">
        <v>10437</v>
      </c>
      <c r="I312" s="12">
        <v>10845</v>
      </c>
      <c r="J312" s="12">
        <v>10978</v>
      </c>
      <c r="K312" s="12">
        <v>11734</v>
      </c>
      <c r="L312" s="12">
        <v>12751</v>
      </c>
      <c r="M312" s="12">
        <v>14511</v>
      </c>
      <c r="N312" s="12">
        <v>13651</v>
      </c>
      <c r="O312" s="12">
        <v>13779</v>
      </c>
      <c r="P312" s="12">
        <v>15178</v>
      </c>
      <c r="Q312" s="12">
        <v>15881</v>
      </c>
      <c r="R312" s="12">
        <v>14687</v>
      </c>
      <c r="S312" s="12">
        <v>15588</v>
      </c>
      <c r="T312" s="12">
        <v>15286</v>
      </c>
      <c r="U312" s="12">
        <v>17012</v>
      </c>
      <c r="V312" s="12">
        <v>16467</v>
      </c>
      <c r="W312" s="12">
        <v>16664</v>
      </c>
      <c r="X312" s="12">
        <v>17423</v>
      </c>
      <c r="Y312" s="12">
        <v>17428</v>
      </c>
      <c r="Z312" s="13"/>
    </row>
    <row r="313" spans="1:26">
      <c r="A313" s="7" t="s">
        <v>602</v>
      </c>
      <c r="B313" s="8" t="s">
        <v>603</v>
      </c>
      <c r="C313" s="10" t="s">
        <v>636</v>
      </c>
      <c r="D313" s="10" t="s">
        <v>637</v>
      </c>
      <c r="E313" s="11">
        <v>10070.464285714286</v>
      </c>
      <c r="F313" s="11">
        <v>10717.478571428572</v>
      </c>
      <c r="G313" s="11"/>
      <c r="H313" s="12">
        <v>11600</v>
      </c>
      <c r="I313" s="12">
        <v>12467</v>
      </c>
      <c r="J313" s="12">
        <v>13911</v>
      </c>
      <c r="K313" s="12">
        <v>13573</v>
      </c>
      <c r="L313" s="12">
        <v>13532</v>
      </c>
      <c r="M313" s="12">
        <v>14101</v>
      </c>
      <c r="N313" s="12">
        <v>13714</v>
      </c>
      <c r="O313" s="12">
        <v>14798</v>
      </c>
      <c r="P313" s="12">
        <v>16023</v>
      </c>
      <c r="Q313" s="12">
        <v>16670</v>
      </c>
      <c r="R313" s="12">
        <v>17191</v>
      </c>
      <c r="S313" s="12">
        <v>16843</v>
      </c>
      <c r="T313" s="12">
        <v>17012</v>
      </c>
      <c r="U313" s="12">
        <v>16846</v>
      </c>
      <c r="V313" s="12">
        <v>16486</v>
      </c>
      <c r="W313" s="11">
        <v>16665.835714285713</v>
      </c>
      <c r="X313" s="12">
        <v>18168</v>
      </c>
      <c r="Y313" s="12">
        <v>18842</v>
      </c>
      <c r="Z313" s="13"/>
    </row>
    <row r="314" spans="1:26">
      <c r="A314" s="7" t="s">
        <v>602</v>
      </c>
      <c r="B314" s="8" t="s">
        <v>603</v>
      </c>
      <c r="C314" s="10" t="s">
        <v>638</v>
      </c>
      <c r="D314" s="10" t="s">
        <v>639</v>
      </c>
      <c r="E314" s="11">
        <v>9303.4392857142866</v>
      </c>
      <c r="F314" s="11">
        <v>9433.8857142857141</v>
      </c>
      <c r="G314" s="11"/>
      <c r="H314" s="12">
        <v>10836</v>
      </c>
      <c r="I314" s="12">
        <v>11512</v>
      </c>
      <c r="J314" s="12">
        <v>11790</v>
      </c>
      <c r="K314" s="12">
        <v>12912</v>
      </c>
      <c r="L314" s="12">
        <v>14131</v>
      </c>
      <c r="M314" s="12">
        <v>14067</v>
      </c>
      <c r="N314" s="12">
        <v>14256</v>
      </c>
      <c r="O314" s="12">
        <v>15144</v>
      </c>
      <c r="P314" s="12">
        <v>15685</v>
      </c>
      <c r="Q314" s="11">
        <v>15387.460714285713</v>
      </c>
      <c r="R314" s="12">
        <v>15743</v>
      </c>
      <c r="S314" s="12">
        <v>16568</v>
      </c>
      <c r="T314" s="12">
        <v>15712</v>
      </c>
      <c r="U314" s="12">
        <v>16705</v>
      </c>
      <c r="V314" s="12">
        <v>16879</v>
      </c>
      <c r="W314" s="12">
        <v>17408</v>
      </c>
      <c r="X314" s="12">
        <v>17234</v>
      </c>
      <c r="Y314" s="12">
        <v>17660</v>
      </c>
      <c r="Z314" s="13"/>
    </row>
    <row r="315" spans="1:26">
      <c r="A315" s="7" t="s">
        <v>602</v>
      </c>
      <c r="B315" s="8" t="s">
        <v>603</v>
      </c>
      <c r="C315" s="10" t="s">
        <v>640</v>
      </c>
      <c r="D315" s="10" t="s">
        <v>641</v>
      </c>
      <c r="E315" s="11">
        <v>9235.6071428571431</v>
      </c>
      <c r="F315" s="11">
        <v>9366.0535714285706</v>
      </c>
      <c r="G315" s="11"/>
      <c r="H315" s="12">
        <v>9078</v>
      </c>
      <c r="I315" s="12">
        <v>10437</v>
      </c>
      <c r="J315" s="12">
        <v>10607</v>
      </c>
      <c r="K315" s="12">
        <v>11317</v>
      </c>
      <c r="L315" s="12">
        <v>12604</v>
      </c>
      <c r="M315" s="11">
        <v>11260.135714285714</v>
      </c>
      <c r="N315" s="12">
        <v>11345</v>
      </c>
      <c r="O315" s="12">
        <v>12024</v>
      </c>
      <c r="P315" s="12">
        <v>12770</v>
      </c>
      <c r="Q315" s="12">
        <v>13601</v>
      </c>
      <c r="R315" s="12">
        <v>13401</v>
      </c>
      <c r="S315" s="12">
        <v>14495</v>
      </c>
      <c r="T315" s="12">
        <v>13299</v>
      </c>
      <c r="U315" s="12">
        <v>15082</v>
      </c>
      <c r="V315" s="12">
        <v>14816</v>
      </c>
      <c r="W315" s="12">
        <v>15701</v>
      </c>
      <c r="X315" s="12">
        <v>15469</v>
      </c>
      <c r="Y315" s="12">
        <v>16043</v>
      </c>
      <c r="Z315" s="13"/>
    </row>
    <row r="316" spans="1:26">
      <c r="A316" s="7" t="s">
        <v>602</v>
      </c>
      <c r="B316" s="8" t="s">
        <v>603</v>
      </c>
      <c r="C316" s="10" t="s">
        <v>642</v>
      </c>
      <c r="D316" s="10" t="s">
        <v>643</v>
      </c>
      <c r="E316" s="11">
        <v>8499.8892857142855</v>
      </c>
      <c r="F316" s="11">
        <v>9501.7178571428558</v>
      </c>
      <c r="G316" s="11"/>
      <c r="H316" s="12">
        <v>9499</v>
      </c>
      <c r="I316" s="11">
        <v>10764.439285714287</v>
      </c>
      <c r="J316" s="12">
        <v>11536</v>
      </c>
      <c r="K316" s="12">
        <v>13611</v>
      </c>
      <c r="L316" s="12">
        <v>11513</v>
      </c>
      <c r="M316" s="11">
        <v>12877.67142857143</v>
      </c>
      <c r="N316" s="11">
        <v>12658.521428571428</v>
      </c>
      <c r="O316" s="11">
        <v>15439.639285714284</v>
      </c>
      <c r="P316" s="11">
        <v>13822.103571428572</v>
      </c>
      <c r="Q316" s="11">
        <v>13227.267857142857</v>
      </c>
      <c r="R316" s="11">
        <v>14500.424999999999</v>
      </c>
      <c r="S316" s="12">
        <v>14475</v>
      </c>
      <c r="T316" s="11">
        <v>16368.417857142855</v>
      </c>
      <c r="U316" s="12">
        <v>14722</v>
      </c>
      <c r="V316" s="12">
        <v>15742</v>
      </c>
      <c r="W316" s="12">
        <v>15951</v>
      </c>
      <c r="X316" s="12">
        <v>16293</v>
      </c>
      <c r="Y316" s="12">
        <v>17470</v>
      </c>
      <c r="Z316" s="13"/>
    </row>
    <row r="317" spans="1:26">
      <c r="A317" s="7" t="s">
        <v>602</v>
      </c>
      <c r="B317" s="8" t="s">
        <v>603</v>
      </c>
      <c r="C317" s="10" t="s">
        <v>644</v>
      </c>
      <c r="D317" s="10" t="s">
        <v>645</v>
      </c>
      <c r="E317" s="11">
        <v>11244.482142857143</v>
      </c>
      <c r="F317" s="11">
        <v>13075.949999999999</v>
      </c>
      <c r="G317" s="11"/>
      <c r="H317" s="12">
        <v>13439</v>
      </c>
      <c r="I317" s="12">
        <v>12669</v>
      </c>
      <c r="J317" s="12">
        <v>13277</v>
      </c>
      <c r="K317" s="12">
        <v>13012</v>
      </c>
      <c r="L317" s="12">
        <v>15167</v>
      </c>
      <c r="M317" s="11">
        <v>15898.810714285713</v>
      </c>
      <c r="N317" s="12">
        <v>16736</v>
      </c>
      <c r="O317" s="12">
        <v>15635</v>
      </c>
      <c r="P317" s="12">
        <v>14740</v>
      </c>
      <c r="Q317" s="12">
        <v>15601</v>
      </c>
      <c r="R317" s="12">
        <v>16716</v>
      </c>
      <c r="S317" s="12">
        <v>16275</v>
      </c>
      <c r="T317" s="12">
        <v>19060</v>
      </c>
      <c r="U317" s="12">
        <v>17718</v>
      </c>
      <c r="V317" s="12">
        <v>17664</v>
      </c>
      <c r="W317" s="12">
        <v>18340</v>
      </c>
      <c r="X317" s="12">
        <v>18176</v>
      </c>
      <c r="Y317" s="12">
        <v>19745</v>
      </c>
      <c r="Z317" s="13"/>
    </row>
    <row r="318" spans="1:26">
      <c r="A318" s="7" t="s">
        <v>602</v>
      </c>
      <c r="B318" s="8" t="s">
        <v>603</v>
      </c>
      <c r="C318" s="10" t="s">
        <v>646</v>
      </c>
      <c r="D318" s="10" t="s">
        <v>647</v>
      </c>
      <c r="E318" s="11">
        <v>12058.467857142856</v>
      </c>
      <c r="F318" s="11">
        <v>10957.5</v>
      </c>
      <c r="G318" s="11"/>
      <c r="H318" s="12">
        <v>11729</v>
      </c>
      <c r="I318" s="12">
        <v>13211</v>
      </c>
      <c r="J318" s="12">
        <v>13297</v>
      </c>
      <c r="K318" s="12">
        <v>14118</v>
      </c>
      <c r="L318" s="12">
        <v>15562</v>
      </c>
      <c r="M318" s="12">
        <v>16290</v>
      </c>
      <c r="N318" s="12">
        <v>15117</v>
      </c>
      <c r="O318" s="12">
        <v>16307</v>
      </c>
      <c r="P318" s="12">
        <v>16156</v>
      </c>
      <c r="Q318" s="12">
        <v>16611</v>
      </c>
      <c r="R318" s="12">
        <v>17911</v>
      </c>
      <c r="S318" s="12">
        <v>17383</v>
      </c>
      <c r="T318" s="11">
        <v>17761.585714285713</v>
      </c>
      <c r="U318" s="12">
        <v>18442</v>
      </c>
      <c r="V318" s="12">
        <v>18051</v>
      </c>
      <c r="W318" s="12">
        <v>19095</v>
      </c>
      <c r="X318" s="12">
        <v>18649</v>
      </c>
      <c r="Y318" s="11">
        <v>18946.039285714287</v>
      </c>
    </row>
    <row r="319" spans="1:26">
      <c r="A319" s="7" t="s">
        <v>602</v>
      </c>
      <c r="B319" s="8" t="s">
        <v>603</v>
      </c>
      <c r="C319" s="10" t="s">
        <v>648</v>
      </c>
      <c r="D319" s="10" t="s">
        <v>649</v>
      </c>
      <c r="E319" s="11">
        <v>9767.8285714285703</v>
      </c>
      <c r="F319" s="11">
        <v>11322.75</v>
      </c>
      <c r="G319" s="11"/>
      <c r="H319" s="12">
        <v>11296</v>
      </c>
      <c r="I319" s="12">
        <v>12016</v>
      </c>
      <c r="J319" s="12">
        <v>13277</v>
      </c>
      <c r="K319" s="12">
        <v>13600</v>
      </c>
      <c r="L319" s="12">
        <v>13255</v>
      </c>
      <c r="M319" s="11">
        <v>13039.425000000001</v>
      </c>
      <c r="N319" s="12">
        <v>15223</v>
      </c>
      <c r="O319" s="12">
        <v>15379</v>
      </c>
      <c r="P319" s="12">
        <v>16341</v>
      </c>
      <c r="Q319" s="12">
        <v>14030</v>
      </c>
      <c r="R319" s="12">
        <v>16703</v>
      </c>
      <c r="S319" s="12">
        <v>16591</v>
      </c>
      <c r="T319" s="12">
        <v>15875</v>
      </c>
      <c r="U319" s="11">
        <v>15131.785714285716</v>
      </c>
      <c r="V319" s="12">
        <v>17770</v>
      </c>
      <c r="W319" s="12">
        <v>17996</v>
      </c>
      <c r="X319" s="12">
        <v>17956</v>
      </c>
      <c r="Y319" s="12">
        <v>18718</v>
      </c>
      <c r="Z319" s="13"/>
    </row>
    <row r="320" spans="1:26">
      <c r="A320" s="7" t="s">
        <v>602</v>
      </c>
      <c r="B320" s="8" t="s">
        <v>603</v>
      </c>
      <c r="C320" s="10" t="s">
        <v>650</v>
      </c>
      <c r="D320" s="10" t="s">
        <v>651</v>
      </c>
      <c r="E320" s="11">
        <v>10571.378571428571</v>
      </c>
      <c r="F320" s="11">
        <v>13190.742857142857</v>
      </c>
      <c r="G320" s="11"/>
      <c r="H320" s="12">
        <v>12663</v>
      </c>
      <c r="I320" s="12" t="s">
        <v>11</v>
      </c>
      <c r="J320" s="11">
        <v>11046.20357142857</v>
      </c>
      <c r="K320" s="12">
        <v>14713</v>
      </c>
      <c r="L320" s="12">
        <v>15832</v>
      </c>
      <c r="M320" s="11">
        <v>14093.432142857144</v>
      </c>
      <c r="N320" s="12">
        <v>16118</v>
      </c>
      <c r="O320" s="12">
        <v>15057</v>
      </c>
      <c r="P320" s="12">
        <v>17708</v>
      </c>
      <c r="Q320" s="12">
        <v>20666</v>
      </c>
      <c r="R320" s="12">
        <v>20127</v>
      </c>
      <c r="S320" s="12">
        <v>18773</v>
      </c>
      <c r="T320" s="12">
        <v>18720</v>
      </c>
      <c r="U320" s="12">
        <v>18150</v>
      </c>
      <c r="V320" s="12">
        <v>17985</v>
      </c>
      <c r="W320" s="12">
        <v>16931</v>
      </c>
      <c r="X320" s="12">
        <v>19968</v>
      </c>
      <c r="Y320" s="12">
        <v>19495</v>
      </c>
      <c r="Z320" s="13"/>
    </row>
    <row r="321" spans="1:26">
      <c r="A321" s="7" t="s">
        <v>602</v>
      </c>
      <c r="B321" s="8" t="s">
        <v>603</v>
      </c>
      <c r="C321" s="10" t="s">
        <v>652</v>
      </c>
      <c r="D321" s="10" t="s">
        <v>653</v>
      </c>
      <c r="E321" s="11">
        <v>11166.214285714286</v>
      </c>
      <c r="F321" s="11">
        <v>10540.071428571429</v>
      </c>
      <c r="G321" s="11"/>
      <c r="H321" s="12">
        <v>11929</v>
      </c>
      <c r="I321" s="12">
        <v>12685</v>
      </c>
      <c r="J321" s="12">
        <v>12719</v>
      </c>
      <c r="K321" s="12">
        <v>13660</v>
      </c>
      <c r="L321" s="12">
        <v>14699</v>
      </c>
      <c r="M321" s="12">
        <v>15339</v>
      </c>
      <c r="N321" s="12">
        <v>15706</v>
      </c>
      <c r="O321" s="12">
        <v>16746</v>
      </c>
      <c r="P321" s="12">
        <v>15931</v>
      </c>
      <c r="Q321" s="12">
        <v>17570</v>
      </c>
      <c r="R321" s="12">
        <v>17756</v>
      </c>
      <c r="S321" s="12">
        <v>16502</v>
      </c>
      <c r="T321" s="12">
        <v>18642</v>
      </c>
      <c r="U321" s="12">
        <v>18763</v>
      </c>
      <c r="V321" s="12">
        <v>18163</v>
      </c>
      <c r="W321" s="12">
        <v>18123</v>
      </c>
      <c r="X321" s="12">
        <v>19527</v>
      </c>
      <c r="Y321" s="12">
        <v>18398</v>
      </c>
      <c r="Z321" s="13"/>
    </row>
    <row r="322" spans="1:26">
      <c r="A322" s="7" t="s">
        <v>602</v>
      </c>
      <c r="B322" s="8" t="s">
        <v>603</v>
      </c>
      <c r="C322" s="10" t="s">
        <v>654</v>
      </c>
      <c r="D322" s="10" t="s">
        <v>655</v>
      </c>
      <c r="E322" s="11">
        <v>9204.2999999999993</v>
      </c>
      <c r="F322" s="11">
        <v>11098.382142857141</v>
      </c>
      <c r="G322" s="11"/>
      <c r="H322" s="12">
        <v>10395</v>
      </c>
      <c r="I322" s="12">
        <v>11923</v>
      </c>
      <c r="J322" s="12">
        <v>12664</v>
      </c>
      <c r="K322" s="12">
        <v>13772</v>
      </c>
      <c r="L322" s="12">
        <v>12806</v>
      </c>
      <c r="M322" s="11">
        <v>12590.689285714287</v>
      </c>
      <c r="N322" s="12">
        <v>13578</v>
      </c>
      <c r="O322" s="11">
        <v>14714.357142857143</v>
      </c>
      <c r="P322" s="11">
        <v>15366.589285714284</v>
      </c>
      <c r="Q322" s="12">
        <v>14070</v>
      </c>
      <c r="R322" s="12">
        <v>16656</v>
      </c>
      <c r="S322" s="11">
        <v>16128.396428571428</v>
      </c>
      <c r="T322" s="12">
        <v>16946</v>
      </c>
      <c r="U322" s="12">
        <v>18931</v>
      </c>
      <c r="V322" s="12">
        <v>17554</v>
      </c>
      <c r="W322" s="12">
        <v>20031</v>
      </c>
      <c r="X322" s="12">
        <v>18086</v>
      </c>
      <c r="Y322" s="12">
        <v>17692</v>
      </c>
      <c r="Z322" s="13"/>
    </row>
    <row r="323" spans="1:26">
      <c r="A323" s="7" t="s">
        <v>602</v>
      </c>
      <c r="B323" s="8" t="s">
        <v>603</v>
      </c>
      <c r="C323" s="10" t="s">
        <v>656</v>
      </c>
      <c r="D323" s="10" t="s">
        <v>657</v>
      </c>
      <c r="E323" s="11">
        <v>12126.300000000001</v>
      </c>
      <c r="F323" s="11">
        <v>13034.207142857145</v>
      </c>
      <c r="G323" s="11"/>
      <c r="H323" s="12">
        <v>13160</v>
      </c>
      <c r="I323" s="12">
        <v>13875</v>
      </c>
      <c r="J323" s="12">
        <v>15104</v>
      </c>
      <c r="K323" s="12">
        <v>15086</v>
      </c>
      <c r="L323" s="12">
        <v>16327</v>
      </c>
      <c r="M323" s="12">
        <v>16163</v>
      </c>
      <c r="N323" s="12">
        <v>16663</v>
      </c>
      <c r="O323" s="12">
        <v>16393</v>
      </c>
      <c r="P323" s="12">
        <v>16418</v>
      </c>
      <c r="Q323" s="12">
        <v>18652</v>
      </c>
      <c r="R323" s="12">
        <v>19461</v>
      </c>
      <c r="S323" s="12">
        <v>18650</v>
      </c>
      <c r="T323" s="12">
        <v>18803</v>
      </c>
      <c r="U323" s="12">
        <v>19900</v>
      </c>
      <c r="V323" s="12">
        <v>19403</v>
      </c>
      <c r="W323" s="12">
        <v>18485</v>
      </c>
      <c r="X323" s="12">
        <v>20310</v>
      </c>
      <c r="Y323" s="12">
        <v>19713</v>
      </c>
      <c r="Z323" s="13"/>
    </row>
    <row r="324" spans="1:26">
      <c r="A324" s="7" t="s">
        <v>602</v>
      </c>
      <c r="B324" s="8" t="s">
        <v>603</v>
      </c>
      <c r="C324" s="10" t="s">
        <v>658</v>
      </c>
      <c r="D324" s="10" t="s">
        <v>659</v>
      </c>
      <c r="E324" s="11">
        <v>11562.771428571428</v>
      </c>
      <c r="F324" s="11">
        <v>11437.542857142857</v>
      </c>
      <c r="G324" s="11"/>
      <c r="H324" s="12">
        <v>12546</v>
      </c>
      <c r="I324" s="12">
        <v>12787</v>
      </c>
      <c r="J324" s="12">
        <v>13553</v>
      </c>
      <c r="K324" s="12">
        <v>14450</v>
      </c>
      <c r="L324" s="12">
        <v>14179</v>
      </c>
      <c r="M324" s="12">
        <v>14922</v>
      </c>
      <c r="N324" s="12">
        <v>14228</v>
      </c>
      <c r="O324" s="12">
        <v>15874</v>
      </c>
      <c r="P324" s="12">
        <v>17763</v>
      </c>
      <c r="Q324" s="12">
        <v>15715</v>
      </c>
      <c r="R324" s="12">
        <v>16608</v>
      </c>
      <c r="S324" s="12">
        <v>16334</v>
      </c>
      <c r="T324" s="12">
        <v>16536</v>
      </c>
      <c r="U324" s="12">
        <v>17415</v>
      </c>
      <c r="V324" s="12">
        <v>17969</v>
      </c>
      <c r="W324" s="12">
        <v>18227</v>
      </c>
      <c r="X324" s="11">
        <v>19212.150000000001</v>
      </c>
      <c r="Y324" s="11">
        <v>19003.435714285712</v>
      </c>
    </row>
    <row r="325" spans="1:26">
      <c r="A325" s="7" t="s">
        <v>602</v>
      </c>
      <c r="B325" s="8" t="s">
        <v>603</v>
      </c>
      <c r="C325" s="10" t="s">
        <v>660</v>
      </c>
      <c r="D325" s="10" t="s">
        <v>661</v>
      </c>
      <c r="E325" s="11">
        <v>11447.978571428572</v>
      </c>
      <c r="F325" s="11">
        <v>12522.857142857143</v>
      </c>
      <c r="G325" s="11"/>
      <c r="H325" s="12">
        <v>13289</v>
      </c>
      <c r="I325" s="12">
        <v>14012</v>
      </c>
      <c r="J325" s="12">
        <v>14632</v>
      </c>
      <c r="K325" s="12">
        <v>15244</v>
      </c>
      <c r="L325" s="12">
        <v>14751</v>
      </c>
      <c r="M325" s="11">
        <v>15543.996428571429</v>
      </c>
      <c r="N325" s="11">
        <v>14516.07857142857</v>
      </c>
      <c r="O325" s="12">
        <v>16199</v>
      </c>
      <c r="P325" s="12">
        <v>16741</v>
      </c>
      <c r="Q325" s="12">
        <v>16717</v>
      </c>
      <c r="R325" s="12">
        <v>18100</v>
      </c>
      <c r="S325" s="12">
        <v>15637</v>
      </c>
      <c r="T325" s="12">
        <v>17254</v>
      </c>
      <c r="U325" s="12">
        <v>16692</v>
      </c>
      <c r="V325" s="12">
        <v>17654</v>
      </c>
      <c r="W325" s="12">
        <v>17492</v>
      </c>
      <c r="X325" s="12">
        <v>17271</v>
      </c>
      <c r="Y325" s="12">
        <v>16380</v>
      </c>
      <c r="Z325" s="13"/>
    </row>
    <row r="326" spans="1:26">
      <c r="A326" s="7" t="s">
        <v>602</v>
      </c>
      <c r="B326" s="8" t="s">
        <v>603</v>
      </c>
      <c r="C326" s="10" t="s">
        <v>662</v>
      </c>
      <c r="D326" s="10" t="s">
        <v>663</v>
      </c>
      <c r="E326" s="11">
        <v>11599.29642857143</v>
      </c>
      <c r="F326" s="11">
        <v>12966.375</v>
      </c>
      <c r="G326" s="11"/>
      <c r="H326" s="12">
        <v>12289</v>
      </c>
      <c r="I326" s="12">
        <v>13496</v>
      </c>
      <c r="J326" s="12">
        <v>13421</v>
      </c>
      <c r="K326" s="12">
        <v>13703</v>
      </c>
      <c r="L326" s="12">
        <v>14581</v>
      </c>
      <c r="M326" s="11">
        <v>14677.832142857145</v>
      </c>
      <c r="N326" s="12">
        <v>15492</v>
      </c>
      <c r="O326" s="12">
        <v>16100</v>
      </c>
      <c r="P326" s="12">
        <v>16904</v>
      </c>
      <c r="Q326" s="12">
        <v>18224</v>
      </c>
      <c r="R326" s="12">
        <v>18345</v>
      </c>
      <c r="S326" s="12">
        <v>18148</v>
      </c>
      <c r="T326" s="12">
        <v>18049</v>
      </c>
      <c r="U326" s="12">
        <v>19997</v>
      </c>
      <c r="V326" s="12">
        <v>19569</v>
      </c>
      <c r="W326" s="12">
        <v>18831</v>
      </c>
      <c r="X326" s="12">
        <v>19438</v>
      </c>
      <c r="Y326" s="12">
        <v>21113</v>
      </c>
      <c r="Z326" s="13"/>
    </row>
    <row r="327" spans="1:26">
      <c r="A327" s="7" t="s">
        <v>602</v>
      </c>
      <c r="B327" s="8" t="s">
        <v>603</v>
      </c>
      <c r="C327" s="10" t="s">
        <v>664</v>
      </c>
      <c r="D327" s="10" t="s">
        <v>665</v>
      </c>
      <c r="E327" s="11">
        <v>11729.742857142857</v>
      </c>
      <c r="F327" s="11">
        <v>13002.9</v>
      </c>
      <c r="G327" s="11"/>
      <c r="H327" s="12">
        <v>12550</v>
      </c>
      <c r="I327" s="12">
        <v>13322</v>
      </c>
      <c r="J327" s="12">
        <v>14443</v>
      </c>
      <c r="K327" s="12">
        <v>15084</v>
      </c>
      <c r="L327" s="12">
        <v>14995</v>
      </c>
      <c r="M327" s="12">
        <v>15652</v>
      </c>
      <c r="N327" s="12">
        <v>17305</v>
      </c>
      <c r="O327" s="12">
        <v>16298</v>
      </c>
      <c r="P327" s="12">
        <v>16429</v>
      </c>
      <c r="Q327" s="12">
        <v>18613</v>
      </c>
      <c r="R327" s="12">
        <v>18112</v>
      </c>
      <c r="S327" s="12">
        <v>17474</v>
      </c>
      <c r="T327" s="12">
        <v>18754</v>
      </c>
      <c r="U327" s="12">
        <v>20410</v>
      </c>
      <c r="V327" s="12">
        <v>20997</v>
      </c>
      <c r="W327" s="12">
        <v>20108</v>
      </c>
      <c r="X327" s="12">
        <v>21580</v>
      </c>
      <c r="Y327" s="12">
        <v>20572</v>
      </c>
      <c r="Z327" s="13"/>
    </row>
    <row r="328" spans="1:26">
      <c r="A328" s="7" t="s">
        <v>602</v>
      </c>
      <c r="B328" s="8" t="s">
        <v>603</v>
      </c>
      <c r="C328" s="10" t="s">
        <v>666</v>
      </c>
      <c r="D328" s="10" t="s">
        <v>667</v>
      </c>
      <c r="E328" s="11">
        <v>12736.789285714287</v>
      </c>
      <c r="F328" s="11">
        <v>12940.285714285716</v>
      </c>
      <c r="G328" s="11"/>
      <c r="H328" s="12">
        <v>13835</v>
      </c>
      <c r="I328" s="12">
        <v>14895</v>
      </c>
      <c r="J328" s="12">
        <v>14977</v>
      </c>
      <c r="K328" s="12">
        <v>15792</v>
      </c>
      <c r="L328" s="12">
        <v>17296</v>
      </c>
      <c r="M328" s="12">
        <v>16763</v>
      </c>
      <c r="N328" s="12">
        <v>17995</v>
      </c>
      <c r="O328" s="12">
        <v>16710</v>
      </c>
      <c r="P328" s="12">
        <v>18905</v>
      </c>
      <c r="Q328" s="12">
        <v>19784</v>
      </c>
      <c r="R328" s="11">
        <v>18747.760714285716</v>
      </c>
      <c r="S328" s="12">
        <v>20398</v>
      </c>
      <c r="T328" s="12">
        <v>20016</v>
      </c>
      <c r="U328" s="12">
        <v>19428</v>
      </c>
      <c r="V328" s="12">
        <v>20457</v>
      </c>
      <c r="W328" s="12">
        <v>20617</v>
      </c>
      <c r="X328" s="12">
        <v>20690</v>
      </c>
      <c r="Y328" s="12">
        <v>22188</v>
      </c>
      <c r="Z328" s="13"/>
    </row>
    <row r="329" spans="1:26">
      <c r="A329" s="7" t="s">
        <v>602</v>
      </c>
      <c r="B329" s="8" t="s">
        <v>603</v>
      </c>
      <c r="C329" s="10" t="s">
        <v>668</v>
      </c>
      <c r="D329" s="10" t="s">
        <v>669</v>
      </c>
      <c r="E329" s="11">
        <v>10748.785714285714</v>
      </c>
      <c r="F329" s="11">
        <v>11651.475</v>
      </c>
      <c r="G329" s="11"/>
      <c r="H329" s="12">
        <v>10686</v>
      </c>
      <c r="I329" s="12">
        <v>11699</v>
      </c>
      <c r="J329" s="12">
        <v>13072</v>
      </c>
      <c r="K329" s="12">
        <v>12351</v>
      </c>
      <c r="L329" s="12">
        <v>13323</v>
      </c>
      <c r="M329" s="12">
        <v>13945</v>
      </c>
      <c r="N329" s="11">
        <v>15340.5</v>
      </c>
      <c r="O329" s="12">
        <v>15557</v>
      </c>
      <c r="P329" s="12">
        <v>13641</v>
      </c>
      <c r="Q329" s="12">
        <v>14907</v>
      </c>
      <c r="R329" s="11">
        <v>16300.585714285713</v>
      </c>
      <c r="S329" s="12">
        <v>15737</v>
      </c>
      <c r="T329" s="12">
        <v>17125</v>
      </c>
      <c r="U329" s="12">
        <v>16009</v>
      </c>
      <c r="V329" s="12">
        <v>17248</v>
      </c>
      <c r="W329" s="12">
        <v>17189</v>
      </c>
      <c r="X329" s="12">
        <v>16732</v>
      </c>
      <c r="Y329" s="12">
        <v>17130</v>
      </c>
      <c r="Z329" s="13"/>
    </row>
    <row r="330" spans="1:26">
      <c r="A330" s="7" t="s">
        <v>602</v>
      </c>
      <c r="B330" s="8" t="s">
        <v>603</v>
      </c>
      <c r="C330" s="10" t="s">
        <v>670</v>
      </c>
      <c r="D330" s="10" t="s">
        <v>671</v>
      </c>
      <c r="E330" s="11">
        <v>11223.610714285714</v>
      </c>
      <c r="F330" s="11">
        <v>11839.317857142858</v>
      </c>
      <c r="G330" s="11"/>
      <c r="H330" s="12">
        <v>11856</v>
      </c>
      <c r="I330" s="12">
        <v>12450</v>
      </c>
      <c r="J330" s="12">
        <v>13050</v>
      </c>
      <c r="K330" s="12">
        <v>14564</v>
      </c>
      <c r="L330" s="12">
        <v>13232</v>
      </c>
      <c r="M330" s="12">
        <v>14155</v>
      </c>
      <c r="N330" s="12">
        <v>15540</v>
      </c>
      <c r="O330" s="12">
        <v>15126</v>
      </c>
      <c r="P330" s="12">
        <v>15536</v>
      </c>
      <c r="Q330" s="12">
        <v>15495</v>
      </c>
      <c r="R330" s="12">
        <v>16296</v>
      </c>
      <c r="S330" s="12">
        <v>16196</v>
      </c>
      <c r="T330" s="12">
        <v>16102</v>
      </c>
      <c r="U330" s="12">
        <v>16637</v>
      </c>
      <c r="V330" s="12">
        <v>17094</v>
      </c>
      <c r="W330" s="12">
        <v>17023</v>
      </c>
      <c r="X330" s="11">
        <v>17203.275000000001</v>
      </c>
      <c r="Y330" s="12">
        <v>17813</v>
      </c>
      <c r="Z330" s="13"/>
    </row>
    <row r="331" spans="1:26">
      <c r="A331" s="7" t="s">
        <v>602</v>
      </c>
      <c r="B331" s="8" t="s">
        <v>603</v>
      </c>
      <c r="C331" s="10" t="s">
        <v>672</v>
      </c>
      <c r="D331" s="10" t="s">
        <v>673</v>
      </c>
      <c r="E331" s="11">
        <v>11917.585714285713</v>
      </c>
      <c r="F331" s="11">
        <v>11985.417857142855</v>
      </c>
      <c r="G331" s="11"/>
      <c r="H331" s="12">
        <v>11514</v>
      </c>
      <c r="I331" s="12">
        <v>12613</v>
      </c>
      <c r="J331" s="12">
        <v>13760</v>
      </c>
      <c r="K331" s="12">
        <v>13476</v>
      </c>
      <c r="L331" s="12">
        <v>14775</v>
      </c>
      <c r="M331" s="12">
        <v>14535</v>
      </c>
      <c r="N331" s="12">
        <v>15090</v>
      </c>
      <c r="O331" s="12">
        <v>15415</v>
      </c>
      <c r="P331" s="12">
        <v>16014</v>
      </c>
      <c r="Q331" s="12">
        <v>16138</v>
      </c>
      <c r="R331" s="12">
        <v>16670</v>
      </c>
      <c r="S331" s="12">
        <v>17079</v>
      </c>
      <c r="T331" s="12">
        <v>17969</v>
      </c>
      <c r="U331" s="12">
        <v>19119</v>
      </c>
      <c r="V331" s="12">
        <v>18664</v>
      </c>
      <c r="W331" s="12">
        <v>19174</v>
      </c>
      <c r="X331" s="12">
        <v>18756</v>
      </c>
      <c r="Y331" s="12">
        <v>19266</v>
      </c>
      <c r="Z331" s="13"/>
    </row>
    <row r="332" spans="1:26">
      <c r="A332" s="7" t="s">
        <v>602</v>
      </c>
      <c r="B332" s="8" t="s">
        <v>603</v>
      </c>
      <c r="C332" s="10" t="s">
        <v>674</v>
      </c>
      <c r="D332" s="10" t="s">
        <v>675</v>
      </c>
      <c r="E332" s="11">
        <v>10618.339285714286</v>
      </c>
      <c r="F332" s="11">
        <v>10947.064285714287</v>
      </c>
      <c r="G332" s="11"/>
      <c r="H332" s="12">
        <v>11350</v>
      </c>
      <c r="I332" s="12">
        <v>11801</v>
      </c>
      <c r="J332" s="12">
        <v>11970</v>
      </c>
      <c r="K332" s="12">
        <v>13448</v>
      </c>
      <c r="L332" s="12">
        <v>13908</v>
      </c>
      <c r="M332" s="12">
        <v>14411</v>
      </c>
      <c r="N332" s="12">
        <v>15036</v>
      </c>
      <c r="O332" s="12">
        <v>15340</v>
      </c>
      <c r="P332" s="12">
        <v>16131</v>
      </c>
      <c r="Q332" s="12">
        <v>16629</v>
      </c>
      <c r="R332" s="12">
        <v>16678</v>
      </c>
      <c r="S332" s="12">
        <v>17044</v>
      </c>
      <c r="T332" s="12">
        <v>17071</v>
      </c>
      <c r="U332" s="12">
        <v>17046</v>
      </c>
      <c r="V332" s="12">
        <v>17673</v>
      </c>
      <c r="W332" s="12">
        <v>17755</v>
      </c>
      <c r="X332" s="12">
        <v>18698</v>
      </c>
      <c r="Y332" s="12">
        <v>19130</v>
      </c>
      <c r="Z332" s="13"/>
    </row>
    <row r="333" spans="1:26">
      <c r="A333" s="7" t="s">
        <v>602</v>
      </c>
      <c r="B333" s="8" t="s">
        <v>603</v>
      </c>
      <c r="C333" s="9" t="s">
        <v>676</v>
      </c>
      <c r="D333" s="10" t="s">
        <v>677</v>
      </c>
      <c r="E333" s="11">
        <v>9392.1428571428569</v>
      </c>
      <c r="F333" s="11">
        <v>9606.0750000000007</v>
      </c>
      <c r="G333" s="11"/>
      <c r="H333" s="12">
        <v>10992</v>
      </c>
      <c r="I333" s="12">
        <v>12788</v>
      </c>
      <c r="J333" s="12" t="s">
        <v>11</v>
      </c>
      <c r="K333" s="11">
        <v>13107.257142857143</v>
      </c>
      <c r="L333" s="11">
        <v>13655.132142857143</v>
      </c>
      <c r="M333" s="12">
        <v>12281</v>
      </c>
      <c r="N333" s="12">
        <v>12195</v>
      </c>
      <c r="O333" s="12">
        <v>15587</v>
      </c>
      <c r="P333" s="12">
        <v>18799</v>
      </c>
      <c r="Q333" s="11">
        <v>14307.364285714286</v>
      </c>
      <c r="R333" s="11">
        <v>14411.721428571427</v>
      </c>
      <c r="S333" s="11">
        <v>15418.767857142857</v>
      </c>
      <c r="T333" s="12">
        <v>14339</v>
      </c>
      <c r="U333" s="12">
        <v>13214</v>
      </c>
      <c r="V333" s="11">
        <v>15058.735714285716</v>
      </c>
      <c r="W333" s="11">
        <v>15309.192857142856</v>
      </c>
      <c r="X333" s="11">
        <v>14401.285714285716</v>
      </c>
      <c r="Y333" s="12">
        <v>15366</v>
      </c>
      <c r="Z333" s="13"/>
    </row>
    <row r="334" spans="1:26">
      <c r="A334" s="7" t="s">
        <v>678</v>
      </c>
      <c r="B334" s="8" t="s">
        <v>679</v>
      </c>
      <c r="C334" s="9" t="s">
        <v>680</v>
      </c>
      <c r="D334" s="10" t="s">
        <v>681</v>
      </c>
      <c r="E334" s="11">
        <v>9986.9785714285717</v>
      </c>
      <c r="F334" s="11">
        <v>11776.70357142857</v>
      </c>
      <c r="G334" s="11"/>
      <c r="H334" s="12">
        <v>10744</v>
      </c>
      <c r="I334" s="12">
        <v>11254</v>
      </c>
      <c r="J334" s="12">
        <v>11391</v>
      </c>
      <c r="K334" s="12">
        <v>11941</v>
      </c>
      <c r="L334" s="12">
        <v>12267</v>
      </c>
      <c r="M334" s="12">
        <v>13538</v>
      </c>
      <c r="N334" s="12">
        <v>14482</v>
      </c>
      <c r="O334" s="12">
        <v>14449</v>
      </c>
      <c r="P334" s="12">
        <v>14222</v>
      </c>
      <c r="Q334" s="12">
        <v>15224</v>
      </c>
      <c r="R334" s="12">
        <v>17774</v>
      </c>
      <c r="S334" s="12">
        <v>17694</v>
      </c>
      <c r="T334" s="12">
        <v>15510</v>
      </c>
      <c r="U334" s="12">
        <v>17329</v>
      </c>
      <c r="V334" s="12">
        <v>16507</v>
      </c>
      <c r="W334" s="12">
        <v>18124</v>
      </c>
      <c r="X334" s="12">
        <v>17494</v>
      </c>
      <c r="Y334" s="12">
        <v>18272</v>
      </c>
      <c r="Z334" s="13"/>
    </row>
    <row r="335" spans="1:26">
      <c r="A335" s="7" t="s">
        <v>678</v>
      </c>
      <c r="B335" s="8" t="s">
        <v>679</v>
      </c>
      <c r="C335" s="10" t="s">
        <v>682</v>
      </c>
      <c r="D335" s="10" t="s">
        <v>683</v>
      </c>
      <c r="E335" s="11">
        <v>10101.771428571428</v>
      </c>
      <c r="F335" s="11">
        <v>10759.221428571427</v>
      </c>
      <c r="G335" s="11"/>
      <c r="H335" s="12">
        <v>10378</v>
      </c>
      <c r="I335" s="12">
        <v>10345</v>
      </c>
      <c r="J335" s="12">
        <v>11490</v>
      </c>
      <c r="K335" s="12">
        <v>11527</v>
      </c>
      <c r="L335" s="12">
        <v>12841</v>
      </c>
      <c r="M335" s="12">
        <v>12956</v>
      </c>
      <c r="N335" s="12">
        <v>13050</v>
      </c>
      <c r="O335" s="12">
        <v>13980</v>
      </c>
      <c r="P335" s="12">
        <v>14554</v>
      </c>
      <c r="Q335" s="12">
        <v>14871</v>
      </c>
      <c r="R335" s="12">
        <v>14866</v>
      </c>
      <c r="S335" s="12">
        <v>16277</v>
      </c>
      <c r="T335" s="12">
        <v>15295</v>
      </c>
      <c r="U335" s="12">
        <v>15984</v>
      </c>
      <c r="V335" s="12">
        <v>16589</v>
      </c>
      <c r="W335" s="11">
        <v>15580.521428571428</v>
      </c>
      <c r="X335" s="11">
        <v>15950.989285714286</v>
      </c>
      <c r="Y335" s="12">
        <v>16373</v>
      </c>
      <c r="Z335" s="13"/>
    </row>
    <row r="336" spans="1:26">
      <c r="A336" s="7" t="s">
        <v>678</v>
      </c>
      <c r="B336" s="8" t="s">
        <v>679</v>
      </c>
      <c r="C336" s="10" t="s">
        <v>684</v>
      </c>
      <c r="D336" s="10" t="s">
        <v>685</v>
      </c>
      <c r="E336" s="11">
        <v>9606.0750000000007</v>
      </c>
      <c r="F336" s="11">
        <v>10127.860714285714</v>
      </c>
      <c r="G336" s="11"/>
      <c r="H336" s="12">
        <v>10906</v>
      </c>
      <c r="I336" s="12">
        <v>11649</v>
      </c>
      <c r="J336" s="12">
        <v>11970</v>
      </c>
      <c r="K336" s="12">
        <v>11723</v>
      </c>
      <c r="L336" s="12">
        <v>12738</v>
      </c>
      <c r="M336" s="12">
        <v>15319</v>
      </c>
      <c r="N336" s="12">
        <v>15022</v>
      </c>
      <c r="O336" s="12">
        <v>14932</v>
      </c>
      <c r="P336" s="12">
        <v>14274</v>
      </c>
      <c r="Q336" s="11">
        <v>16013.603571428572</v>
      </c>
      <c r="R336" s="12">
        <v>14691</v>
      </c>
      <c r="S336" s="12">
        <v>14860</v>
      </c>
      <c r="T336" s="12">
        <v>14120</v>
      </c>
      <c r="U336" s="12">
        <v>15482</v>
      </c>
      <c r="V336" s="12">
        <v>16518</v>
      </c>
      <c r="W336" s="12">
        <v>16183</v>
      </c>
      <c r="X336" s="12">
        <v>16821</v>
      </c>
      <c r="Y336" s="11">
        <v>17135.442857142854</v>
      </c>
    </row>
    <row r="337" spans="1:26">
      <c r="A337" s="7" t="s">
        <v>678</v>
      </c>
      <c r="B337" s="8" t="s">
        <v>679</v>
      </c>
      <c r="C337" s="10" t="s">
        <v>686</v>
      </c>
      <c r="D337" s="10" t="s">
        <v>687</v>
      </c>
      <c r="E337" s="11">
        <v>10884.45</v>
      </c>
      <c r="F337" s="11">
        <v>12089.775</v>
      </c>
      <c r="G337" s="11"/>
      <c r="H337" s="12">
        <v>11469</v>
      </c>
      <c r="I337" s="12">
        <v>12488</v>
      </c>
      <c r="J337" s="12">
        <v>12516</v>
      </c>
      <c r="K337" s="12">
        <v>12454</v>
      </c>
      <c r="L337" s="12">
        <v>11919</v>
      </c>
      <c r="M337" s="12">
        <v>13300</v>
      </c>
      <c r="N337" s="12">
        <v>13721</v>
      </c>
      <c r="O337" s="12">
        <v>14113</v>
      </c>
      <c r="P337" s="12">
        <v>14903</v>
      </c>
      <c r="Q337" s="12">
        <v>15623</v>
      </c>
      <c r="R337" s="12">
        <v>17094</v>
      </c>
      <c r="S337" s="12">
        <v>17601</v>
      </c>
      <c r="T337" s="12">
        <v>17092</v>
      </c>
      <c r="U337" s="12">
        <v>17189</v>
      </c>
      <c r="V337" s="12">
        <v>17771</v>
      </c>
      <c r="W337" s="12">
        <v>17359</v>
      </c>
      <c r="X337" s="12">
        <v>18102</v>
      </c>
      <c r="Y337" s="12">
        <v>19435</v>
      </c>
      <c r="Z337" s="13"/>
    </row>
    <row r="338" spans="1:26">
      <c r="A338" s="7" t="s">
        <v>678</v>
      </c>
      <c r="B338" s="8" t="s">
        <v>679</v>
      </c>
      <c r="C338" s="10" t="s">
        <v>688</v>
      </c>
      <c r="D338" s="10" t="s">
        <v>689</v>
      </c>
      <c r="E338" s="11">
        <v>11792.357142857143</v>
      </c>
      <c r="F338" s="11">
        <v>11562.771428571428</v>
      </c>
      <c r="G338" s="11"/>
      <c r="H338" s="12">
        <v>12012</v>
      </c>
      <c r="I338" s="12">
        <v>13207</v>
      </c>
      <c r="J338" s="12">
        <v>14979</v>
      </c>
      <c r="K338" s="12">
        <v>15677</v>
      </c>
      <c r="L338" s="12">
        <v>15242</v>
      </c>
      <c r="M338" s="12">
        <v>16465</v>
      </c>
      <c r="N338" s="12">
        <v>16937</v>
      </c>
      <c r="O338" s="12">
        <v>16822</v>
      </c>
      <c r="P338" s="12">
        <v>17462</v>
      </c>
      <c r="Q338" s="12">
        <v>18244</v>
      </c>
      <c r="R338" s="12">
        <v>18782</v>
      </c>
      <c r="S338" s="12">
        <v>18481</v>
      </c>
      <c r="T338" s="12">
        <v>18150</v>
      </c>
      <c r="U338" s="12">
        <v>18062</v>
      </c>
      <c r="V338" s="12">
        <v>18515</v>
      </c>
      <c r="W338" s="12">
        <v>20233</v>
      </c>
      <c r="X338" s="12">
        <v>20546</v>
      </c>
      <c r="Y338" s="12">
        <v>20672</v>
      </c>
      <c r="Z338" s="13"/>
    </row>
    <row r="339" spans="1:26">
      <c r="A339" s="7" t="s">
        <v>678</v>
      </c>
      <c r="B339" s="8" t="s">
        <v>679</v>
      </c>
      <c r="C339" s="10" t="s">
        <v>690</v>
      </c>
      <c r="D339" s="10" t="s">
        <v>691</v>
      </c>
      <c r="E339" s="11">
        <v>11129.689285714287</v>
      </c>
      <c r="F339" s="11">
        <v>11510.592857142856</v>
      </c>
      <c r="G339" s="11"/>
      <c r="H339" s="12">
        <v>11609</v>
      </c>
      <c r="I339" s="12">
        <v>12117</v>
      </c>
      <c r="J339" s="12">
        <v>13031</v>
      </c>
      <c r="K339" s="12">
        <v>12854</v>
      </c>
      <c r="L339" s="12">
        <v>13491</v>
      </c>
      <c r="M339" s="12">
        <v>14004</v>
      </c>
      <c r="N339" s="12">
        <v>14176</v>
      </c>
      <c r="O339" s="12">
        <v>14855</v>
      </c>
      <c r="P339" s="11">
        <v>15653.571428571428</v>
      </c>
      <c r="Q339" s="12">
        <v>16971</v>
      </c>
      <c r="R339" s="12">
        <v>17013</v>
      </c>
      <c r="S339" s="12">
        <v>17713</v>
      </c>
      <c r="T339" s="12">
        <v>17427</v>
      </c>
      <c r="U339" s="12">
        <v>16954</v>
      </c>
      <c r="V339" s="12">
        <v>18056</v>
      </c>
      <c r="W339" s="11">
        <v>16337.110714285716</v>
      </c>
      <c r="X339" s="12">
        <v>18444</v>
      </c>
      <c r="Y339" s="12">
        <v>17979</v>
      </c>
      <c r="Z339" s="13"/>
    </row>
    <row r="340" spans="1:26">
      <c r="A340" s="7" t="s">
        <v>678</v>
      </c>
      <c r="B340" s="8" t="s">
        <v>679</v>
      </c>
      <c r="C340" s="10" t="s">
        <v>692</v>
      </c>
      <c r="D340" s="10" t="s">
        <v>693</v>
      </c>
      <c r="E340" s="11">
        <v>10331.357142857143</v>
      </c>
      <c r="F340" s="11">
        <v>11474.067857142858</v>
      </c>
      <c r="G340" s="11"/>
      <c r="H340" s="12">
        <v>11352</v>
      </c>
      <c r="I340" s="12">
        <v>11617</v>
      </c>
      <c r="J340" s="12">
        <v>11935</v>
      </c>
      <c r="K340" s="12">
        <v>12640</v>
      </c>
      <c r="L340" s="12">
        <v>13749</v>
      </c>
      <c r="M340" s="12">
        <v>14410</v>
      </c>
      <c r="N340" s="12">
        <v>14006</v>
      </c>
      <c r="O340" s="12">
        <v>13632</v>
      </c>
      <c r="P340" s="12">
        <v>12773</v>
      </c>
      <c r="Q340" s="12">
        <v>14116</v>
      </c>
      <c r="R340" s="12">
        <v>14485</v>
      </c>
      <c r="S340" s="11">
        <v>14975.25</v>
      </c>
      <c r="T340" s="12">
        <v>14640</v>
      </c>
      <c r="U340" s="12">
        <v>15959</v>
      </c>
      <c r="V340" s="12">
        <v>15476</v>
      </c>
      <c r="W340" s="12">
        <v>15850</v>
      </c>
      <c r="X340" s="12">
        <v>17539</v>
      </c>
      <c r="Y340" s="12">
        <v>18186</v>
      </c>
      <c r="Z340" s="13"/>
    </row>
    <row r="341" spans="1:26">
      <c r="A341" s="7" t="s">
        <v>678</v>
      </c>
      <c r="B341" s="8" t="s">
        <v>679</v>
      </c>
      <c r="C341" s="10" t="s">
        <v>694</v>
      </c>
      <c r="D341" s="10" t="s">
        <v>695</v>
      </c>
      <c r="E341" s="11">
        <v>10769.657142857144</v>
      </c>
      <c r="F341" s="11">
        <v>10842.707142857143</v>
      </c>
      <c r="G341" s="11"/>
      <c r="H341" s="12">
        <v>9245</v>
      </c>
      <c r="I341" s="12">
        <v>12319</v>
      </c>
      <c r="J341" s="12">
        <v>11903</v>
      </c>
      <c r="K341" s="12">
        <v>12665</v>
      </c>
      <c r="L341" s="12">
        <v>12942</v>
      </c>
      <c r="M341" s="12">
        <v>13308</v>
      </c>
      <c r="N341" s="11">
        <v>13712.528571428573</v>
      </c>
      <c r="O341" s="12">
        <v>14018</v>
      </c>
      <c r="P341" s="12">
        <v>14123</v>
      </c>
      <c r="Q341" s="12">
        <v>14768</v>
      </c>
      <c r="R341" s="12">
        <v>15584</v>
      </c>
      <c r="S341" s="11">
        <v>15502.253571428571</v>
      </c>
      <c r="T341" s="12">
        <v>16491</v>
      </c>
      <c r="U341" s="12">
        <v>15576</v>
      </c>
      <c r="V341" s="12">
        <v>17766</v>
      </c>
      <c r="W341" s="11">
        <v>18439.907142857141</v>
      </c>
      <c r="X341" s="12">
        <v>18071</v>
      </c>
      <c r="Y341" s="12">
        <v>16734</v>
      </c>
      <c r="Z341" s="13"/>
    </row>
    <row r="342" spans="1:26">
      <c r="A342" s="7" t="s">
        <v>678</v>
      </c>
      <c r="B342" s="8" t="s">
        <v>679</v>
      </c>
      <c r="C342" s="10" t="s">
        <v>696</v>
      </c>
      <c r="D342" s="10" t="s">
        <v>697</v>
      </c>
      <c r="E342" s="11">
        <v>9746.9571428571435</v>
      </c>
      <c r="F342" s="11">
        <v>9788.7000000000007</v>
      </c>
      <c r="G342" s="11"/>
      <c r="H342" s="12">
        <v>9817</v>
      </c>
      <c r="I342" s="12">
        <v>11381</v>
      </c>
      <c r="J342" s="12">
        <v>12557</v>
      </c>
      <c r="K342" s="12">
        <v>11054</v>
      </c>
      <c r="L342" s="12">
        <v>11691</v>
      </c>
      <c r="M342" s="12">
        <v>11615</v>
      </c>
      <c r="N342" s="12">
        <v>12560</v>
      </c>
      <c r="O342" s="12">
        <v>13126</v>
      </c>
      <c r="P342" s="12">
        <v>13914</v>
      </c>
      <c r="Q342" s="12">
        <v>15735</v>
      </c>
      <c r="R342" s="12">
        <v>17132</v>
      </c>
      <c r="S342" s="12">
        <v>17912</v>
      </c>
      <c r="T342" s="12">
        <v>16802</v>
      </c>
      <c r="U342" s="12">
        <v>16140</v>
      </c>
      <c r="V342" s="12">
        <v>17124</v>
      </c>
      <c r="W342" s="12">
        <v>17135</v>
      </c>
      <c r="X342" s="12">
        <v>16515</v>
      </c>
      <c r="Y342" s="12">
        <v>16999</v>
      </c>
      <c r="Z342" s="13"/>
    </row>
    <row r="343" spans="1:26">
      <c r="A343" s="7" t="s">
        <v>678</v>
      </c>
      <c r="B343" s="8" t="s">
        <v>679</v>
      </c>
      <c r="C343" s="10" t="s">
        <v>698</v>
      </c>
      <c r="D343" s="10" t="s">
        <v>699</v>
      </c>
      <c r="E343" s="11">
        <v>10273.960714285715</v>
      </c>
      <c r="F343" s="11">
        <v>10994.025</v>
      </c>
      <c r="G343" s="11"/>
      <c r="H343" s="12">
        <v>11075</v>
      </c>
      <c r="I343" s="12">
        <v>12056</v>
      </c>
      <c r="J343" s="12">
        <v>12209</v>
      </c>
      <c r="K343" s="12">
        <v>12763</v>
      </c>
      <c r="L343" s="12">
        <v>13229</v>
      </c>
      <c r="M343" s="12">
        <v>13580</v>
      </c>
      <c r="N343" s="12">
        <v>14310</v>
      </c>
      <c r="O343" s="12">
        <v>14298</v>
      </c>
      <c r="P343" s="12">
        <v>15263</v>
      </c>
      <c r="Q343" s="12">
        <v>16277</v>
      </c>
      <c r="R343" s="12">
        <v>16081</v>
      </c>
      <c r="S343" s="12">
        <v>16504</v>
      </c>
      <c r="T343" s="12">
        <v>16254</v>
      </c>
      <c r="U343" s="12">
        <v>16881</v>
      </c>
      <c r="V343" s="12">
        <v>17340</v>
      </c>
      <c r="W343" s="12">
        <v>18030</v>
      </c>
      <c r="X343" s="12">
        <v>17998</v>
      </c>
      <c r="Y343" s="12">
        <v>18211</v>
      </c>
      <c r="Z343" s="13"/>
    </row>
    <row r="344" spans="1:26">
      <c r="A344" s="7" t="s">
        <v>678</v>
      </c>
      <c r="B344" s="8" t="s">
        <v>679</v>
      </c>
      <c r="C344" s="10" t="s">
        <v>700</v>
      </c>
      <c r="D344" s="10" t="s">
        <v>701</v>
      </c>
      <c r="E344" s="11">
        <v>10513.982142857143</v>
      </c>
      <c r="F344" s="11">
        <v>11401.017857142857</v>
      </c>
      <c r="G344" s="11"/>
      <c r="H344" s="12">
        <v>11869</v>
      </c>
      <c r="I344" s="12">
        <v>12844</v>
      </c>
      <c r="J344" s="12">
        <v>12799</v>
      </c>
      <c r="K344" s="12">
        <v>12643</v>
      </c>
      <c r="L344" s="12">
        <v>12641</v>
      </c>
      <c r="M344" s="12">
        <v>14024</v>
      </c>
      <c r="N344" s="12">
        <v>13726</v>
      </c>
      <c r="O344" s="12">
        <v>14746</v>
      </c>
      <c r="P344" s="12">
        <v>14492</v>
      </c>
      <c r="Q344" s="12">
        <v>15508</v>
      </c>
      <c r="R344" s="12">
        <v>16236</v>
      </c>
      <c r="S344" s="12">
        <v>16659</v>
      </c>
      <c r="T344" s="12">
        <v>17106</v>
      </c>
      <c r="U344" s="12">
        <v>17094</v>
      </c>
      <c r="V344" s="12">
        <v>17045</v>
      </c>
      <c r="W344" s="12">
        <v>17502</v>
      </c>
      <c r="X344" s="12">
        <v>17528</v>
      </c>
      <c r="Y344" s="12">
        <v>17715</v>
      </c>
      <c r="Z344" s="13"/>
    </row>
    <row r="345" spans="1:26">
      <c r="A345" s="7" t="s">
        <v>678</v>
      </c>
      <c r="B345" s="8" t="s">
        <v>679</v>
      </c>
      <c r="C345" s="10" t="s">
        <v>702</v>
      </c>
      <c r="D345" s="10" t="s">
        <v>703</v>
      </c>
      <c r="E345" s="11">
        <v>11625.385714285714</v>
      </c>
      <c r="F345" s="11">
        <v>11954.110714285714</v>
      </c>
      <c r="G345" s="11"/>
      <c r="H345" s="12">
        <v>13245</v>
      </c>
      <c r="I345" s="12">
        <v>14003</v>
      </c>
      <c r="J345" s="12">
        <v>15016</v>
      </c>
      <c r="K345" s="12">
        <v>15328</v>
      </c>
      <c r="L345" s="12">
        <v>14846</v>
      </c>
      <c r="M345" s="12">
        <v>14639</v>
      </c>
      <c r="N345" s="12">
        <v>14588</v>
      </c>
      <c r="O345" s="12">
        <v>16322</v>
      </c>
      <c r="P345" s="12">
        <v>17098</v>
      </c>
      <c r="Q345" s="12">
        <v>16985</v>
      </c>
      <c r="R345" s="11">
        <v>18351.20357142857</v>
      </c>
      <c r="S345" s="12">
        <v>18741</v>
      </c>
      <c r="T345" s="12">
        <v>18245</v>
      </c>
      <c r="U345" s="12">
        <v>17946</v>
      </c>
      <c r="V345" s="12">
        <v>16190</v>
      </c>
      <c r="W345" s="12">
        <v>19402</v>
      </c>
      <c r="X345" s="12">
        <v>19376</v>
      </c>
      <c r="Y345" s="12">
        <v>19520</v>
      </c>
      <c r="Z345" s="13"/>
    </row>
    <row r="346" spans="1:26">
      <c r="A346" s="7" t="s">
        <v>678</v>
      </c>
      <c r="B346" s="8" t="s">
        <v>679</v>
      </c>
      <c r="C346" s="10" t="s">
        <v>704</v>
      </c>
      <c r="D346" s="10" t="s">
        <v>705</v>
      </c>
      <c r="E346" s="11">
        <v>10555.725</v>
      </c>
      <c r="F346" s="11">
        <v>11724.525</v>
      </c>
      <c r="G346" s="11"/>
      <c r="H346" s="12">
        <v>11378</v>
      </c>
      <c r="I346" s="12">
        <v>11812</v>
      </c>
      <c r="J346" s="12">
        <v>12719</v>
      </c>
      <c r="K346" s="12">
        <v>13183</v>
      </c>
      <c r="L346" s="12">
        <v>13632</v>
      </c>
      <c r="M346" s="12">
        <v>14267</v>
      </c>
      <c r="N346" s="12">
        <v>15036</v>
      </c>
      <c r="O346" s="12">
        <v>15212</v>
      </c>
      <c r="P346" s="12">
        <v>15413</v>
      </c>
      <c r="Q346" s="12">
        <v>15600</v>
      </c>
      <c r="R346" s="12">
        <v>16631</v>
      </c>
      <c r="S346" s="12">
        <v>16636</v>
      </c>
      <c r="T346" s="12">
        <v>16871</v>
      </c>
      <c r="U346" s="12">
        <v>17204</v>
      </c>
      <c r="V346" s="12">
        <v>18000</v>
      </c>
      <c r="W346" s="12">
        <v>18578</v>
      </c>
      <c r="X346" s="12">
        <v>19451</v>
      </c>
      <c r="Y346" s="12">
        <v>19021</v>
      </c>
      <c r="Z346" s="13"/>
    </row>
    <row r="347" spans="1:26">
      <c r="A347" s="7" t="s">
        <v>678</v>
      </c>
      <c r="B347" s="8" t="s">
        <v>679</v>
      </c>
      <c r="C347" s="10" t="s">
        <v>706</v>
      </c>
      <c r="D347" s="10" t="s">
        <v>707</v>
      </c>
      <c r="E347" s="11">
        <v>11479.285714285714</v>
      </c>
      <c r="F347" s="11">
        <v>12428.935714285713</v>
      </c>
      <c r="G347" s="11"/>
      <c r="H347" s="12">
        <v>12010</v>
      </c>
      <c r="I347" s="12">
        <v>13115</v>
      </c>
      <c r="J347" s="12">
        <v>13534</v>
      </c>
      <c r="K347" s="12">
        <v>14462</v>
      </c>
      <c r="L347" s="12">
        <v>14255</v>
      </c>
      <c r="M347" s="12">
        <v>15638</v>
      </c>
      <c r="N347" s="12">
        <v>15754</v>
      </c>
      <c r="O347" s="12">
        <v>15294</v>
      </c>
      <c r="P347" s="11">
        <v>16603.221428571429</v>
      </c>
      <c r="Q347" s="12">
        <v>16642</v>
      </c>
      <c r="R347" s="12">
        <v>15876</v>
      </c>
      <c r="S347" s="12">
        <v>16752</v>
      </c>
      <c r="T347" s="12">
        <v>17432</v>
      </c>
      <c r="U347" s="12">
        <v>16955</v>
      </c>
      <c r="V347" s="12">
        <v>18004</v>
      </c>
      <c r="W347" s="12">
        <v>16999</v>
      </c>
      <c r="X347" s="12">
        <v>17522</v>
      </c>
      <c r="Y347" s="12">
        <v>18749</v>
      </c>
      <c r="Z347" s="13"/>
    </row>
    <row r="348" spans="1:26">
      <c r="A348" s="7" t="s">
        <v>678</v>
      </c>
      <c r="B348" s="8" t="s">
        <v>679</v>
      </c>
      <c r="C348" s="10" t="s">
        <v>708</v>
      </c>
      <c r="D348" s="10" t="s">
        <v>709</v>
      </c>
      <c r="E348" s="11">
        <v>11881.060714285713</v>
      </c>
      <c r="F348" s="11">
        <v>11802.792857142855</v>
      </c>
      <c r="G348" s="11"/>
      <c r="H348" s="12">
        <v>12595</v>
      </c>
      <c r="I348" s="12">
        <v>13206</v>
      </c>
      <c r="J348" s="12">
        <v>13995</v>
      </c>
      <c r="K348" s="12">
        <v>14469</v>
      </c>
      <c r="L348" s="12">
        <v>14694</v>
      </c>
      <c r="M348" s="12">
        <v>15673</v>
      </c>
      <c r="N348" s="12">
        <v>15683</v>
      </c>
      <c r="O348" s="12">
        <v>15953</v>
      </c>
      <c r="P348" s="12">
        <v>16622</v>
      </c>
      <c r="Q348" s="12">
        <v>17111</v>
      </c>
      <c r="R348" s="12">
        <v>17842</v>
      </c>
      <c r="S348" s="12">
        <v>18092</v>
      </c>
      <c r="T348" s="12">
        <v>18578</v>
      </c>
      <c r="U348" s="12">
        <v>18988</v>
      </c>
      <c r="V348" s="12">
        <v>19001</v>
      </c>
      <c r="W348" s="12">
        <v>19103</v>
      </c>
      <c r="X348" s="12">
        <v>19591</v>
      </c>
      <c r="Y348" s="12">
        <v>19742</v>
      </c>
      <c r="Z348" s="13"/>
    </row>
    <row r="349" spans="1:26">
      <c r="A349" s="7" t="s">
        <v>678</v>
      </c>
      <c r="B349" s="8" t="s">
        <v>679</v>
      </c>
      <c r="C349" s="10" t="s">
        <v>710</v>
      </c>
      <c r="D349" s="10" t="s">
        <v>711</v>
      </c>
      <c r="E349" s="11">
        <v>10367.882142857141</v>
      </c>
      <c r="F349" s="11">
        <v>11009.678571428571</v>
      </c>
      <c r="G349" s="11"/>
      <c r="H349" s="12">
        <v>11460</v>
      </c>
      <c r="I349" s="12">
        <v>11749</v>
      </c>
      <c r="J349" s="12">
        <v>11917</v>
      </c>
      <c r="K349" s="12">
        <v>13305</v>
      </c>
      <c r="L349" s="12">
        <v>13336</v>
      </c>
      <c r="M349" s="11">
        <v>13916.025</v>
      </c>
      <c r="N349" s="12">
        <v>13664</v>
      </c>
      <c r="O349" s="12">
        <v>14641</v>
      </c>
      <c r="P349" s="12">
        <v>15021</v>
      </c>
      <c r="Q349" s="12">
        <v>15581</v>
      </c>
      <c r="R349" s="12">
        <v>15078</v>
      </c>
      <c r="S349" s="12">
        <v>14892</v>
      </c>
      <c r="T349" s="12">
        <v>15914</v>
      </c>
      <c r="U349" s="12">
        <v>16812</v>
      </c>
      <c r="V349" s="12">
        <v>17223</v>
      </c>
      <c r="W349" s="12">
        <v>17076</v>
      </c>
      <c r="X349" s="12">
        <v>17157</v>
      </c>
      <c r="Y349" s="12">
        <v>18251</v>
      </c>
      <c r="Z349" s="13"/>
    </row>
    <row r="350" spans="1:26">
      <c r="A350" s="7" t="s">
        <v>678</v>
      </c>
      <c r="B350" s="8" t="s">
        <v>679</v>
      </c>
      <c r="C350" s="10" t="s">
        <v>712</v>
      </c>
      <c r="D350" s="10" t="s">
        <v>713</v>
      </c>
      <c r="E350" s="11">
        <v>11641.039285714285</v>
      </c>
      <c r="F350" s="11">
        <v>11489.721428571427</v>
      </c>
      <c r="G350" s="11"/>
      <c r="H350" s="12">
        <v>10866</v>
      </c>
      <c r="I350" s="12">
        <v>11447</v>
      </c>
      <c r="J350" s="12">
        <v>13235</v>
      </c>
      <c r="K350" s="12">
        <v>11913</v>
      </c>
      <c r="L350" s="12">
        <v>13519</v>
      </c>
      <c r="M350" s="12">
        <v>13435</v>
      </c>
      <c r="N350" s="12">
        <v>14291</v>
      </c>
      <c r="O350" s="12">
        <v>14223</v>
      </c>
      <c r="P350" s="12">
        <v>14183</v>
      </c>
      <c r="Q350" s="11">
        <v>16326.674999999999</v>
      </c>
      <c r="R350" s="11">
        <v>15497.035714285716</v>
      </c>
      <c r="S350" s="12">
        <v>14877</v>
      </c>
      <c r="T350" s="12">
        <v>16925</v>
      </c>
      <c r="U350" s="12">
        <v>16579</v>
      </c>
      <c r="V350" s="12">
        <v>17090</v>
      </c>
      <c r="W350" s="12">
        <v>16439</v>
      </c>
      <c r="X350" s="12">
        <v>16400</v>
      </c>
      <c r="Y350" s="12">
        <v>17388</v>
      </c>
      <c r="Z350" s="13"/>
    </row>
    <row r="351" spans="1:26">
      <c r="A351" s="7" t="s">
        <v>678</v>
      </c>
      <c r="B351" s="8" t="s">
        <v>679</v>
      </c>
      <c r="C351" s="10" t="s">
        <v>714</v>
      </c>
      <c r="D351" s="10" t="s">
        <v>715</v>
      </c>
      <c r="E351" s="11">
        <v>11995.853571428572</v>
      </c>
      <c r="F351" s="11">
        <v>11933.239285714286</v>
      </c>
      <c r="G351" s="11"/>
      <c r="H351" s="12">
        <v>12551</v>
      </c>
      <c r="I351" s="12">
        <v>13078</v>
      </c>
      <c r="J351" s="12">
        <v>12537</v>
      </c>
      <c r="K351" s="12">
        <v>12707</v>
      </c>
      <c r="L351" s="12">
        <v>13691</v>
      </c>
      <c r="M351" s="12">
        <v>14295</v>
      </c>
      <c r="N351" s="12">
        <v>14474</v>
      </c>
      <c r="O351" s="12">
        <v>14920</v>
      </c>
      <c r="P351" s="12">
        <v>15991</v>
      </c>
      <c r="Q351" s="12">
        <v>16908</v>
      </c>
      <c r="R351" s="12">
        <v>16456</v>
      </c>
      <c r="S351" s="12">
        <v>17249</v>
      </c>
      <c r="T351" s="12">
        <v>16864</v>
      </c>
      <c r="U351" s="12">
        <v>17611</v>
      </c>
      <c r="V351" s="12">
        <v>17811</v>
      </c>
      <c r="W351" s="12">
        <v>17658</v>
      </c>
      <c r="X351" s="12">
        <v>18704</v>
      </c>
      <c r="Y351" s="12">
        <v>19073</v>
      </c>
      <c r="Z351" s="13"/>
    </row>
    <row r="352" spans="1:26">
      <c r="A352" s="7" t="s">
        <v>678</v>
      </c>
      <c r="B352" s="8" t="s">
        <v>679</v>
      </c>
      <c r="C352" s="10" t="s">
        <v>716</v>
      </c>
      <c r="D352" s="10" t="s">
        <v>717</v>
      </c>
      <c r="E352" s="11">
        <v>11604.514285714286</v>
      </c>
      <c r="F352" s="11">
        <v>11009.678571428571</v>
      </c>
      <c r="G352" s="11"/>
      <c r="H352" s="12">
        <v>11120</v>
      </c>
      <c r="I352" s="12">
        <v>11635</v>
      </c>
      <c r="J352" s="12">
        <v>11705</v>
      </c>
      <c r="K352" s="12">
        <v>12103</v>
      </c>
      <c r="L352" s="12">
        <v>12924</v>
      </c>
      <c r="M352" s="12">
        <v>13882</v>
      </c>
      <c r="N352" s="12">
        <v>14329</v>
      </c>
      <c r="O352" s="12">
        <v>14887</v>
      </c>
      <c r="P352" s="12">
        <v>14851</v>
      </c>
      <c r="Q352" s="12">
        <v>14512</v>
      </c>
      <c r="R352" s="12">
        <v>15072</v>
      </c>
      <c r="S352" s="12">
        <v>15549</v>
      </c>
      <c r="T352" s="12">
        <v>15765</v>
      </c>
      <c r="U352" s="12">
        <v>16284</v>
      </c>
      <c r="V352" s="12">
        <v>16628</v>
      </c>
      <c r="W352" s="12">
        <v>17469</v>
      </c>
      <c r="X352" s="12">
        <v>17460</v>
      </c>
      <c r="Y352" s="12">
        <v>16013</v>
      </c>
      <c r="Z352" s="13"/>
    </row>
    <row r="353" spans="1:26">
      <c r="A353" s="7" t="s">
        <v>678</v>
      </c>
      <c r="B353" s="8" t="s">
        <v>679</v>
      </c>
      <c r="C353" s="10" t="s">
        <v>718</v>
      </c>
      <c r="D353" s="10" t="s">
        <v>719</v>
      </c>
      <c r="E353" s="11">
        <v>12689.82857142857</v>
      </c>
      <c r="F353" s="11">
        <v>12235.875</v>
      </c>
      <c r="G353" s="11"/>
      <c r="H353" s="12">
        <v>12600</v>
      </c>
      <c r="I353" s="12">
        <v>12394</v>
      </c>
      <c r="J353" s="12">
        <v>13913</v>
      </c>
      <c r="K353" s="12">
        <v>14343</v>
      </c>
      <c r="L353" s="12">
        <v>14041</v>
      </c>
      <c r="M353" s="12">
        <v>14331</v>
      </c>
      <c r="N353" s="12">
        <v>15715</v>
      </c>
      <c r="O353" s="12">
        <v>15559</v>
      </c>
      <c r="P353" s="12">
        <v>13687</v>
      </c>
      <c r="Q353" s="12">
        <v>14770</v>
      </c>
      <c r="R353" s="12">
        <v>14939</v>
      </c>
      <c r="S353" s="12">
        <v>16097</v>
      </c>
      <c r="T353" s="11">
        <v>17004.996428571427</v>
      </c>
      <c r="U353" s="12">
        <v>17189</v>
      </c>
      <c r="V353" s="11">
        <v>17641.575000000001</v>
      </c>
      <c r="W353" s="12">
        <v>16376</v>
      </c>
      <c r="X353" s="12">
        <v>17077</v>
      </c>
      <c r="Y353" s="12">
        <v>18829</v>
      </c>
      <c r="Z353" s="13"/>
    </row>
    <row r="354" spans="1:26">
      <c r="A354" s="7" t="s">
        <v>678</v>
      </c>
      <c r="B354" s="8" t="s">
        <v>679</v>
      </c>
      <c r="C354" s="10" t="s">
        <v>720</v>
      </c>
      <c r="D354" s="10" t="s">
        <v>721</v>
      </c>
      <c r="E354" s="11">
        <v>11494.939285714287</v>
      </c>
      <c r="F354" s="11">
        <v>11181.867857142859</v>
      </c>
      <c r="G354" s="11"/>
      <c r="H354" s="12">
        <v>11619</v>
      </c>
      <c r="I354" s="12">
        <v>12481</v>
      </c>
      <c r="J354" s="12">
        <v>11495</v>
      </c>
      <c r="K354" s="12">
        <v>12047</v>
      </c>
      <c r="L354" s="12">
        <v>13584</v>
      </c>
      <c r="M354" s="12">
        <v>14326</v>
      </c>
      <c r="N354" s="12">
        <v>14940</v>
      </c>
      <c r="O354" s="12">
        <v>14849</v>
      </c>
      <c r="P354" s="12">
        <v>15090</v>
      </c>
      <c r="Q354" s="11">
        <v>16806.717857142859</v>
      </c>
      <c r="R354" s="12">
        <v>16044</v>
      </c>
      <c r="S354" s="12">
        <v>15206</v>
      </c>
      <c r="T354" s="12">
        <v>16876</v>
      </c>
      <c r="U354" s="12">
        <v>16604</v>
      </c>
      <c r="V354" s="12">
        <v>15999</v>
      </c>
      <c r="W354" s="12">
        <v>16774</v>
      </c>
      <c r="X354" s="12">
        <v>18053</v>
      </c>
      <c r="Y354" s="12">
        <v>17401</v>
      </c>
      <c r="Z354" s="13"/>
    </row>
    <row r="355" spans="1:26">
      <c r="A355" s="15" t="s">
        <v>678</v>
      </c>
      <c r="B355" s="15" t="s">
        <v>679</v>
      </c>
      <c r="C355" s="16" t="s">
        <v>722</v>
      </c>
      <c r="D355" s="16" t="s">
        <v>723</v>
      </c>
      <c r="E355" s="17">
        <v>11693.217857142856</v>
      </c>
      <c r="F355" s="17">
        <v>12611.560714285713</v>
      </c>
      <c r="G355" s="17"/>
      <c r="H355" s="18">
        <v>13054</v>
      </c>
      <c r="I355" s="18">
        <v>13458</v>
      </c>
      <c r="J355" s="18">
        <v>14458</v>
      </c>
      <c r="K355" s="18">
        <v>13932</v>
      </c>
      <c r="L355" s="18">
        <v>14605</v>
      </c>
      <c r="M355" s="18">
        <v>15403</v>
      </c>
      <c r="N355" s="18">
        <v>16157</v>
      </c>
      <c r="O355" s="18">
        <v>15967</v>
      </c>
      <c r="P355" s="18">
        <v>16182</v>
      </c>
      <c r="Q355" s="18">
        <v>16795</v>
      </c>
      <c r="R355" s="18">
        <v>16766</v>
      </c>
      <c r="S355" s="18">
        <v>17461</v>
      </c>
      <c r="T355" s="18">
        <v>18148</v>
      </c>
      <c r="U355" s="18">
        <v>17797</v>
      </c>
      <c r="V355" s="18">
        <v>18559</v>
      </c>
      <c r="W355" s="18">
        <v>17602</v>
      </c>
      <c r="X355" s="18">
        <v>19009</v>
      </c>
      <c r="Y355" s="18">
        <v>19077</v>
      </c>
      <c r="Z355" s="13"/>
    </row>
    <row r="356" spans="1:26">
      <c r="C356"/>
    </row>
    <row r="357" spans="1:26">
      <c r="A357" s="2" t="s">
        <v>724</v>
      </c>
    </row>
    <row r="358" spans="1:26">
      <c r="A358" s="8"/>
    </row>
    <row r="359" spans="1:26">
      <c r="A359" s="19" t="s">
        <v>725</v>
      </c>
    </row>
    <row r="360" spans="1:26">
      <c r="A360" s="20" t="s">
        <v>726</v>
      </c>
    </row>
    <row r="361" spans="1:26">
      <c r="A361" s="20"/>
    </row>
    <row r="362" spans="1:26">
      <c r="A362" s="21" t="s">
        <v>727</v>
      </c>
    </row>
    <row r="363" spans="1:26">
      <c r="A363" s="21" t="s">
        <v>728</v>
      </c>
    </row>
    <row r="364" spans="1:26">
      <c r="A364" s="21"/>
    </row>
    <row r="365" spans="1:26">
      <c r="A365" s="21" t="s">
        <v>729</v>
      </c>
    </row>
    <row r="366" spans="1:26"/>
    <row r="367" spans="1:26"/>
    <row r="368" spans="1:26"/>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sheetData>
  <mergeCells count="1">
    <mergeCell ref="A3:C5"/>
  </mergeCells>
  <hyperlinks>
    <hyperlink ref="A1" location="Contents!A1" display="Contents"/>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7"/>
  <sheetViews>
    <sheetView tabSelected="1" topLeftCell="F1" workbookViewId="0">
      <selection activeCell="H4" sqref="H4"/>
    </sheetView>
  </sheetViews>
  <sheetFormatPr baseColWidth="10" defaultRowHeight="14" x14ac:dyDescent="0"/>
  <cols>
    <col min="1" max="1" width="23.83203125" bestFit="1" customWidth="1"/>
    <col min="5" max="5" width="31.6640625" bestFit="1" customWidth="1"/>
    <col min="6" max="6" width="61.83203125" customWidth="1"/>
    <col min="8" max="8" width="111.83203125" bestFit="1" customWidth="1"/>
  </cols>
  <sheetData>
    <row r="1" spans="1:9">
      <c r="A1" s="6" t="s">
        <v>6</v>
      </c>
      <c r="B1" s="6">
        <v>1997</v>
      </c>
      <c r="C1" s="6">
        <v>2016</v>
      </c>
      <c r="D1" s="33" t="s">
        <v>738</v>
      </c>
      <c r="E1" t="s">
        <v>736</v>
      </c>
      <c r="F1" t="s">
        <v>737</v>
      </c>
      <c r="G1" s="33" t="s">
        <v>739</v>
      </c>
      <c r="H1" s="33" t="s">
        <v>740</v>
      </c>
      <c r="I1" s="33" t="s">
        <v>741</v>
      </c>
    </row>
    <row r="2" spans="1:9">
      <c r="A2" s="10" t="s">
        <v>10</v>
      </c>
      <c r="B2" s="22" t="s">
        <v>11</v>
      </c>
      <c r="C2" s="24">
        <v>3.78</v>
      </c>
      <c r="D2" s="27" t="str">
        <f>IF(C2&gt;MEDIAN(C:C),"higher","lower")</f>
        <v>lower</v>
      </c>
      <c r="E2" t="str">
        <f>"+ [ * ] "&amp;LOWER(A2)&amp;" [ * ]"</f>
        <v>+ [ * ] county durham [ * ]</v>
      </c>
      <c r="F2" t="str">
        <f>"- In "&amp;A2&amp;" the ratio of lower quartile house price to lower quartile gross annual workplace based earnings was "&amp;C2&amp;" in 2016"</f>
        <v>- In County Durham the ratio of lower quartile house price to lower quartile gross annual workplace based earnings was 3.78 in 2016</v>
      </c>
      <c r="G2">
        <v>2</v>
      </c>
      <c r="H2" t="str">
        <f ca="1">SUBSTITUTE(INDIRECT("E"&amp;G2),".","")</f>
        <v>+ [ * ] county durham [ * ]</v>
      </c>
      <c r="I2">
        <f>COUNTIF(E2,".")</f>
        <v>0</v>
      </c>
    </row>
    <row r="3" spans="1:9">
      <c r="A3" s="10" t="s">
        <v>13</v>
      </c>
      <c r="B3" s="25">
        <v>3.14</v>
      </c>
      <c r="C3" s="27">
        <v>4.26</v>
      </c>
      <c r="D3" s="27" t="str">
        <f t="shared" ref="D3:D66" si="0">IF(C3&gt;MEDIAN(C:C),"higher","lower")</f>
        <v>lower</v>
      </c>
      <c r="E3" t="str">
        <f t="shared" ref="E3:E66" si="1">"+ [ * ] "&amp;LOWER(A3)&amp;" [ * ]"</f>
        <v>+ [ * ] darlington [ * ]</v>
      </c>
      <c r="F3" t="str">
        <f t="shared" ref="F3:F66" si="2">"- In "&amp;A3&amp;" the ratio of lower quartile house price to lower quartile gross annual workplace based earnings was "&amp;C3&amp;" in 2016"</f>
        <v>- In Darlington the ratio of lower quartile house price to lower quartile gross annual workplace based earnings was 4.26 in 2016</v>
      </c>
      <c r="G3">
        <v>2</v>
      </c>
      <c r="H3" t="str">
        <f ca="1">INDIRECT("F"&amp;G3)</f>
        <v>- In County Durham the ratio of lower quartile house price to lower quartile gross annual workplace based earnings was 3.78 in 2016</v>
      </c>
      <c r="I3">
        <f t="shared" ref="I3:I66" si="3">COUNTIF(E3,".")</f>
        <v>0</v>
      </c>
    </row>
    <row r="4" spans="1:9">
      <c r="A4" s="10" t="s">
        <v>15</v>
      </c>
      <c r="B4" s="25">
        <v>2.25</v>
      </c>
      <c r="C4" s="27">
        <v>3.46</v>
      </c>
      <c r="D4" s="27" t="str">
        <f t="shared" si="0"/>
        <v>lower</v>
      </c>
      <c r="E4" t="str">
        <f t="shared" si="1"/>
        <v>+ [ * ] hartlepool [ * ]</v>
      </c>
      <c r="F4" t="str">
        <f>"- In "&amp;A4&amp;" the ratio of lower quartile house price to lower quartile gross annual workplace based earnings was "&amp;C4&amp;" in 2016"</f>
        <v>- In Hartlepool the ratio of lower quartile house price to lower quartile gross annual workplace based earnings was 3.46 in 2016</v>
      </c>
      <c r="G4">
        <f>G2+1</f>
        <v>3</v>
      </c>
      <c r="H4" t="str">
        <f t="shared" ref="H4" ca="1" si="4">SUBSTITUTE(INDIRECT("E"&amp;G4),".","")</f>
        <v>+ [ * ] darlington [ * ]</v>
      </c>
      <c r="I4">
        <f t="shared" si="3"/>
        <v>0</v>
      </c>
    </row>
    <row r="5" spans="1:9">
      <c r="A5" s="10" t="s">
        <v>17</v>
      </c>
      <c r="B5" s="25">
        <v>2.5</v>
      </c>
      <c r="C5" s="27">
        <v>4.33</v>
      </c>
      <c r="D5" s="27" t="str">
        <f t="shared" si="0"/>
        <v>lower</v>
      </c>
      <c r="E5" t="str">
        <f t="shared" si="1"/>
        <v>+ [ * ] middlesbrough [ * ]</v>
      </c>
      <c r="F5" t="str">
        <f t="shared" si="2"/>
        <v>- In Middlesbrough the ratio of lower quartile house price to lower quartile gross annual workplace based earnings was 4.33 in 2016</v>
      </c>
      <c r="G5">
        <f t="shared" ref="G5:G68" si="5">G3+1</f>
        <v>3</v>
      </c>
      <c r="H5" t="str">
        <f t="shared" ref="H5" ca="1" si="6">INDIRECT("F"&amp;G5)</f>
        <v>- In Darlington the ratio of lower quartile house price to lower quartile gross annual workplace based earnings was 4.26 in 2016</v>
      </c>
      <c r="I5">
        <f t="shared" si="3"/>
        <v>0</v>
      </c>
    </row>
    <row r="6" spans="1:9">
      <c r="A6" s="10" t="s">
        <v>19</v>
      </c>
      <c r="B6" s="25" t="s">
        <v>11</v>
      </c>
      <c r="C6" s="27">
        <v>5.64</v>
      </c>
      <c r="D6" s="27" t="str">
        <f t="shared" si="0"/>
        <v>lower</v>
      </c>
      <c r="E6" t="str">
        <f t="shared" si="1"/>
        <v>+ [ * ] northumberland [ * ]</v>
      </c>
      <c r="F6" t="str">
        <f t="shared" si="2"/>
        <v>- In Northumberland the ratio of lower quartile house price to lower quartile gross annual workplace based earnings was 5.64 in 2016</v>
      </c>
      <c r="G6">
        <f t="shared" si="5"/>
        <v>4</v>
      </c>
      <c r="H6" t="str">
        <f t="shared" ref="H6" ca="1" si="7">SUBSTITUTE(INDIRECT("E"&amp;G6),".","")</f>
        <v>+ [ * ] hartlepool [ * ]</v>
      </c>
      <c r="I6">
        <f t="shared" si="3"/>
        <v>0</v>
      </c>
    </row>
    <row r="7" spans="1:9">
      <c r="A7" s="10" t="s">
        <v>21</v>
      </c>
      <c r="B7" s="25">
        <v>2.54</v>
      </c>
      <c r="C7" s="27">
        <v>5.4</v>
      </c>
      <c r="D7" s="27" t="str">
        <f t="shared" si="0"/>
        <v>lower</v>
      </c>
      <c r="E7" t="str">
        <f t="shared" si="1"/>
        <v>+ [ * ] redcar and cleveland [ * ]</v>
      </c>
      <c r="F7" t="str">
        <f t="shared" si="2"/>
        <v>- In Redcar and Cleveland the ratio of lower quartile house price to lower quartile gross annual workplace based earnings was 5.4 in 2016</v>
      </c>
      <c r="G7">
        <f t="shared" si="5"/>
        <v>4</v>
      </c>
      <c r="H7" t="str">
        <f t="shared" ref="H7" ca="1" si="8">INDIRECT("F"&amp;G7)</f>
        <v>- In Hartlepool the ratio of lower quartile house price to lower quartile gross annual workplace based earnings was 3.46 in 2016</v>
      </c>
      <c r="I7">
        <f t="shared" si="3"/>
        <v>0</v>
      </c>
    </row>
    <row r="8" spans="1:9">
      <c r="A8" s="10" t="s">
        <v>23</v>
      </c>
      <c r="B8" s="25">
        <v>3.07</v>
      </c>
      <c r="C8" s="27">
        <v>5.03</v>
      </c>
      <c r="D8" s="27" t="str">
        <f t="shared" si="0"/>
        <v>lower</v>
      </c>
      <c r="E8" t="str">
        <f t="shared" si="1"/>
        <v>+ [ * ] stockton-on-tees [ * ]</v>
      </c>
      <c r="F8" t="str">
        <f t="shared" si="2"/>
        <v>- In Stockton-on-Tees the ratio of lower quartile house price to lower quartile gross annual workplace based earnings was 5.03 in 2016</v>
      </c>
      <c r="G8">
        <f t="shared" si="5"/>
        <v>5</v>
      </c>
      <c r="H8" t="str">
        <f t="shared" ref="H8" ca="1" si="9">SUBSTITUTE(INDIRECT("E"&amp;G8),".","")</f>
        <v>+ [ * ] middlesbrough [ * ]</v>
      </c>
      <c r="I8">
        <f t="shared" si="3"/>
        <v>0</v>
      </c>
    </row>
    <row r="9" spans="1:9">
      <c r="A9" s="10" t="s">
        <v>25</v>
      </c>
      <c r="B9" s="25">
        <v>2.7</v>
      </c>
      <c r="C9" s="27">
        <v>4.96</v>
      </c>
      <c r="D9" s="27" t="str">
        <f t="shared" si="0"/>
        <v>lower</v>
      </c>
      <c r="E9" t="str">
        <f t="shared" si="1"/>
        <v>+ [ * ] gateshead [ * ]</v>
      </c>
      <c r="F9" t="str">
        <f t="shared" si="2"/>
        <v>- In Gateshead the ratio of lower quartile house price to lower quartile gross annual workplace based earnings was 4.96 in 2016</v>
      </c>
      <c r="G9">
        <f t="shared" si="5"/>
        <v>5</v>
      </c>
      <c r="H9" t="str">
        <f t="shared" ref="H9" ca="1" si="10">INDIRECT("F"&amp;G9)</f>
        <v>- In Middlesbrough the ratio of lower quartile house price to lower quartile gross annual workplace based earnings was 4.33 in 2016</v>
      </c>
      <c r="I9">
        <f t="shared" si="3"/>
        <v>0</v>
      </c>
    </row>
    <row r="10" spans="1:9">
      <c r="A10" s="10" t="s">
        <v>27</v>
      </c>
      <c r="B10" s="25">
        <v>3.09</v>
      </c>
      <c r="C10" s="27">
        <v>5.76</v>
      </c>
      <c r="D10" s="27" t="str">
        <f t="shared" si="0"/>
        <v>lower</v>
      </c>
      <c r="E10" t="str">
        <f t="shared" si="1"/>
        <v>+ [ * ] newcastle upon tyne [ * ]</v>
      </c>
      <c r="F10" t="str">
        <f t="shared" si="2"/>
        <v>- In Newcastle upon Tyne the ratio of lower quartile house price to lower quartile gross annual workplace based earnings was 5.76 in 2016</v>
      </c>
      <c r="G10">
        <f t="shared" si="5"/>
        <v>6</v>
      </c>
      <c r="H10" t="str">
        <f t="shared" ref="H10" ca="1" si="11">SUBSTITUTE(INDIRECT("E"&amp;G10),".","")</f>
        <v>+ [ * ] northumberland [ * ]</v>
      </c>
      <c r="I10">
        <f t="shared" si="3"/>
        <v>0</v>
      </c>
    </row>
    <row r="11" spans="1:9">
      <c r="A11" s="10" t="s">
        <v>29</v>
      </c>
      <c r="B11" s="25">
        <v>3.21</v>
      </c>
      <c r="C11" s="27">
        <v>5.66</v>
      </c>
      <c r="D11" s="27" t="str">
        <f t="shared" si="0"/>
        <v>lower</v>
      </c>
      <c r="E11" t="str">
        <f t="shared" si="1"/>
        <v>+ [ * ] north tyneside [ * ]</v>
      </c>
      <c r="F11" t="str">
        <f t="shared" si="2"/>
        <v>- In North Tyneside the ratio of lower quartile house price to lower quartile gross annual workplace based earnings was 5.66 in 2016</v>
      </c>
      <c r="G11">
        <f t="shared" si="5"/>
        <v>6</v>
      </c>
      <c r="H11" t="str">
        <f t="shared" ref="H11" ca="1" si="12">INDIRECT("F"&amp;G11)</f>
        <v>- In Northumberland the ratio of lower quartile house price to lower quartile gross annual workplace based earnings was 5.64 in 2016</v>
      </c>
      <c r="I11">
        <f t="shared" si="3"/>
        <v>0</v>
      </c>
    </row>
    <row r="12" spans="1:9">
      <c r="A12" s="10" t="s">
        <v>31</v>
      </c>
      <c r="B12" s="25">
        <v>2.79</v>
      </c>
      <c r="C12" s="25">
        <v>4.66</v>
      </c>
      <c r="D12" s="27" t="str">
        <f t="shared" si="0"/>
        <v>lower</v>
      </c>
      <c r="E12" t="str">
        <f t="shared" si="1"/>
        <v>+ [ * ] south tyneside [ * ]</v>
      </c>
      <c r="F12" t="str">
        <f t="shared" si="2"/>
        <v>- In South Tyneside the ratio of lower quartile house price to lower quartile gross annual workplace based earnings was 4.66 in 2016</v>
      </c>
      <c r="G12">
        <f t="shared" si="5"/>
        <v>7</v>
      </c>
      <c r="H12" t="str">
        <f t="shared" ref="H12" ca="1" si="13">SUBSTITUTE(INDIRECT("E"&amp;G12),".","")</f>
        <v>+ [ * ] redcar and cleveland [ * ]</v>
      </c>
      <c r="I12">
        <f t="shared" si="3"/>
        <v>0</v>
      </c>
    </row>
    <row r="13" spans="1:9">
      <c r="A13" s="10" t="s">
        <v>33</v>
      </c>
      <c r="B13" s="25">
        <v>2.78</v>
      </c>
      <c r="C13" s="27">
        <v>4.22</v>
      </c>
      <c r="D13" s="27" t="str">
        <f t="shared" si="0"/>
        <v>lower</v>
      </c>
      <c r="E13" t="str">
        <f t="shared" si="1"/>
        <v>+ [ * ] sunderland [ * ]</v>
      </c>
      <c r="F13" t="str">
        <f t="shared" si="2"/>
        <v>- In Sunderland the ratio of lower quartile house price to lower quartile gross annual workplace based earnings was 4.22 in 2016</v>
      </c>
      <c r="G13">
        <f t="shared" si="5"/>
        <v>7</v>
      </c>
      <c r="H13" t="str">
        <f t="shared" ref="H13" ca="1" si="14">INDIRECT("F"&amp;G13)</f>
        <v>- In Redcar and Cleveland the ratio of lower quartile house price to lower quartile gross annual workplace based earnings was 5.4 in 2016</v>
      </c>
      <c r="I13">
        <f t="shared" si="3"/>
        <v>0</v>
      </c>
    </row>
    <row r="14" spans="1:9">
      <c r="A14" s="10" t="s">
        <v>37</v>
      </c>
      <c r="B14" s="25">
        <v>2.04</v>
      </c>
      <c r="C14" s="27">
        <v>4.04</v>
      </c>
      <c r="D14" s="27" t="str">
        <f t="shared" si="0"/>
        <v>lower</v>
      </c>
      <c r="E14" t="str">
        <f t="shared" si="1"/>
        <v>+ [ * ] blackburn with darwen [ * ]</v>
      </c>
      <c r="F14" t="str">
        <f t="shared" si="2"/>
        <v>- In Blackburn with Darwen the ratio of lower quartile house price to lower quartile gross annual workplace based earnings was 4.04 in 2016</v>
      </c>
      <c r="G14">
        <f t="shared" si="5"/>
        <v>8</v>
      </c>
      <c r="H14" t="str">
        <f t="shared" ref="H14" ca="1" si="15">SUBSTITUTE(INDIRECT("E"&amp;G14),".","")</f>
        <v>+ [ * ] stockton-on-tees [ * ]</v>
      </c>
      <c r="I14">
        <f t="shared" si="3"/>
        <v>0</v>
      </c>
    </row>
    <row r="15" spans="1:9">
      <c r="A15" s="10" t="s">
        <v>39</v>
      </c>
      <c r="B15" s="25">
        <v>3.22</v>
      </c>
      <c r="C15" s="27">
        <v>4.92</v>
      </c>
      <c r="D15" s="27" t="str">
        <f t="shared" si="0"/>
        <v>lower</v>
      </c>
      <c r="E15" t="str">
        <f t="shared" si="1"/>
        <v>+ [ * ] blackpool [ * ]</v>
      </c>
      <c r="F15" t="str">
        <f t="shared" si="2"/>
        <v>- In Blackpool the ratio of lower quartile house price to lower quartile gross annual workplace based earnings was 4.92 in 2016</v>
      </c>
      <c r="G15">
        <f t="shared" si="5"/>
        <v>8</v>
      </c>
      <c r="H15" t="str">
        <f t="shared" ref="H15" ca="1" si="16">INDIRECT("F"&amp;G15)</f>
        <v>- In Stockton-on-Tees the ratio of lower quartile house price to lower quartile gross annual workplace based earnings was 5.03 in 2016</v>
      </c>
      <c r="I15">
        <f t="shared" si="3"/>
        <v>0</v>
      </c>
    </row>
    <row r="16" spans="1:9">
      <c r="A16" s="10" t="s">
        <v>41</v>
      </c>
      <c r="B16" s="25" t="s">
        <v>11</v>
      </c>
      <c r="C16" s="27">
        <v>7.01</v>
      </c>
      <c r="D16" s="27" t="str">
        <f t="shared" si="0"/>
        <v>lower</v>
      </c>
      <c r="E16" t="str">
        <f t="shared" si="1"/>
        <v>+ [ * ] cheshire east [ * ]</v>
      </c>
      <c r="F16" t="str">
        <f t="shared" si="2"/>
        <v>- In Cheshire East the ratio of lower quartile house price to lower quartile gross annual workplace based earnings was 7.01 in 2016</v>
      </c>
      <c r="G16">
        <f t="shared" si="5"/>
        <v>9</v>
      </c>
      <c r="H16" t="str">
        <f t="shared" ref="H16" ca="1" si="17">SUBSTITUTE(INDIRECT("E"&amp;G16),".","")</f>
        <v>+ [ * ] gateshead [ * ]</v>
      </c>
      <c r="I16">
        <f t="shared" si="3"/>
        <v>0</v>
      </c>
    </row>
    <row r="17" spans="1:9">
      <c r="A17" s="10" t="s">
        <v>43</v>
      </c>
      <c r="B17" s="25" t="s">
        <v>11</v>
      </c>
      <c r="C17" s="27">
        <v>7.12</v>
      </c>
      <c r="D17" s="27" t="str">
        <f t="shared" si="0"/>
        <v>lower</v>
      </c>
      <c r="E17" t="str">
        <f t="shared" si="1"/>
        <v>+ [ * ] cheshire west and chester [ * ]</v>
      </c>
      <c r="F17" t="str">
        <f t="shared" si="2"/>
        <v>- In Cheshire West and Chester the ratio of lower quartile house price to lower quartile gross annual workplace based earnings was 7.12 in 2016</v>
      </c>
      <c r="G17">
        <f t="shared" si="5"/>
        <v>9</v>
      </c>
      <c r="H17" t="str">
        <f t="shared" ref="H17" ca="1" si="18">INDIRECT("F"&amp;G17)</f>
        <v>- In Gateshead the ratio of lower quartile house price to lower quartile gross annual workplace based earnings was 4.96 in 2016</v>
      </c>
      <c r="I17">
        <f t="shared" si="3"/>
        <v>0</v>
      </c>
    </row>
    <row r="18" spans="1:9">
      <c r="A18" s="10" t="s">
        <v>45</v>
      </c>
      <c r="B18" s="25">
        <v>2.9</v>
      </c>
      <c r="C18" s="27">
        <v>4.5599999999999996</v>
      </c>
      <c r="D18" s="27" t="str">
        <f t="shared" si="0"/>
        <v>lower</v>
      </c>
      <c r="E18" t="str">
        <f t="shared" si="1"/>
        <v>+ [ * ] halton [ * ]</v>
      </c>
      <c r="F18" t="str">
        <f t="shared" si="2"/>
        <v>- In Halton the ratio of lower quartile house price to lower quartile gross annual workplace based earnings was 4.56 in 2016</v>
      </c>
      <c r="G18">
        <f t="shared" si="5"/>
        <v>10</v>
      </c>
      <c r="H18" t="str">
        <f t="shared" ref="H18" ca="1" si="19">SUBSTITUTE(INDIRECT("E"&amp;G18),".","")</f>
        <v>+ [ * ] newcastle upon tyne [ * ]</v>
      </c>
      <c r="I18">
        <f t="shared" si="3"/>
        <v>0</v>
      </c>
    </row>
    <row r="19" spans="1:9">
      <c r="A19" s="10" t="s">
        <v>47</v>
      </c>
      <c r="B19" s="25">
        <v>3.25</v>
      </c>
      <c r="C19" s="27">
        <v>6.06</v>
      </c>
      <c r="D19" s="27" t="str">
        <f t="shared" si="0"/>
        <v>lower</v>
      </c>
      <c r="E19" t="str">
        <f t="shared" si="1"/>
        <v>+ [ * ] warrington [ * ]</v>
      </c>
      <c r="F19" t="str">
        <f t="shared" si="2"/>
        <v>- In Warrington the ratio of lower quartile house price to lower quartile gross annual workplace based earnings was 6.06 in 2016</v>
      </c>
      <c r="G19">
        <f t="shared" si="5"/>
        <v>10</v>
      </c>
      <c r="H19" t="str">
        <f t="shared" ref="H19" ca="1" si="20">INDIRECT("F"&amp;G19)</f>
        <v>- In Newcastle upon Tyne the ratio of lower quartile house price to lower quartile gross annual workplace based earnings was 5.76 in 2016</v>
      </c>
      <c r="I19">
        <f t="shared" si="3"/>
        <v>0</v>
      </c>
    </row>
    <row r="20" spans="1:9">
      <c r="A20" s="10" t="s">
        <v>49</v>
      </c>
      <c r="B20" s="25">
        <v>2.93</v>
      </c>
      <c r="C20" s="25">
        <v>5.13</v>
      </c>
      <c r="D20" s="27" t="str">
        <f t="shared" si="0"/>
        <v>lower</v>
      </c>
      <c r="E20" t="str">
        <f t="shared" si="1"/>
        <v>+ [ * ] allerdale [ * ]</v>
      </c>
      <c r="F20" t="str">
        <f t="shared" si="2"/>
        <v>- In Allerdale the ratio of lower quartile house price to lower quartile gross annual workplace based earnings was 5.13 in 2016</v>
      </c>
      <c r="G20">
        <f t="shared" si="5"/>
        <v>11</v>
      </c>
      <c r="H20" t="str">
        <f t="shared" ref="H20" ca="1" si="21">SUBSTITUTE(INDIRECT("E"&amp;G20),".","")</f>
        <v>+ [ * ] north tyneside [ * ]</v>
      </c>
      <c r="I20">
        <f t="shared" si="3"/>
        <v>0</v>
      </c>
    </row>
    <row r="21" spans="1:9">
      <c r="A21" s="10" t="s">
        <v>51</v>
      </c>
      <c r="B21" s="25">
        <v>2.23</v>
      </c>
      <c r="C21" s="27">
        <v>4.07</v>
      </c>
      <c r="D21" s="27" t="str">
        <f t="shared" si="0"/>
        <v>lower</v>
      </c>
      <c r="E21" t="str">
        <f t="shared" si="1"/>
        <v>+ [ * ] barrow-in-furness [ * ]</v>
      </c>
      <c r="F21" t="str">
        <f t="shared" si="2"/>
        <v>- In Barrow-in-Furness the ratio of lower quartile house price to lower quartile gross annual workplace based earnings was 4.07 in 2016</v>
      </c>
      <c r="G21">
        <f t="shared" si="5"/>
        <v>11</v>
      </c>
      <c r="H21" t="str">
        <f t="shared" ref="H21" ca="1" si="22">INDIRECT("F"&amp;G21)</f>
        <v>- In North Tyneside the ratio of lower quartile house price to lower quartile gross annual workplace based earnings was 5.66 in 2016</v>
      </c>
      <c r="I21">
        <f t="shared" si="3"/>
        <v>0</v>
      </c>
    </row>
    <row r="22" spans="1:9">
      <c r="A22" s="10" t="s">
        <v>53</v>
      </c>
      <c r="B22" s="25">
        <v>3.22</v>
      </c>
      <c r="C22" s="27">
        <v>4.91</v>
      </c>
      <c r="D22" s="27" t="str">
        <f t="shared" si="0"/>
        <v>lower</v>
      </c>
      <c r="E22" t="str">
        <f t="shared" si="1"/>
        <v>+ [ * ] carlisle [ * ]</v>
      </c>
      <c r="F22" t="str">
        <f t="shared" si="2"/>
        <v>- In Carlisle the ratio of lower quartile house price to lower quartile gross annual workplace based earnings was 4.91 in 2016</v>
      </c>
      <c r="G22">
        <f t="shared" si="5"/>
        <v>12</v>
      </c>
      <c r="H22" t="str">
        <f t="shared" ref="H22" ca="1" si="23">SUBSTITUTE(INDIRECT("E"&amp;G22),".","")</f>
        <v>+ [ * ] south tyneside [ * ]</v>
      </c>
      <c r="I22">
        <f t="shared" si="3"/>
        <v>0</v>
      </c>
    </row>
    <row r="23" spans="1:9">
      <c r="A23" s="10" t="s">
        <v>55</v>
      </c>
      <c r="B23" s="25">
        <v>1.81</v>
      </c>
      <c r="C23" s="27">
        <v>2.6</v>
      </c>
      <c r="D23" s="27" t="str">
        <f t="shared" si="0"/>
        <v>lower</v>
      </c>
      <c r="E23" t="str">
        <f t="shared" si="1"/>
        <v>+ [ * ] copeland [ * ]</v>
      </c>
      <c r="F23" t="str">
        <f t="shared" si="2"/>
        <v>- In Copeland the ratio of lower quartile house price to lower quartile gross annual workplace based earnings was 2.6 in 2016</v>
      </c>
      <c r="G23">
        <f t="shared" si="5"/>
        <v>12</v>
      </c>
      <c r="H23" t="str">
        <f t="shared" ref="H23" ca="1" si="24">INDIRECT("F"&amp;G23)</f>
        <v>- In South Tyneside the ratio of lower quartile house price to lower quartile gross annual workplace based earnings was 4.66 in 2016</v>
      </c>
      <c r="I23">
        <f t="shared" si="3"/>
        <v>0</v>
      </c>
    </row>
    <row r="24" spans="1:9">
      <c r="A24" s="10" t="s">
        <v>57</v>
      </c>
      <c r="B24" s="25">
        <v>4.3499999999999996</v>
      </c>
      <c r="C24" s="27">
        <v>8.6999999999999993</v>
      </c>
      <c r="D24" s="27" t="str">
        <f t="shared" si="0"/>
        <v>higher</v>
      </c>
      <c r="E24" t="str">
        <f t="shared" si="1"/>
        <v>+ [ * ] eden [ * ]</v>
      </c>
      <c r="F24" t="str">
        <f t="shared" si="2"/>
        <v>- In Eden the ratio of lower quartile house price to lower quartile gross annual workplace based earnings was 8.7 in 2016</v>
      </c>
      <c r="G24">
        <f t="shared" si="5"/>
        <v>13</v>
      </c>
      <c r="H24" t="str">
        <f t="shared" ref="H24" ca="1" si="25">SUBSTITUTE(INDIRECT("E"&amp;G24),".","")</f>
        <v>+ [ * ] sunderland [ * ]</v>
      </c>
      <c r="I24">
        <f t="shared" si="3"/>
        <v>0</v>
      </c>
    </row>
    <row r="25" spans="1:9">
      <c r="A25" s="10" t="s">
        <v>59</v>
      </c>
      <c r="B25" s="25">
        <v>4.51</v>
      </c>
      <c r="C25" s="27">
        <v>8.7899999999999991</v>
      </c>
      <c r="D25" s="27" t="str">
        <f t="shared" si="0"/>
        <v>higher</v>
      </c>
      <c r="E25" t="str">
        <f t="shared" si="1"/>
        <v>+ [ * ] south lakeland [ * ]</v>
      </c>
      <c r="F25" t="str">
        <f t="shared" si="2"/>
        <v>- In South Lakeland the ratio of lower quartile house price to lower quartile gross annual workplace based earnings was 8.79 in 2016</v>
      </c>
      <c r="G25">
        <f t="shared" si="5"/>
        <v>13</v>
      </c>
      <c r="H25" t="str">
        <f t="shared" ref="H25" ca="1" si="26">INDIRECT("F"&amp;G25)</f>
        <v>- In Sunderland the ratio of lower quartile house price to lower quartile gross annual workplace based earnings was 4.22 in 2016</v>
      </c>
      <c r="I25">
        <f t="shared" si="3"/>
        <v>0</v>
      </c>
    </row>
    <row r="26" spans="1:9">
      <c r="A26" s="10" t="s">
        <v>61</v>
      </c>
      <c r="B26" s="25">
        <v>2.72</v>
      </c>
      <c r="C26" s="27">
        <v>4.57</v>
      </c>
      <c r="D26" s="27" t="str">
        <f t="shared" si="0"/>
        <v>lower</v>
      </c>
      <c r="E26" t="str">
        <f t="shared" si="1"/>
        <v>+ [ * ] bolton [ * ]</v>
      </c>
      <c r="F26" t="str">
        <f t="shared" si="2"/>
        <v>- In Bolton the ratio of lower quartile house price to lower quartile gross annual workplace based earnings was 4.57 in 2016</v>
      </c>
      <c r="G26">
        <f t="shared" si="5"/>
        <v>14</v>
      </c>
      <c r="H26" t="str">
        <f t="shared" ref="H26" ca="1" si="27">SUBSTITUTE(INDIRECT("E"&amp;G26),".","")</f>
        <v>+ [ * ] blackburn with darwen [ * ]</v>
      </c>
      <c r="I26">
        <f t="shared" si="3"/>
        <v>0</v>
      </c>
    </row>
    <row r="27" spans="1:9">
      <c r="A27" s="10" t="s">
        <v>63</v>
      </c>
      <c r="B27" s="25">
        <v>3.16</v>
      </c>
      <c r="C27" s="27">
        <v>5.92</v>
      </c>
      <c r="D27" s="27" t="str">
        <f t="shared" si="0"/>
        <v>lower</v>
      </c>
      <c r="E27" t="str">
        <f t="shared" si="1"/>
        <v>+ [ * ] bury [ * ]</v>
      </c>
      <c r="F27" t="str">
        <f t="shared" si="2"/>
        <v>- In Bury the ratio of lower quartile house price to lower quartile gross annual workplace based earnings was 5.92 in 2016</v>
      </c>
      <c r="G27">
        <f t="shared" si="5"/>
        <v>14</v>
      </c>
      <c r="H27" t="str">
        <f t="shared" ref="H27" ca="1" si="28">INDIRECT("F"&amp;G27)</f>
        <v>- In Blackburn with Darwen the ratio of lower quartile house price to lower quartile gross annual workplace based earnings was 4.04 in 2016</v>
      </c>
      <c r="I27">
        <f t="shared" si="3"/>
        <v>0</v>
      </c>
    </row>
    <row r="28" spans="1:9">
      <c r="A28" s="10" t="s">
        <v>65</v>
      </c>
      <c r="B28" s="25">
        <v>1.97</v>
      </c>
      <c r="C28" s="27">
        <v>5.31</v>
      </c>
      <c r="D28" s="27" t="str">
        <f t="shared" si="0"/>
        <v>lower</v>
      </c>
      <c r="E28" t="str">
        <f t="shared" si="1"/>
        <v>+ [ * ] manchester [ * ]</v>
      </c>
      <c r="F28" t="str">
        <f t="shared" si="2"/>
        <v>- In Manchester the ratio of lower quartile house price to lower quartile gross annual workplace based earnings was 5.31 in 2016</v>
      </c>
      <c r="G28">
        <f t="shared" si="5"/>
        <v>15</v>
      </c>
      <c r="H28" t="str">
        <f t="shared" ref="H28" ca="1" si="29">SUBSTITUTE(INDIRECT("E"&amp;G28),".","")</f>
        <v>+ [ * ] blackpool [ * ]</v>
      </c>
      <c r="I28">
        <f t="shared" si="3"/>
        <v>0</v>
      </c>
    </row>
    <row r="29" spans="1:9">
      <c r="A29" s="10" t="s">
        <v>67</v>
      </c>
      <c r="B29" s="25">
        <v>2.66</v>
      </c>
      <c r="C29" s="27">
        <v>5.01</v>
      </c>
      <c r="D29" s="27" t="str">
        <f t="shared" si="0"/>
        <v>lower</v>
      </c>
      <c r="E29" t="str">
        <f t="shared" si="1"/>
        <v>+ [ * ] oldham [ * ]</v>
      </c>
      <c r="F29" t="str">
        <f t="shared" si="2"/>
        <v>- In Oldham the ratio of lower quartile house price to lower quartile gross annual workplace based earnings was 5.01 in 2016</v>
      </c>
      <c r="G29">
        <f t="shared" si="5"/>
        <v>15</v>
      </c>
      <c r="H29" t="str">
        <f t="shared" ref="H29" ca="1" si="30">INDIRECT("F"&amp;G29)</f>
        <v>- In Blackpool the ratio of lower quartile house price to lower quartile gross annual workplace based earnings was 4.92 in 2016</v>
      </c>
      <c r="I29">
        <f t="shared" si="3"/>
        <v>0</v>
      </c>
    </row>
    <row r="30" spans="1:9">
      <c r="A30" s="10" t="s">
        <v>69</v>
      </c>
      <c r="B30" s="25">
        <v>2.61</v>
      </c>
      <c r="C30" s="27">
        <v>4.92</v>
      </c>
      <c r="D30" s="27" t="str">
        <f t="shared" si="0"/>
        <v>lower</v>
      </c>
      <c r="E30" t="str">
        <f t="shared" si="1"/>
        <v>+ [ * ] rochdale [ * ]</v>
      </c>
      <c r="F30" t="str">
        <f t="shared" si="2"/>
        <v>- In Rochdale the ratio of lower quartile house price to lower quartile gross annual workplace based earnings was 4.92 in 2016</v>
      </c>
      <c r="G30">
        <f t="shared" si="5"/>
        <v>16</v>
      </c>
      <c r="H30" t="str">
        <f t="shared" ref="H30" ca="1" si="31">SUBSTITUTE(INDIRECT("E"&amp;G30),".","")</f>
        <v>+ [ * ] cheshire east [ * ]</v>
      </c>
      <c r="I30">
        <f t="shared" si="3"/>
        <v>0</v>
      </c>
    </row>
    <row r="31" spans="1:9">
      <c r="A31" s="10" t="s">
        <v>71</v>
      </c>
      <c r="B31" s="25">
        <v>2.4700000000000002</v>
      </c>
      <c r="C31" s="27">
        <v>5.18</v>
      </c>
      <c r="D31" s="27" t="str">
        <f t="shared" si="0"/>
        <v>lower</v>
      </c>
      <c r="E31" t="str">
        <f t="shared" si="1"/>
        <v>+ [ * ] salford [ * ]</v>
      </c>
      <c r="F31" t="str">
        <f t="shared" si="2"/>
        <v>- In Salford the ratio of lower quartile house price to lower quartile gross annual workplace based earnings was 5.18 in 2016</v>
      </c>
      <c r="G31">
        <f t="shared" si="5"/>
        <v>16</v>
      </c>
      <c r="H31" t="str">
        <f t="shared" ref="H31" ca="1" si="32">INDIRECT("F"&amp;G31)</f>
        <v>- In Cheshire East the ratio of lower quartile house price to lower quartile gross annual workplace based earnings was 7.01 in 2016</v>
      </c>
      <c r="I31">
        <f t="shared" si="3"/>
        <v>0</v>
      </c>
    </row>
    <row r="32" spans="1:9">
      <c r="A32" s="10" t="s">
        <v>73</v>
      </c>
      <c r="B32" s="25">
        <v>3.65</v>
      </c>
      <c r="C32" s="27">
        <v>6.92</v>
      </c>
      <c r="D32" s="27" t="str">
        <f t="shared" si="0"/>
        <v>lower</v>
      </c>
      <c r="E32" t="str">
        <f t="shared" si="1"/>
        <v>+ [ * ] stockport [ * ]</v>
      </c>
      <c r="F32" t="str">
        <f t="shared" si="2"/>
        <v>- In Stockport the ratio of lower quartile house price to lower quartile gross annual workplace based earnings was 6.92 in 2016</v>
      </c>
      <c r="G32">
        <f t="shared" si="5"/>
        <v>17</v>
      </c>
      <c r="H32" t="str">
        <f t="shared" ref="H32" ca="1" si="33">SUBSTITUTE(INDIRECT("E"&amp;G32),".","")</f>
        <v>+ [ * ] cheshire west and chester [ * ]</v>
      </c>
      <c r="I32">
        <f t="shared" si="3"/>
        <v>0</v>
      </c>
    </row>
    <row r="33" spans="1:9">
      <c r="A33" s="10" t="s">
        <v>75</v>
      </c>
      <c r="B33" s="25">
        <v>2.92</v>
      </c>
      <c r="C33" s="27">
        <v>5.58</v>
      </c>
      <c r="D33" s="27" t="str">
        <f t="shared" si="0"/>
        <v>lower</v>
      </c>
      <c r="E33" t="str">
        <f t="shared" si="1"/>
        <v>+ [ * ] tameside [ * ]</v>
      </c>
      <c r="F33" t="str">
        <f t="shared" si="2"/>
        <v>- In Tameside the ratio of lower quartile house price to lower quartile gross annual workplace based earnings was 5.58 in 2016</v>
      </c>
      <c r="G33">
        <f t="shared" si="5"/>
        <v>17</v>
      </c>
      <c r="H33" t="str">
        <f t="shared" ref="H33" ca="1" si="34">INDIRECT("F"&amp;G33)</f>
        <v>- In Cheshire West and Chester the ratio of lower quartile house price to lower quartile gross annual workplace based earnings was 7.12 in 2016</v>
      </c>
      <c r="I33">
        <f t="shared" si="3"/>
        <v>0</v>
      </c>
    </row>
    <row r="34" spans="1:9">
      <c r="A34" s="10" t="s">
        <v>77</v>
      </c>
      <c r="B34" s="25">
        <v>4.0599999999999996</v>
      </c>
      <c r="C34" s="27">
        <v>8.4700000000000006</v>
      </c>
      <c r="D34" s="27" t="str">
        <f t="shared" si="0"/>
        <v>lower</v>
      </c>
      <c r="E34" t="str">
        <f t="shared" si="1"/>
        <v>+ [ * ] trafford [ * ]</v>
      </c>
      <c r="F34" t="str">
        <f t="shared" si="2"/>
        <v>- In Trafford the ratio of lower quartile house price to lower quartile gross annual workplace based earnings was 8.47 in 2016</v>
      </c>
      <c r="G34">
        <f t="shared" si="5"/>
        <v>18</v>
      </c>
      <c r="H34" t="str">
        <f t="shared" ref="H34" ca="1" si="35">SUBSTITUTE(INDIRECT("E"&amp;G34),".","")</f>
        <v>+ [ * ] halton [ * ]</v>
      </c>
      <c r="I34">
        <f t="shared" si="3"/>
        <v>0</v>
      </c>
    </row>
    <row r="35" spans="1:9">
      <c r="A35" s="10" t="s">
        <v>79</v>
      </c>
      <c r="B35" s="25">
        <v>2.96</v>
      </c>
      <c r="C35" s="27">
        <v>4.68</v>
      </c>
      <c r="D35" s="27" t="str">
        <f t="shared" si="0"/>
        <v>lower</v>
      </c>
      <c r="E35" t="str">
        <f t="shared" si="1"/>
        <v>+ [ * ] wigan [ * ]</v>
      </c>
      <c r="F35" t="str">
        <f t="shared" si="2"/>
        <v>- In Wigan the ratio of lower quartile house price to lower quartile gross annual workplace based earnings was 4.68 in 2016</v>
      </c>
      <c r="G35">
        <f t="shared" si="5"/>
        <v>18</v>
      </c>
      <c r="H35" t="str">
        <f t="shared" ref="H35" ca="1" si="36">INDIRECT("F"&amp;G35)</f>
        <v>- In Halton the ratio of lower quartile house price to lower quartile gross annual workplace based earnings was 4.56 in 2016</v>
      </c>
      <c r="I35">
        <f t="shared" si="3"/>
        <v>0</v>
      </c>
    </row>
    <row r="36" spans="1:9">
      <c r="A36" s="10" t="s">
        <v>81</v>
      </c>
      <c r="B36" s="25">
        <v>1.72</v>
      </c>
      <c r="C36" s="27">
        <v>2.88</v>
      </c>
      <c r="D36" s="27" t="str">
        <f t="shared" si="0"/>
        <v>lower</v>
      </c>
      <c r="E36" t="str">
        <f t="shared" si="1"/>
        <v>+ [ * ] burnley [ * ]</v>
      </c>
      <c r="F36" t="str">
        <f t="shared" si="2"/>
        <v>- In Burnley the ratio of lower quartile house price to lower quartile gross annual workplace based earnings was 2.88 in 2016</v>
      </c>
      <c r="G36">
        <f t="shared" si="5"/>
        <v>19</v>
      </c>
      <c r="H36" t="str">
        <f t="shared" ref="H36" ca="1" si="37">SUBSTITUTE(INDIRECT("E"&amp;G36),".","")</f>
        <v>+ [ * ] warrington [ * ]</v>
      </c>
      <c r="I36">
        <f t="shared" si="3"/>
        <v>0</v>
      </c>
    </row>
    <row r="37" spans="1:9">
      <c r="A37" s="10" t="s">
        <v>83</v>
      </c>
      <c r="B37" s="25">
        <v>3.51</v>
      </c>
      <c r="C37" s="27">
        <v>6.66</v>
      </c>
      <c r="D37" s="27" t="str">
        <f t="shared" si="0"/>
        <v>lower</v>
      </c>
      <c r="E37" t="str">
        <f t="shared" si="1"/>
        <v>+ [ * ] chorley [ * ]</v>
      </c>
      <c r="F37" t="str">
        <f t="shared" si="2"/>
        <v>- In Chorley the ratio of lower quartile house price to lower quartile gross annual workplace based earnings was 6.66 in 2016</v>
      </c>
      <c r="G37">
        <f t="shared" si="5"/>
        <v>19</v>
      </c>
      <c r="H37" t="str">
        <f t="shared" ref="H37" ca="1" si="38">INDIRECT("F"&amp;G37)</f>
        <v>- In Warrington the ratio of lower quartile house price to lower quartile gross annual workplace based earnings was 6.06 in 2016</v>
      </c>
      <c r="I37">
        <f t="shared" si="3"/>
        <v>0</v>
      </c>
    </row>
    <row r="38" spans="1:9">
      <c r="A38" s="10" t="s">
        <v>85</v>
      </c>
      <c r="B38" s="25">
        <v>3.52</v>
      </c>
      <c r="C38" s="27">
        <v>6.5</v>
      </c>
      <c r="D38" s="27" t="str">
        <f t="shared" si="0"/>
        <v>lower</v>
      </c>
      <c r="E38" t="str">
        <f t="shared" si="1"/>
        <v>+ [ * ] fylde [ * ]</v>
      </c>
      <c r="F38" t="str">
        <f t="shared" si="2"/>
        <v>- In Fylde the ratio of lower quartile house price to lower quartile gross annual workplace based earnings was 6.5 in 2016</v>
      </c>
      <c r="G38">
        <f t="shared" si="5"/>
        <v>20</v>
      </c>
      <c r="H38" t="str">
        <f t="shared" ref="H38" ca="1" si="39">SUBSTITUTE(INDIRECT("E"&amp;G38),".","")</f>
        <v>+ [ * ] allerdale [ * ]</v>
      </c>
      <c r="I38">
        <f t="shared" si="3"/>
        <v>0</v>
      </c>
    </row>
    <row r="39" spans="1:9">
      <c r="A39" s="10" t="s">
        <v>87</v>
      </c>
      <c r="B39" s="25">
        <v>2.04</v>
      </c>
      <c r="C39" s="27">
        <v>3.87</v>
      </c>
      <c r="D39" s="27" t="str">
        <f t="shared" si="0"/>
        <v>lower</v>
      </c>
      <c r="E39" t="str">
        <f t="shared" si="1"/>
        <v>+ [ * ] hyndburn [ * ]</v>
      </c>
      <c r="F39" t="str">
        <f t="shared" si="2"/>
        <v>- In Hyndburn the ratio of lower quartile house price to lower quartile gross annual workplace based earnings was 3.87 in 2016</v>
      </c>
      <c r="G39">
        <f t="shared" si="5"/>
        <v>20</v>
      </c>
      <c r="H39" t="str">
        <f t="shared" ref="H39" ca="1" si="40">INDIRECT("F"&amp;G39)</f>
        <v>- In Allerdale the ratio of lower quartile house price to lower quartile gross annual workplace based earnings was 5.13 in 2016</v>
      </c>
      <c r="I39">
        <f t="shared" si="3"/>
        <v>0</v>
      </c>
    </row>
    <row r="40" spans="1:9">
      <c r="A40" s="10" t="s">
        <v>89</v>
      </c>
      <c r="B40" s="25">
        <v>3.2</v>
      </c>
      <c r="C40" s="25">
        <v>5.67</v>
      </c>
      <c r="D40" s="27" t="str">
        <f t="shared" si="0"/>
        <v>lower</v>
      </c>
      <c r="E40" t="str">
        <f t="shared" si="1"/>
        <v>+ [ * ] lancaster [ * ]</v>
      </c>
      <c r="F40" t="str">
        <f t="shared" si="2"/>
        <v>- In Lancaster the ratio of lower quartile house price to lower quartile gross annual workplace based earnings was 5.67 in 2016</v>
      </c>
      <c r="G40">
        <f t="shared" si="5"/>
        <v>21</v>
      </c>
      <c r="H40" t="str">
        <f t="shared" ref="H40" ca="1" si="41">SUBSTITUTE(INDIRECT("E"&amp;G40),".","")</f>
        <v>+ [ * ] barrow-in-furness [ * ]</v>
      </c>
      <c r="I40">
        <f t="shared" si="3"/>
        <v>0</v>
      </c>
    </row>
    <row r="41" spans="1:9">
      <c r="A41" s="10" t="s">
        <v>91</v>
      </c>
      <c r="B41" s="25">
        <v>1.7</v>
      </c>
      <c r="C41" s="27">
        <v>3.33</v>
      </c>
      <c r="D41" s="27" t="str">
        <f t="shared" si="0"/>
        <v>lower</v>
      </c>
      <c r="E41" t="str">
        <f t="shared" si="1"/>
        <v>+ [ * ] pendle [ * ]</v>
      </c>
      <c r="F41" t="str">
        <f t="shared" si="2"/>
        <v>- In Pendle the ratio of lower quartile house price to lower quartile gross annual workplace based earnings was 3.33 in 2016</v>
      </c>
      <c r="G41">
        <f t="shared" si="5"/>
        <v>21</v>
      </c>
      <c r="H41" t="str">
        <f t="shared" ref="H41" ca="1" si="42">INDIRECT("F"&amp;G41)</f>
        <v>- In Barrow-in-Furness the ratio of lower quartile house price to lower quartile gross annual workplace based earnings was 4.07 in 2016</v>
      </c>
      <c r="I41">
        <f t="shared" si="3"/>
        <v>0</v>
      </c>
    </row>
    <row r="42" spans="1:9">
      <c r="A42" s="10" t="s">
        <v>93</v>
      </c>
      <c r="B42" s="25">
        <v>2.97</v>
      </c>
      <c r="C42" s="27">
        <v>4.6500000000000004</v>
      </c>
      <c r="D42" s="27" t="str">
        <f t="shared" si="0"/>
        <v>lower</v>
      </c>
      <c r="E42" t="str">
        <f t="shared" si="1"/>
        <v>+ [ * ] preston [ * ]</v>
      </c>
      <c r="F42" t="str">
        <f t="shared" si="2"/>
        <v>- In Preston the ratio of lower quartile house price to lower quartile gross annual workplace based earnings was 4.65 in 2016</v>
      </c>
      <c r="G42">
        <f t="shared" si="5"/>
        <v>22</v>
      </c>
      <c r="H42" t="str">
        <f t="shared" ref="H42" ca="1" si="43">SUBSTITUTE(INDIRECT("E"&amp;G42),".","")</f>
        <v>+ [ * ] carlisle [ * ]</v>
      </c>
      <c r="I42">
        <f t="shared" si="3"/>
        <v>0</v>
      </c>
    </row>
    <row r="43" spans="1:9">
      <c r="A43" s="10" t="s">
        <v>95</v>
      </c>
      <c r="B43" s="25">
        <v>3.19</v>
      </c>
      <c r="C43" s="27">
        <v>6.89</v>
      </c>
      <c r="D43" s="27" t="str">
        <f t="shared" si="0"/>
        <v>lower</v>
      </c>
      <c r="E43" t="str">
        <f t="shared" si="1"/>
        <v>+ [ * ] ribble valley [ * ]</v>
      </c>
      <c r="F43" t="str">
        <f t="shared" si="2"/>
        <v>- In Ribble Valley the ratio of lower quartile house price to lower quartile gross annual workplace based earnings was 6.89 in 2016</v>
      </c>
      <c r="G43">
        <f t="shared" si="5"/>
        <v>22</v>
      </c>
      <c r="H43" t="str">
        <f t="shared" ref="H43" ca="1" si="44">INDIRECT("F"&amp;G43)</f>
        <v>- In Carlisle the ratio of lower quartile house price to lower quartile gross annual workplace based earnings was 4.91 in 2016</v>
      </c>
      <c r="I43">
        <f t="shared" si="3"/>
        <v>0</v>
      </c>
    </row>
    <row r="44" spans="1:9">
      <c r="A44" s="10" t="s">
        <v>97</v>
      </c>
      <c r="B44" s="25">
        <v>2.59</v>
      </c>
      <c r="C44" s="27">
        <v>4.99</v>
      </c>
      <c r="D44" s="27" t="str">
        <f t="shared" si="0"/>
        <v>lower</v>
      </c>
      <c r="E44" t="str">
        <f t="shared" si="1"/>
        <v>+ [ * ] rossendale [ * ]</v>
      </c>
      <c r="F44" t="str">
        <f t="shared" si="2"/>
        <v>- In Rossendale the ratio of lower quartile house price to lower quartile gross annual workplace based earnings was 4.99 in 2016</v>
      </c>
      <c r="G44">
        <f t="shared" si="5"/>
        <v>23</v>
      </c>
      <c r="H44" t="str">
        <f t="shared" ref="H44" ca="1" si="45">SUBSTITUTE(INDIRECT("E"&amp;G44),".","")</f>
        <v>+ [ * ] copeland [ * ]</v>
      </c>
      <c r="I44">
        <f t="shared" si="3"/>
        <v>0</v>
      </c>
    </row>
    <row r="45" spans="1:9">
      <c r="A45" s="10" t="s">
        <v>99</v>
      </c>
      <c r="B45" s="25">
        <v>3.37</v>
      </c>
      <c r="C45" s="27">
        <v>6.28</v>
      </c>
      <c r="D45" s="27" t="str">
        <f t="shared" si="0"/>
        <v>lower</v>
      </c>
      <c r="E45" t="str">
        <f t="shared" si="1"/>
        <v>+ [ * ] south ribble [ * ]</v>
      </c>
      <c r="F45" t="str">
        <f t="shared" si="2"/>
        <v>- In South Ribble the ratio of lower quartile house price to lower quartile gross annual workplace based earnings was 6.28 in 2016</v>
      </c>
      <c r="G45">
        <f t="shared" si="5"/>
        <v>23</v>
      </c>
      <c r="H45" t="str">
        <f t="shared" ref="H45" ca="1" si="46">INDIRECT("F"&amp;G45)</f>
        <v>- In Copeland the ratio of lower quartile house price to lower quartile gross annual workplace based earnings was 2.6 in 2016</v>
      </c>
      <c r="I45">
        <f t="shared" si="3"/>
        <v>0</v>
      </c>
    </row>
    <row r="46" spans="1:9">
      <c r="A46" s="10" t="s">
        <v>101</v>
      </c>
      <c r="B46" s="25">
        <v>3.87</v>
      </c>
      <c r="C46" s="25">
        <v>6.57</v>
      </c>
      <c r="D46" s="27" t="str">
        <f t="shared" si="0"/>
        <v>lower</v>
      </c>
      <c r="E46" t="str">
        <f t="shared" si="1"/>
        <v>+ [ * ] west lancashire [ * ]</v>
      </c>
      <c r="F46" t="str">
        <f t="shared" si="2"/>
        <v>- In West Lancashire the ratio of lower quartile house price to lower quartile gross annual workplace based earnings was 6.57 in 2016</v>
      </c>
      <c r="G46">
        <f t="shared" si="5"/>
        <v>24</v>
      </c>
      <c r="H46" t="str">
        <f t="shared" ref="H46" ca="1" si="47">SUBSTITUTE(INDIRECT("E"&amp;G46),".","")</f>
        <v>+ [ * ] eden [ * ]</v>
      </c>
      <c r="I46">
        <f t="shared" si="3"/>
        <v>0</v>
      </c>
    </row>
    <row r="47" spans="1:9">
      <c r="A47" s="10" t="s">
        <v>103</v>
      </c>
      <c r="B47" s="25">
        <v>4.05</v>
      </c>
      <c r="C47" s="27">
        <v>6.64</v>
      </c>
      <c r="D47" s="27" t="str">
        <f t="shared" si="0"/>
        <v>lower</v>
      </c>
      <c r="E47" t="str">
        <f t="shared" si="1"/>
        <v>+ [ * ] wyre [ * ]</v>
      </c>
      <c r="F47" t="str">
        <f t="shared" si="2"/>
        <v>- In Wyre the ratio of lower quartile house price to lower quartile gross annual workplace based earnings was 6.64 in 2016</v>
      </c>
      <c r="G47">
        <f t="shared" si="5"/>
        <v>24</v>
      </c>
      <c r="H47" t="str">
        <f t="shared" ref="H47" ca="1" si="48">INDIRECT("F"&amp;G47)</f>
        <v>- In Eden the ratio of lower quartile house price to lower quartile gross annual workplace based earnings was 8.7 in 2016</v>
      </c>
      <c r="I47">
        <f t="shared" si="3"/>
        <v>0</v>
      </c>
    </row>
    <row r="48" spans="1:9">
      <c r="A48" s="10" t="s">
        <v>105</v>
      </c>
      <c r="B48" s="25">
        <v>2.7</v>
      </c>
      <c r="C48" s="27">
        <v>4.3</v>
      </c>
      <c r="D48" s="27" t="str">
        <f t="shared" si="0"/>
        <v>lower</v>
      </c>
      <c r="E48" t="str">
        <f t="shared" si="1"/>
        <v>+ [ * ] knowsley [ * ]</v>
      </c>
      <c r="F48" t="str">
        <f t="shared" si="2"/>
        <v>- In Knowsley the ratio of lower quartile house price to lower quartile gross annual workplace based earnings was 4.3 in 2016</v>
      </c>
      <c r="G48">
        <f t="shared" si="5"/>
        <v>25</v>
      </c>
      <c r="H48" t="str">
        <f t="shared" ref="H48" ca="1" si="49">SUBSTITUTE(INDIRECT("E"&amp;G48),".","")</f>
        <v>+ [ * ] south lakeland [ * ]</v>
      </c>
      <c r="I48">
        <f t="shared" si="3"/>
        <v>0</v>
      </c>
    </row>
    <row r="49" spans="1:9">
      <c r="A49" s="10" t="s">
        <v>107</v>
      </c>
      <c r="B49" s="25">
        <v>2.37</v>
      </c>
      <c r="C49" s="27">
        <v>3.91</v>
      </c>
      <c r="D49" s="27" t="str">
        <f t="shared" si="0"/>
        <v>lower</v>
      </c>
      <c r="E49" t="str">
        <f t="shared" si="1"/>
        <v>+ [ * ] liverpool [ * ]</v>
      </c>
      <c r="F49" t="str">
        <f t="shared" si="2"/>
        <v>- In Liverpool the ratio of lower quartile house price to lower quartile gross annual workplace based earnings was 3.91 in 2016</v>
      </c>
      <c r="G49">
        <f t="shared" si="5"/>
        <v>25</v>
      </c>
      <c r="H49" t="str">
        <f t="shared" ref="H49" ca="1" si="50">INDIRECT("F"&amp;G49)</f>
        <v>- In South Lakeland the ratio of lower quartile house price to lower quartile gross annual workplace based earnings was 8.79 in 2016</v>
      </c>
      <c r="I49">
        <f t="shared" si="3"/>
        <v>0</v>
      </c>
    </row>
    <row r="50" spans="1:9">
      <c r="A50" s="10" t="s">
        <v>109</v>
      </c>
      <c r="B50" s="25">
        <v>3.8</v>
      </c>
      <c r="C50" s="27">
        <v>6.5</v>
      </c>
      <c r="D50" s="27" t="str">
        <f t="shared" si="0"/>
        <v>lower</v>
      </c>
      <c r="E50" t="str">
        <f t="shared" si="1"/>
        <v>+ [ * ] sefton [ * ]</v>
      </c>
      <c r="F50" t="str">
        <f t="shared" si="2"/>
        <v>- In Sefton the ratio of lower quartile house price to lower quartile gross annual workplace based earnings was 6.5 in 2016</v>
      </c>
      <c r="G50">
        <f t="shared" si="5"/>
        <v>26</v>
      </c>
      <c r="H50" t="str">
        <f t="shared" ref="H50" ca="1" si="51">SUBSTITUTE(INDIRECT("E"&amp;G50),".","")</f>
        <v>+ [ * ] bolton [ * ]</v>
      </c>
      <c r="I50">
        <f t="shared" si="3"/>
        <v>0</v>
      </c>
    </row>
    <row r="51" spans="1:9">
      <c r="A51" s="10" t="s">
        <v>111</v>
      </c>
      <c r="B51" s="25">
        <v>2.8</v>
      </c>
      <c r="C51" s="27">
        <v>5.04</v>
      </c>
      <c r="D51" s="27" t="str">
        <f t="shared" si="0"/>
        <v>lower</v>
      </c>
      <c r="E51" t="str">
        <f t="shared" si="1"/>
        <v>+ [ * ] st. helens [ * ]</v>
      </c>
      <c r="F51" t="str">
        <f t="shared" si="2"/>
        <v>- In St. Helens the ratio of lower quartile house price to lower quartile gross annual workplace based earnings was 5.04 in 2016</v>
      </c>
      <c r="G51">
        <f t="shared" si="5"/>
        <v>26</v>
      </c>
      <c r="H51" t="str">
        <f t="shared" ref="H51" ca="1" si="52">INDIRECT("F"&amp;G51)</f>
        <v>- In Bolton the ratio of lower quartile house price to lower quartile gross annual workplace based earnings was 4.57 in 2016</v>
      </c>
      <c r="I51">
        <f t="shared" si="3"/>
        <v>0</v>
      </c>
    </row>
    <row r="52" spans="1:9">
      <c r="A52" s="10" t="s">
        <v>113</v>
      </c>
      <c r="B52" s="25">
        <v>2.92</v>
      </c>
      <c r="C52" s="27">
        <v>5.8</v>
      </c>
      <c r="D52" s="27" t="str">
        <f t="shared" si="0"/>
        <v>lower</v>
      </c>
      <c r="E52" t="str">
        <f t="shared" si="1"/>
        <v>+ [ * ] wirral [ * ]</v>
      </c>
      <c r="F52" t="str">
        <f t="shared" si="2"/>
        <v>- In Wirral the ratio of lower quartile house price to lower quartile gross annual workplace based earnings was 5.8 in 2016</v>
      </c>
      <c r="G52">
        <f t="shared" si="5"/>
        <v>27</v>
      </c>
      <c r="H52" t="str">
        <f t="shared" ref="H52" ca="1" si="53">SUBSTITUTE(INDIRECT("E"&amp;G52),".","")</f>
        <v>+ [ * ] bury [ * ]</v>
      </c>
      <c r="I52">
        <f t="shared" si="3"/>
        <v>0</v>
      </c>
    </row>
    <row r="53" spans="1:9">
      <c r="A53" s="10" t="s">
        <v>117</v>
      </c>
      <c r="B53" s="25">
        <v>3.57</v>
      </c>
      <c r="C53" s="27">
        <v>6.65</v>
      </c>
      <c r="D53" s="27" t="str">
        <f t="shared" si="0"/>
        <v>lower</v>
      </c>
      <c r="E53" t="str">
        <f t="shared" si="1"/>
        <v>+ [ * ] east riding of yorkshire [ * ]</v>
      </c>
      <c r="F53" t="str">
        <f t="shared" si="2"/>
        <v>- In East Riding of Yorkshire the ratio of lower quartile house price to lower quartile gross annual workplace based earnings was 6.65 in 2016</v>
      </c>
      <c r="G53">
        <f t="shared" si="5"/>
        <v>27</v>
      </c>
      <c r="H53" t="str">
        <f t="shared" ref="H53" ca="1" si="54">INDIRECT("F"&amp;G53)</f>
        <v>- In Bury the ratio of lower quartile house price to lower quartile gross annual workplace based earnings was 5.92 in 2016</v>
      </c>
      <c r="I53">
        <f t="shared" si="3"/>
        <v>0</v>
      </c>
    </row>
    <row r="54" spans="1:9">
      <c r="A54" s="10" t="s">
        <v>119</v>
      </c>
      <c r="B54" s="25">
        <v>2.21</v>
      </c>
      <c r="C54" s="27">
        <v>4.37</v>
      </c>
      <c r="D54" s="27" t="str">
        <f t="shared" si="0"/>
        <v>lower</v>
      </c>
      <c r="E54" t="str">
        <f t="shared" si="1"/>
        <v>+ [ * ] kingston upon hull, city of [ * ]</v>
      </c>
      <c r="F54" t="str">
        <f t="shared" si="2"/>
        <v>- In Kingston upon Hull, City of the ratio of lower quartile house price to lower quartile gross annual workplace based earnings was 4.37 in 2016</v>
      </c>
      <c r="G54">
        <f t="shared" si="5"/>
        <v>28</v>
      </c>
      <c r="H54" t="str">
        <f t="shared" ref="H54" ca="1" si="55">SUBSTITUTE(INDIRECT("E"&amp;G54),".","")</f>
        <v>+ [ * ] manchester [ * ]</v>
      </c>
      <c r="I54">
        <f t="shared" si="3"/>
        <v>0</v>
      </c>
    </row>
    <row r="55" spans="1:9">
      <c r="A55" s="10" t="s">
        <v>121</v>
      </c>
      <c r="B55" s="25">
        <v>2.79</v>
      </c>
      <c r="C55" s="27">
        <v>4.62</v>
      </c>
      <c r="D55" s="27" t="str">
        <f t="shared" si="0"/>
        <v>lower</v>
      </c>
      <c r="E55" t="str">
        <f t="shared" si="1"/>
        <v>+ [ * ] north east lincolnshire [ * ]</v>
      </c>
      <c r="F55" t="str">
        <f t="shared" si="2"/>
        <v>- In North East Lincolnshire the ratio of lower quartile house price to lower quartile gross annual workplace based earnings was 4.62 in 2016</v>
      </c>
      <c r="G55">
        <f t="shared" si="5"/>
        <v>28</v>
      </c>
      <c r="H55" t="str">
        <f t="shared" ref="H55" ca="1" si="56">INDIRECT("F"&amp;G55)</f>
        <v>- In Manchester the ratio of lower quartile house price to lower quartile gross annual workplace based earnings was 5.31 in 2016</v>
      </c>
      <c r="I55">
        <f t="shared" si="3"/>
        <v>0</v>
      </c>
    </row>
    <row r="56" spans="1:9">
      <c r="A56" s="10" t="s">
        <v>123</v>
      </c>
      <c r="B56" s="25">
        <v>2.82</v>
      </c>
      <c r="C56" s="27">
        <v>5.13</v>
      </c>
      <c r="D56" s="27" t="str">
        <f t="shared" si="0"/>
        <v>lower</v>
      </c>
      <c r="E56" t="str">
        <f t="shared" si="1"/>
        <v>+ [ * ] north lincolnshire [ * ]</v>
      </c>
      <c r="F56" t="str">
        <f t="shared" si="2"/>
        <v>- In North Lincolnshire the ratio of lower quartile house price to lower quartile gross annual workplace based earnings was 5.13 in 2016</v>
      </c>
      <c r="G56">
        <f t="shared" si="5"/>
        <v>29</v>
      </c>
      <c r="H56" t="str">
        <f t="shared" ref="H56" ca="1" si="57">SUBSTITUTE(INDIRECT("E"&amp;G56),".","")</f>
        <v>+ [ * ] oldham [ * ]</v>
      </c>
      <c r="I56">
        <f t="shared" si="3"/>
        <v>0</v>
      </c>
    </row>
    <row r="57" spans="1:9">
      <c r="A57" s="10" t="s">
        <v>125</v>
      </c>
      <c r="B57" s="25">
        <v>4.0199999999999996</v>
      </c>
      <c r="C57" s="27">
        <v>8.9600000000000009</v>
      </c>
      <c r="D57" s="27" t="str">
        <f t="shared" si="0"/>
        <v>higher</v>
      </c>
      <c r="E57" t="str">
        <f t="shared" si="1"/>
        <v>+ [ * ] york [ * ]</v>
      </c>
      <c r="F57" t="str">
        <f t="shared" si="2"/>
        <v>- In York the ratio of lower quartile house price to lower quartile gross annual workplace based earnings was 8.96 in 2016</v>
      </c>
      <c r="G57">
        <f t="shared" si="5"/>
        <v>29</v>
      </c>
      <c r="H57" t="str">
        <f t="shared" ref="H57" ca="1" si="58">INDIRECT("F"&amp;G57)</f>
        <v>- In Oldham the ratio of lower quartile house price to lower quartile gross annual workplace based earnings was 5.01 in 2016</v>
      </c>
      <c r="I57">
        <f t="shared" si="3"/>
        <v>0</v>
      </c>
    </row>
    <row r="58" spans="1:9">
      <c r="A58" s="10" t="s">
        <v>127</v>
      </c>
      <c r="B58" s="25">
        <v>4.95</v>
      </c>
      <c r="C58" s="27">
        <v>7.91</v>
      </c>
      <c r="D58" s="27" t="str">
        <f t="shared" si="0"/>
        <v>lower</v>
      </c>
      <c r="E58" t="str">
        <f t="shared" si="1"/>
        <v>+ [ * ] craven [ * ]</v>
      </c>
      <c r="F58" t="str">
        <f t="shared" si="2"/>
        <v>- In Craven the ratio of lower quartile house price to lower quartile gross annual workplace based earnings was 7.91 in 2016</v>
      </c>
      <c r="G58">
        <f t="shared" si="5"/>
        <v>30</v>
      </c>
      <c r="H58" t="str">
        <f t="shared" ref="H58" ca="1" si="59">SUBSTITUTE(INDIRECT("E"&amp;G58),".","")</f>
        <v>+ [ * ] rochdale [ * ]</v>
      </c>
      <c r="I58">
        <f t="shared" si="3"/>
        <v>0</v>
      </c>
    </row>
    <row r="59" spans="1:9">
      <c r="A59" s="10" t="s">
        <v>129</v>
      </c>
      <c r="B59" s="25">
        <v>4.93</v>
      </c>
      <c r="C59" s="27">
        <v>8.58</v>
      </c>
      <c r="D59" s="27" t="str">
        <f t="shared" si="0"/>
        <v>lower</v>
      </c>
      <c r="E59" t="str">
        <f t="shared" si="1"/>
        <v>+ [ * ] hambleton [ * ]</v>
      </c>
      <c r="F59" t="str">
        <f t="shared" si="2"/>
        <v>- In Hambleton the ratio of lower quartile house price to lower quartile gross annual workplace based earnings was 8.58 in 2016</v>
      </c>
      <c r="G59">
        <f t="shared" si="5"/>
        <v>30</v>
      </c>
      <c r="H59" t="str">
        <f t="shared" ref="H59" ca="1" si="60">INDIRECT("F"&amp;G59)</f>
        <v>- In Rochdale the ratio of lower quartile house price to lower quartile gross annual workplace based earnings was 4.92 in 2016</v>
      </c>
      <c r="I59">
        <f t="shared" si="3"/>
        <v>0</v>
      </c>
    </row>
    <row r="60" spans="1:9">
      <c r="A60" s="10" t="s">
        <v>131</v>
      </c>
      <c r="B60" s="25">
        <v>4.4800000000000004</v>
      </c>
      <c r="C60" s="27">
        <v>9.48</v>
      </c>
      <c r="D60" s="27" t="str">
        <f t="shared" si="0"/>
        <v>higher</v>
      </c>
      <c r="E60" t="str">
        <f t="shared" si="1"/>
        <v>+ [ * ] harrogate [ * ]</v>
      </c>
      <c r="F60" t="str">
        <f t="shared" si="2"/>
        <v>- In Harrogate the ratio of lower quartile house price to lower quartile gross annual workplace based earnings was 9.48 in 2016</v>
      </c>
      <c r="G60">
        <f t="shared" si="5"/>
        <v>31</v>
      </c>
      <c r="H60" t="str">
        <f t="shared" ref="H60" ca="1" si="61">SUBSTITUTE(INDIRECT("E"&amp;G60),".","")</f>
        <v>+ [ * ] salford [ * ]</v>
      </c>
      <c r="I60">
        <f t="shared" si="3"/>
        <v>0</v>
      </c>
    </row>
    <row r="61" spans="1:9">
      <c r="A61" s="10" t="s">
        <v>133</v>
      </c>
      <c r="B61" s="25">
        <v>4.66</v>
      </c>
      <c r="C61" s="27">
        <v>7.71</v>
      </c>
      <c r="D61" s="27" t="str">
        <f t="shared" si="0"/>
        <v>lower</v>
      </c>
      <c r="E61" t="str">
        <f t="shared" si="1"/>
        <v>+ [ * ] richmondshire [ * ]</v>
      </c>
      <c r="F61" t="str">
        <f t="shared" si="2"/>
        <v>- In Richmondshire the ratio of lower quartile house price to lower quartile gross annual workplace based earnings was 7.71 in 2016</v>
      </c>
      <c r="G61">
        <f t="shared" si="5"/>
        <v>31</v>
      </c>
      <c r="H61" t="str">
        <f t="shared" ref="H61" ca="1" si="62">INDIRECT("F"&amp;G61)</f>
        <v>- In Salford the ratio of lower quartile house price to lower quartile gross annual workplace based earnings was 5.18 in 2016</v>
      </c>
      <c r="I61">
        <f t="shared" si="3"/>
        <v>0</v>
      </c>
    </row>
    <row r="62" spans="1:9">
      <c r="A62" s="10" t="s">
        <v>135</v>
      </c>
      <c r="B62" s="25">
        <v>5.27</v>
      </c>
      <c r="C62" s="27">
        <v>9.66</v>
      </c>
      <c r="D62" s="27" t="str">
        <f t="shared" si="0"/>
        <v>higher</v>
      </c>
      <c r="E62" t="str">
        <f t="shared" si="1"/>
        <v>+ [ * ] ryedale [ * ]</v>
      </c>
      <c r="F62" t="str">
        <f t="shared" si="2"/>
        <v>- In Ryedale the ratio of lower quartile house price to lower quartile gross annual workplace based earnings was 9.66 in 2016</v>
      </c>
      <c r="G62">
        <f t="shared" si="5"/>
        <v>32</v>
      </c>
      <c r="H62" t="str">
        <f t="shared" ref="H62" ca="1" si="63">SUBSTITUTE(INDIRECT("E"&amp;G62),".","")</f>
        <v>+ [ * ] stockport [ * ]</v>
      </c>
      <c r="I62">
        <f t="shared" si="3"/>
        <v>0</v>
      </c>
    </row>
    <row r="63" spans="1:9">
      <c r="A63" s="10" t="s">
        <v>137</v>
      </c>
      <c r="B63" s="25">
        <v>4.4400000000000004</v>
      </c>
      <c r="C63" s="27">
        <v>6.38</v>
      </c>
      <c r="D63" s="27" t="str">
        <f t="shared" si="0"/>
        <v>lower</v>
      </c>
      <c r="E63" t="str">
        <f t="shared" si="1"/>
        <v>+ [ * ] scarborough [ * ]</v>
      </c>
      <c r="F63" t="str">
        <f t="shared" si="2"/>
        <v>- In Scarborough the ratio of lower quartile house price to lower quartile gross annual workplace based earnings was 6.38 in 2016</v>
      </c>
      <c r="G63">
        <f t="shared" si="5"/>
        <v>32</v>
      </c>
      <c r="H63" t="str">
        <f t="shared" ref="H63" ca="1" si="64">INDIRECT("F"&amp;G63)</f>
        <v>- In Stockport the ratio of lower quartile house price to lower quartile gross annual workplace based earnings was 6.92 in 2016</v>
      </c>
      <c r="I63">
        <f t="shared" si="3"/>
        <v>0</v>
      </c>
    </row>
    <row r="64" spans="1:9">
      <c r="A64" s="10" t="s">
        <v>139</v>
      </c>
      <c r="B64" s="25">
        <v>3.74</v>
      </c>
      <c r="C64" s="27">
        <v>7.21</v>
      </c>
      <c r="D64" s="27" t="str">
        <f t="shared" si="0"/>
        <v>lower</v>
      </c>
      <c r="E64" t="str">
        <f t="shared" si="1"/>
        <v>+ [ * ] selby [ * ]</v>
      </c>
      <c r="F64" t="str">
        <f t="shared" si="2"/>
        <v>- In Selby the ratio of lower quartile house price to lower quartile gross annual workplace based earnings was 7.21 in 2016</v>
      </c>
      <c r="G64">
        <f t="shared" si="5"/>
        <v>33</v>
      </c>
      <c r="H64" t="str">
        <f t="shared" ref="H64" ca="1" si="65">SUBSTITUTE(INDIRECT("E"&amp;G64),".","")</f>
        <v>+ [ * ] tameside [ * ]</v>
      </c>
      <c r="I64">
        <f t="shared" si="3"/>
        <v>0</v>
      </c>
    </row>
    <row r="65" spans="1:9">
      <c r="A65" s="10" t="s">
        <v>141</v>
      </c>
      <c r="B65" s="25">
        <v>2.68</v>
      </c>
      <c r="C65" s="27">
        <v>4.4400000000000004</v>
      </c>
      <c r="D65" s="27" t="str">
        <f t="shared" si="0"/>
        <v>lower</v>
      </c>
      <c r="E65" t="str">
        <f t="shared" si="1"/>
        <v>+ [ * ] barnsley [ * ]</v>
      </c>
      <c r="F65" t="str">
        <f t="shared" si="2"/>
        <v>- In Barnsley the ratio of lower quartile house price to lower quartile gross annual workplace based earnings was 4.44 in 2016</v>
      </c>
      <c r="G65">
        <f t="shared" si="5"/>
        <v>33</v>
      </c>
      <c r="H65" t="str">
        <f t="shared" ref="H65" ca="1" si="66">INDIRECT("F"&amp;G65)</f>
        <v>- In Tameside the ratio of lower quartile house price to lower quartile gross annual workplace based earnings was 5.58 in 2016</v>
      </c>
      <c r="I65">
        <f t="shared" si="3"/>
        <v>0</v>
      </c>
    </row>
    <row r="66" spans="1:9">
      <c r="A66" s="10" t="s">
        <v>143</v>
      </c>
      <c r="B66" s="25">
        <v>2.66</v>
      </c>
      <c r="C66" s="27">
        <v>5.0999999999999996</v>
      </c>
      <c r="D66" s="27" t="str">
        <f t="shared" si="0"/>
        <v>lower</v>
      </c>
      <c r="E66" t="str">
        <f t="shared" si="1"/>
        <v>+ [ * ] doncaster [ * ]</v>
      </c>
      <c r="F66" t="str">
        <f t="shared" si="2"/>
        <v>- In Doncaster the ratio of lower quartile house price to lower quartile gross annual workplace based earnings was 5.1 in 2016</v>
      </c>
      <c r="G66">
        <f t="shared" si="5"/>
        <v>34</v>
      </c>
      <c r="H66" t="str">
        <f t="shared" ref="H66" ca="1" si="67">SUBSTITUTE(INDIRECT("E"&amp;G66),".","")</f>
        <v>+ [ * ] trafford [ * ]</v>
      </c>
      <c r="I66">
        <f t="shared" si="3"/>
        <v>0</v>
      </c>
    </row>
    <row r="67" spans="1:9">
      <c r="A67" s="10" t="s">
        <v>145</v>
      </c>
      <c r="B67" s="25">
        <v>2.59</v>
      </c>
      <c r="C67" s="27">
        <v>5.14</v>
      </c>
      <c r="D67" s="27" t="str">
        <f t="shared" ref="D67:D130" si="68">IF(C67&gt;MEDIAN(C:C),"higher","lower")</f>
        <v>lower</v>
      </c>
      <c r="E67" t="str">
        <f t="shared" ref="E67:E130" si="69">"+ [ * ] "&amp;LOWER(A67)&amp;" [ * ]"</f>
        <v>+ [ * ] rotherham [ * ]</v>
      </c>
      <c r="F67" t="str">
        <f t="shared" ref="F67:F130" si="70">"- In "&amp;A67&amp;" the ratio of lower quartile house price to lower quartile gross annual workplace based earnings was "&amp;C67&amp;" in 2016"</f>
        <v>- In Rotherham the ratio of lower quartile house price to lower quartile gross annual workplace based earnings was 5.14 in 2016</v>
      </c>
      <c r="G67">
        <f t="shared" si="5"/>
        <v>34</v>
      </c>
      <c r="H67" t="str">
        <f t="shared" ref="H67" ca="1" si="71">INDIRECT("F"&amp;G67)</f>
        <v>- In Trafford the ratio of lower quartile house price to lower quartile gross annual workplace based earnings was 8.47 in 2016</v>
      </c>
      <c r="I67">
        <f t="shared" ref="I67:I130" si="72">COUNTIF(E67,".")</f>
        <v>0</v>
      </c>
    </row>
    <row r="68" spans="1:9">
      <c r="A68" s="10" t="s">
        <v>147</v>
      </c>
      <c r="B68" s="25">
        <v>2.98</v>
      </c>
      <c r="C68" s="27">
        <v>5.41</v>
      </c>
      <c r="D68" s="27" t="str">
        <f t="shared" si="68"/>
        <v>lower</v>
      </c>
      <c r="E68" t="str">
        <f t="shared" si="69"/>
        <v>+ [ * ] sheffield [ * ]</v>
      </c>
      <c r="F68" t="str">
        <f t="shared" si="70"/>
        <v>- In Sheffield the ratio of lower quartile house price to lower quartile gross annual workplace based earnings was 5.41 in 2016</v>
      </c>
      <c r="G68">
        <f t="shared" si="5"/>
        <v>35</v>
      </c>
      <c r="H68" t="str">
        <f t="shared" ref="H68" ca="1" si="73">SUBSTITUTE(INDIRECT("E"&amp;G68),".","")</f>
        <v>+ [ * ] wigan [ * ]</v>
      </c>
      <c r="I68">
        <f t="shared" si="72"/>
        <v>0</v>
      </c>
    </row>
    <row r="69" spans="1:9">
      <c r="A69" s="10" t="s">
        <v>149</v>
      </c>
      <c r="B69" s="25">
        <v>2.85</v>
      </c>
      <c r="C69" s="27">
        <v>4.72</v>
      </c>
      <c r="D69" s="27" t="str">
        <f t="shared" si="68"/>
        <v>lower</v>
      </c>
      <c r="E69" t="str">
        <f t="shared" si="69"/>
        <v>+ [ * ] bradford [ * ]</v>
      </c>
      <c r="F69" t="str">
        <f t="shared" si="70"/>
        <v>- In Bradford the ratio of lower quartile house price to lower quartile gross annual workplace based earnings was 4.72 in 2016</v>
      </c>
      <c r="G69">
        <f t="shared" ref="G69:G132" si="74">G67+1</f>
        <v>35</v>
      </c>
      <c r="H69" t="str">
        <f t="shared" ref="H69" ca="1" si="75">INDIRECT("F"&amp;G69)</f>
        <v>- In Wigan the ratio of lower quartile house price to lower quartile gross annual workplace based earnings was 4.68 in 2016</v>
      </c>
      <c r="I69">
        <f t="shared" si="72"/>
        <v>0</v>
      </c>
    </row>
    <row r="70" spans="1:9">
      <c r="A70" s="10" t="s">
        <v>151</v>
      </c>
      <c r="B70" s="25">
        <v>2.78</v>
      </c>
      <c r="C70" s="27">
        <v>4.78</v>
      </c>
      <c r="D70" s="27" t="str">
        <f t="shared" si="68"/>
        <v>lower</v>
      </c>
      <c r="E70" t="str">
        <f t="shared" si="69"/>
        <v>+ [ * ] calderdale [ * ]</v>
      </c>
      <c r="F70" t="str">
        <f t="shared" si="70"/>
        <v>- In Calderdale the ratio of lower quartile house price to lower quartile gross annual workplace based earnings was 4.78 in 2016</v>
      </c>
      <c r="G70">
        <f t="shared" si="74"/>
        <v>36</v>
      </c>
      <c r="H70" t="str">
        <f t="shared" ref="H70" ca="1" si="76">SUBSTITUTE(INDIRECT("E"&amp;G70),".","")</f>
        <v>+ [ * ] burnley [ * ]</v>
      </c>
      <c r="I70">
        <f t="shared" si="72"/>
        <v>0</v>
      </c>
    </row>
    <row r="71" spans="1:9">
      <c r="A71" s="10" t="s">
        <v>153</v>
      </c>
      <c r="B71" s="25">
        <v>2.99</v>
      </c>
      <c r="C71" s="27">
        <v>5.59</v>
      </c>
      <c r="D71" s="27" t="str">
        <f t="shared" si="68"/>
        <v>lower</v>
      </c>
      <c r="E71" t="str">
        <f t="shared" si="69"/>
        <v>+ [ * ] kirklees [ * ]</v>
      </c>
      <c r="F71" t="str">
        <f t="shared" si="70"/>
        <v>- In Kirklees the ratio of lower quartile house price to lower quartile gross annual workplace based earnings was 5.59 in 2016</v>
      </c>
      <c r="G71">
        <f t="shared" si="74"/>
        <v>36</v>
      </c>
      <c r="H71" t="str">
        <f t="shared" ref="H71" ca="1" si="77">INDIRECT("F"&amp;G71)</f>
        <v>- In Burnley the ratio of lower quartile house price to lower quartile gross annual workplace based earnings was 2.88 in 2016</v>
      </c>
      <c r="I71">
        <f t="shared" si="72"/>
        <v>0</v>
      </c>
    </row>
    <row r="72" spans="1:9">
      <c r="A72" s="10" t="s">
        <v>155</v>
      </c>
      <c r="B72" s="25">
        <v>3.33</v>
      </c>
      <c r="C72" s="27">
        <v>5.76</v>
      </c>
      <c r="D72" s="27" t="str">
        <f t="shared" si="68"/>
        <v>lower</v>
      </c>
      <c r="E72" t="str">
        <f t="shared" si="69"/>
        <v>+ [ * ] leeds [ * ]</v>
      </c>
      <c r="F72" t="str">
        <f t="shared" si="70"/>
        <v>- In Leeds the ratio of lower quartile house price to lower quartile gross annual workplace based earnings was 5.76 in 2016</v>
      </c>
      <c r="G72">
        <f t="shared" si="74"/>
        <v>37</v>
      </c>
      <c r="H72" t="str">
        <f t="shared" ref="H72" ca="1" si="78">SUBSTITUTE(INDIRECT("E"&amp;G72),".","")</f>
        <v>+ [ * ] chorley [ * ]</v>
      </c>
      <c r="I72">
        <f t="shared" si="72"/>
        <v>0</v>
      </c>
    </row>
    <row r="73" spans="1:9">
      <c r="A73" s="10" t="s">
        <v>157</v>
      </c>
      <c r="B73" s="25">
        <v>3.03</v>
      </c>
      <c r="C73" s="27">
        <v>5.33</v>
      </c>
      <c r="D73" s="27" t="str">
        <f t="shared" si="68"/>
        <v>lower</v>
      </c>
      <c r="E73" t="str">
        <f t="shared" si="69"/>
        <v>+ [ * ] wakefield [ * ]</v>
      </c>
      <c r="F73" t="str">
        <f t="shared" si="70"/>
        <v>- In Wakefield the ratio of lower quartile house price to lower quartile gross annual workplace based earnings was 5.33 in 2016</v>
      </c>
      <c r="G73">
        <f t="shared" si="74"/>
        <v>37</v>
      </c>
      <c r="H73" t="str">
        <f t="shared" ref="H73" ca="1" si="79">INDIRECT("F"&amp;G73)</f>
        <v>- In Chorley the ratio of lower quartile house price to lower quartile gross annual workplace based earnings was 6.66 in 2016</v>
      </c>
      <c r="I73">
        <f t="shared" si="72"/>
        <v>0</v>
      </c>
    </row>
    <row r="74" spans="1:9">
      <c r="A74" s="10" t="s">
        <v>161</v>
      </c>
      <c r="B74" s="25">
        <v>2.63</v>
      </c>
      <c r="C74" s="27">
        <v>4.99</v>
      </c>
      <c r="D74" s="27" t="str">
        <f t="shared" si="68"/>
        <v>lower</v>
      </c>
      <c r="E74" t="str">
        <f t="shared" si="69"/>
        <v>+ [ * ] derby [ * ]</v>
      </c>
      <c r="F74" t="str">
        <f t="shared" si="70"/>
        <v>- In Derby the ratio of lower quartile house price to lower quartile gross annual workplace based earnings was 4.99 in 2016</v>
      </c>
      <c r="G74">
        <f t="shared" si="74"/>
        <v>38</v>
      </c>
      <c r="H74" t="str">
        <f t="shared" ref="H74" ca="1" si="80">SUBSTITUTE(INDIRECT("E"&amp;G74),".","")</f>
        <v>+ [ * ] fylde [ * ]</v>
      </c>
      <c r="I74">
        <f t="shared" si="72"/>
        <v>0</v>
      </c>
    </row>
    <row r="75" spans="1:9">
      <c r="A75" s="10" t="s">
        <v>163</v>
      </c>
      <c r="B75" s="25">
        <v>2.69</v>
      </c>
      <c r="C75" s="27">
        <v>6.07</v>
      </c>
      <c r="D75" s="27" t="str">
        <f t="shared" si="68"/>
        <v>lower</v>
      </c>
      <c r="E75" t="str">
        <f t="shared" si="69"/>
        <v>+ [ * ] leicester [ * ]</v>
      </c>
      <c r="F75" t="str">
        <f t="shared" si="70"/>
        <v>- In Leicester the ratio of lower quartile house price to lower quartile gross annual workplace based earnings was 6.07 in 2016</v>
      </c>
      <c r="G75">
        <f t="shared" si="74"/>
        <v>38</v>
      </c>
      <c r="H75" t="str">
        <f t="shared" ref="H75" ca="1" si="81">INDIRECT("F"&amp;G75)</f>
        <v>- In Fylde the ratio of lower quartile house price to lower quartile gross annual workplace based earnings was 6.5 in 2016</v>
      </c>
      <c r="I75">
        <f t="shared" si="72"/>
        <v>0</v>
      </c>
    </row>
    <row r="76" spans="1:9">
      <c r="A76" s="10" t="s">
        <v>165</v>
      </c>
      <c r="B76" s="25">
        <v>2.71</v>
      </c>
      <c r="C76" s="27">
        <v>4.67</v>
      </c>
      <c r="D76" s="27" t="str">
        <f t="shared" si="68"/>
        <v>lower</v>
      </c>
      <c r="E76" t="str">
        <f t="shared" si="69"/>
        <v>+ [ * ] nottingham [ * ]</v>
      </c>
      <c r="F76" t="str">
        <f t="shared" si="70"/>
        <v>- In Nottingham the ratio of lower quartile house price to lower quartile gross annual workplace based earnings was 4.67 in 2016</v>
      </c>
      <c r="G76">
        <f t="shared" si="74"/>
        <v>39</v>
      </c>
      <c r="H76" t="str">
        <f t="shared" ref="H76" ca="1" si="82">SUBSTITUTE(INDIRECT("E"&amp;G76),".","")</f>
        <v>+ [ * ] hyndburn [ * ]</v>
      </c>
      <c r="I76">
        <f t="shared" si="72"/>
        <v>0</v>
      </c>
    </row>
    <row r="77" spans="1:9">
      <c r="A77" s="10" t="s">
        <v>167</v>
      </c>
      <c r="B77" s="25">
        <v>4.66</v>
      </c>
      <c r="C77" s="27">
        <v>9.64</v>
      </c>
      <c r="D77" s="27" t="str">
        <f t="shared" si="68"/>
        <v>higher</v>
      </c>
      <c r="E77" t="str">
        <f t="shared" si="69"/>
        <v>+ [ * ] rutland [ * ]</v>
      </c>
      <c r="F77" t="str">
        <f t="shared" si="70"/>
        <v>- In Rutland the ratio of lower quartile house price to lower quartile gross annual workplace based earnings was 9.64 in 2016</v>
      </c>
      <c r="G77">
        <f t="shared" si="74"/>
        <v>39</v>
      </c>
      <c r="H77" t="str">
        <f t="shared" ref="H77" ca="1" si="83">INDIRECT("F"&amp;G77)</f>
        <v>- In Hyndburn the ratio of lower quartile house price to lower quartile gross annual workplace based earnings was 3.87 in 2016</v>
      </c>
      <c r="I77">
        <f t="shared" si="72"/>
        <v>0</v>
      </c>
    </row>
    <row r="78" spans="1:9">
      <c r="A78" s="10" t="s">
        <v>169</v>
      </c>
      <c r="B78" s="25">
        <v>2.86</v>
      </c>
      <c r="C78" s="27">
        <v>5.84</v>
      </c>
      <c r="D78" s="27" t="str">
        <f t="shared" si="68"/>
        <v>lower</v>
      </c>
      <c r="E78" t="str">
        <f t="shared" si="69"/>
        <v>+ [ * ] amber valley [ * ]</v>
      </c>
      <c r="F78" t="str">
        <f t="shared" si="70"/>
        <v>- In Amber Valley the ratio of lower quartile house price to lower quartile gross annual workplace based earnings was 5.84 in 2016</v>
      </c>
      <c r="G78">
        <f t="shared" si="74"/>
        <v>40</v>
      </c>
      <c r="H78" t="str">
        <f t="shared" ref="H78" ca="1" si="84">SUBSTITUTE(INDIRECT("E"&amp;G78),".","")</f>
        <v>+ [ * ] lancaster [ * ]</v>
      </c>
      <c r="I78">
        <f t="shared" si="72"/>
        <v>0</v>
      </c>
    </row>
    <row r="79" spans="1:9">
      <c r="A79" s="10" t="s">
        <v>171</v>
      </c>
      <c r="B79" s="25">
        <v>2.63</v>
      </c>
      <c r="C79" s="27">
        <v>5.05</v>
      </c>
      <c r="D79" s="27" t="str">
        <f t="shared" si="68"/>
        <v>lower</v>
      </c>
      <c r="E79" t="str">
        <f t="shared" si="69"/>
        <v>+ [ * ] bolsover [ * ]</v>
      </c>
      <c r="F79" t="str">
        <f t="shared" si="70"/>
        <v>- In Bolsover the ratio of lower quartile house price to lower quartile gross annual workplace based earnings was 5.05 in 2016</v>
      </c>
      <c r="G79">
        <f t="shared" si="74"/>
        <v>40</v>
      </c>
      <c r="H79" t="str">
        <f t="shared" ref="H79" ca="1" si="85">INDIRECT("F"&amp;G79)</f>
        <v>- In Lancaster the ratio of lower quartile house price to lower quartile gross annual workplace based earnings was 5.67 in 2016</v>
      </c>
      <c r="I79">
        <f t="shared" si="72"/>
        <v>0</v>
      </c>
    </row>
    <row r="80" spans="1:9">
      <c r="A80" s="10" t="s">
        <v>173</v>
      </c>
      <c r="B80" s="25">
        <v>2.87</v>
      </c>
      <c r="C80" s="27">
        <v>5.47</v>
      </c>
      <c r="D80" s="27" t="str">
        <f t="shared" si="68"/>
        <v>lower</v>
      </c>
      <c r="E80" t="str">
        <f t="shared" si="69"/>
        <v>+ [ * ] chesterfield [ * ]</v>
      </c>
      <c r="F80" t="str">
        <f t="shared" si="70"/>
        <v>- In Chesterfield the ratio of lower quartile house price to lower quartile gross annual workplace based earnings was 5.47 in 2016</v>
      </c>
      <c r="G80">
        <f t="shared" si="74"/>
        <v>41</v>
      </c>
      <c r="H80" t="str">
        <f t="shared" ref="H80" ca="1" si="86">SUBSTITUTE(INDIRECT("E"&amp;G80),".","")</f>
        <v>+ [ * ] pendle [ * ]</v>
      </c>
      <c r="I80">
        <f t="shared" si="72"/>
        <v>0</v>
      </c>
    </row>
    <row r="81" spans="1:9">
      <c r="A81" s="10" t="s">
        <v>175</v>
      </c>
      <c r="B81" s="25">
        <v>4.83</v>
      </c>
      <c r="C81" s="27">
        <v>9.6199999999999992</v>
      </c>
      <c r="D81" s="27" t="str">
        <f t="shared" si="68"/>
        <v>higher</v>
      </c>
      <c r="E81" t="str">
        <f t="shared" si="69"/>
        <v>+ [ * ] derbyshire dales [ * ]</v>
      </c>
      <c r="F81" t="str">
        <f t="shared" si="70"/>
        <v>- In Derbyshire Dales the ratio of lower quartile house price to lower quartile gross annual workplace based earnings was 9.62 in 2016</v>
      </c>
      <c r="G81">
        <f t="shared" si="74"/>
        <v>41</v>
      </c>
      <c r="H81" t="str">
        <f t="shared" ref="H81" ca="1" si="87">INDIRECT("F"&amp;G81)</f>
        <v>- In Pendle the ratio of lower quartile house price to lower quartile gross annual workplace based earnings was 3.33 in 2016</v>
      </c>
      <c r="I81">
        <f t="shared" si="72"/>
        <v>0</v>
      </c>
    </row>
    <row r="82" spans="1:9">
      <c r="A82" s="10" t="s">
        <v>177</v>
      </c>
      <c r="B82" s="25">
        <v>2.95</v>
      </c>
      <c r="C82" s="27">
        <v>6.42</v>
      </c>
      <c r="D82" s="27" t="str">
        <f t="shared" si="68"/>
        <v>lower</v>
      </c>
      <c r="E82" t="str">
        <f t="shared" si="69"/>
        <v>+ [ * ] erewash [ * ]</v>
      </c>
      <c r="F82" t="str">
        <f t="shared" si="70"/>
        <v>- In Erewash the ratio of lower quartile house price to lower quartile gross annual workplace based earnings was 6.42 in 2016</v>
      </c>
      <c r="G82">
        <f t="shared" si="74"/>
        <v>42</v>
      </c>
      <c r="H82" t="str">
        <f t="shared" ref="H82" ca="1" si="88">SUBSTITUTE(INDIRECT("E"&amp;G82),".","")</f>
        <v>+ [ * ] preston [ * ]</v>
      </c>
      <c r="I82">
        <f t="shared" si="72"/>
        <v>0</v>
      </c>
    </row>
    <row r="83" spans="1:9">
      <c r="A83" s="10" t="s">
        <v>179</v>
      </c>
      <c r="B83" s="25">
        <v>3.7</v>
      </c>
      <c r="C83" s="27">
        <v>7.06</v>
      </c>
      <c r="D83" s="27" t="str">
        <f t="shared" si="68"/>
        <v>lower</v>
      </c>
      <c r="E83" t="str">
        <f t="shared" si="69"/>
        <v>+ [ * ] high peak [ * ]</v>
      </c>
      <c r="F83" t="str">
        <f t="shared" si="70"/>
        <v>- In High Peak the ratio of lower quartile house price to lower quartile gross annual workplace based earnings was 7.06 in 2016</v>
      </c>
      <c r="G83">
        <f t="shared" si="74"/>
        <v>42</v>
      </c>
      <c r="H83" t="str">
        <f t="shared" ref="H83" ca="1" si="89">INDIRECT("F"&amp;G83)</f>
        <v>- In Preston the ratio of lower quartile house price to lower quartile gross annual workplace based earnings was 4.65 in 2016</v>
      </c>
      <c r="I83">
        <f t="shared" si="72"/>
        <v>0</v>
      </c>
    </row>
    <row r="84" spans="1:9">
      <c r="A84" s="10" t="s">
        <v>181</v>
      </c>
      <c r="B84" s="25">
        <v>3.38</v>
      </c>
      <c r="C84" s="27">
        <v>6.62</v>
      </c>
      <c r="D84" s="27" t="str">
        <f t="shared" si="68"/>
        <v>lower</v>
      </c>
      <c r="E84" t="str">
        <f t="shared" si="69"/>
        <v>+ [ * ] north east derbyshire [ * ]</v>
      </c>
      <c r="F84" t="str">
        <f t="shared" si="70"/>
        <v>- In North East Derbyshire the ratio of lower quartile house price to lower quartile gross annual workplace based earnings was 6.62 in 2016</v>
      </c>
      <c r="G84">
        <f t="shared" si="74"/>
        <v>43</v>
      </c>
      <c r="H84" t="str">
        <f t="shared" ref="H84" ca="1" si="90">SUBSTITUTE(INDIRECT("E"&amp;G84),".","")</f>
        <v>+ [ * ] ribble valley [ * ]</v>
      </c>
      <c r="I84">
        <f t="shared" si="72"/>
        <v>0</v>
      </c>
    </row>
    <row r="85" spans="1:9">
      <c r="A85" s="10" t="s">
        <v>183</v>
      </c>
      <c r="B85" s="25">
        <v>3.04</v>
      </c>
      <c r="C85" s="27">
        <v>7.02</v>
      </c>
      <c r="D85" s="27" t="str">
        <f t="shared" si="68"/>
        <v>lower</v>
      </c>
      <c r="E85" t="str">
        <f t="shared" si="69"/>
        <v>+ [ * ] south derbyshire [ * ]</v>
      </c>
      <c r="F85" t="str">
        <f t="shared" si="70"/>
        <v>- In South Derbyshire the ratio of lower quartile house price to lower quartile gross annual workplace based earnings was 7.02 in 2016</v>
      </c>
      <c r="G85">
        <f t="shared" si="74"/>
        <v>43</v>
      </c>
      <c r="H85" t="str">
        <f t="shared" ref="H85" ca="1" si="91">INDIRECT("F"&amp;G85)</f>
        <v>- In Ribble Valley the ratio of lower quartile house price to lower quartile gross annual workplace based earnings was 6.89 in 2016</v>
      </c>
      <c r="I85">
        <f t="shared" si="72"/>
        <v>0</v>
      </c>
    </row>
    <row r="86" spans="1:9">
      <c r="A86" s="10" t="s">
        <v>185</v>
      </c>
      <c r="B86" s="25">
        <v>3.53</v>
      </c>
      <c r="C86" s="27">
        <v>8.16</v>
      </c>
      <c r="D86" s="27" t="str">
        <f t="shared" si="68"/>
        <v>lower</v>
      </c>
      <c r="E86" t="str">
        <f t="shared" si="69"/>
        <v>+ [ * ] blaby [ * ]</v>
      </c>
      <c r="F86" t="str">
        <f t="shared" si="70"/>
        <v>- In Blaby the ratio of lower quartile house price to lower quartile gross annual workplace based earnings was 8.16 in 2016</v>
      </c>
      <c r="G86">
        <f t="shared" si="74"/>
        <v>44</v>
      </c>
      <c r="H86" t="str">
        <f t="shared" ref="H86" ca="1" si="92">SUBSTITUTE(INDIRECT("E"&amp;G86),".","")</f>
        <v>+ [ * ] rossendale [ * ]</v>
      </c>
      <c r="I86">
        <f t="shared" si="72"/>
        <v>0</v>
      </c>
    </row>
    <row r="87" spans="1:9">
      <c r="A87" s="10" t="s">
        <v>187</v>
      </c>
      <c r="B87" s="25">
        <v>3.35</v>
      </c>
      <c r="C87" s="27">
        <v>7.62</v>
      </c>
      <c r="D87" s="27" t="str">
        <f t="shared" si="68"/>
        <v>lower</v>
      </c>
      <c r="E87" t="str">
        <f t="shared" si="69"/>
        <v>+ [ * ] charnwood [ * ]</v>
      </c>
      <c r="F87" t="str">
        <f t="shared" si="70"/>
        <v>- In Charnwood the ratio of lower quartile house price to lower quartile gross annual workplace based earnings was 7.62 in 2016</v>
      </c>
      <c r="G87">
        <f t="shared" si="74"/>
        <v>44</v>
      </c>
      <c r="H87" t="str">
        <f t="shared" ref="H87" ca="1" si="93">INDIRECT("F"&amp;G87)</f>
        <v>- In Rossendale the ratio of lower quartile house price to lower quartile gross annual workplace based earnings was 4.99 in 2016</v>
      </c>
      <c r="I87">
        <f t="shared" si="72"/>
        <v>0</v>
      </c>
    </row>
    <row r="88" spans="1:9">
      <c r="A88" s="10" t="s">
        <v>189</v>
      </c>
      <c r="B88" s="25">
        <v>4.4000000000000004</v>
      </c>
      <c r="C88" s="27">
        <v>8.73</v>
      </c>
      <c r="D88" s="27" t="str">
        <f t="shared" si="68"/>
        <v>higher</v>
      </c>
      <c r="E88" t="str">
        <f t="shared" si="69"/>
        <v>+ [ * ] harborough [ * ]</v>
      </c>
      <c r="F88" t="str">
        <f t="shared" si="70"/>
        <v>- In Harborough the ratio of lower quartile house price to lower quartile gross annual workplace based earnings was 8.73 in 2016</v>
      </c>
      <c r="G88">
        <f t="shared" si="74"/>
        <v>45</v>
      </c>
      <c r="H88" t="str">
        <f t="shared" ref="H88" ca="1" si="94">SUBSTITUTE(INDIRECT("E"&amp;G88),".","")</f>
        <v>+ [ * ] south ribble [ * ]</v>
      </c>
      <c r="I88">
        <f t="shared" si="72"/>
        <v>0</v>
      </c>
    </row>
    <row r="89" spans="1:9">
      <c r="A89" s="10" t="s">
        <v>191</v>
      </c>
      <c r="B89" s="25">
        <v>3.83</v>
      </c>
      <c r="C89" s="25">
        <v>6.92</v>
      </c>
      <c r="D89" s="27" t="str">
        <f t="shared" si="68"/>
        <v>lower</v>
      </c>
      <c r="E89" t="str">
        <f t="shared" si="69"/>
        <v>+ [ * ] hinckley and bosworth [ * ]</v>
      </c>
      <c r="F89" t="str">
        <f t="shared" si="70"/>
        <v>- In Hinckley and Bosworth the ratio of lower quartile house price to lower quartile gross annual workplace based earnings was 6.92 in 2016</v>
      </c>
      <c r="G89">
        <f t="shared" si="74"/>
        <v>45</v>
      </c>
      <c r="H89" t="str">
        <f t="shared" ref="H89" ca="1" si="95">INDIRECT("F"&amp;G89)</f>
        <v>- In South Ribble the ratio of lower quartile house price to lower quartile gross annual workplace based earnings was 6.28 in 2016</v>
      </c>
      <c r="I89">
        <f t="shared" si="72"/>
        <v>0</v>
      </c>
    </row>
    <row r="90" spans="1:9">
      <c r="A90" s="10" t="s">
        <v>193</v>
      </c>
      <c r="B90" s="25">
        <v>3.4</v>
      </c>
      <c r="C90" s="27">
        <v>8.6999999999999993</v>
      </c>
      <c r="D90" s="27" t="str">
        <f t="shared" si="68"/>
        <v>higher</v>
      </c>
      <c r="E90" t="str">
        <f t="shared" si="69"/>
        <v>+ [ * ] melton [ * ]</v>
      </c>
      <c r="F90" t="str">
        <f t="shared" si="70"/>
        <v>- In Melton the ratio of lower quartile house price to lower quartile gross annual workplace based earnings was 8.7 in 2016</v>
      </c>
      <c r="G90">
        <f t="shared" si="74"/>
        <v>46</v>
      </c>
      <c r="H90" t="str">
        <f t="shared" ref="H90" ca="1" si="96">SUBSTITUTE(INDIRECT("E"&amp;G90),".","")</f>
        <v>+ [ * ] west lancashire [ * ]</v>
      </c>
      <c r="I90">
        <f t="shared" si="72"/>
        <v>0</v>
      </c>
    </row>
    <row r="91" spans="1:9">
      <c r="A91" s="10" t="s">
        <v>195</v>
      </c>
      <c r="B91" s="25">
        <v>3.5</v>
      </c>
      <c r="C91" s="27">
        <v>7.04</v>
      </c>
      <c r="D91" s="27" t="str">
        <f t="shared" si="68"/>
        <v>lower</v>
      </c>
      <c r="E91" t="str">
        <f t="shared" si="69"/>
        <v>+ [ * ] north west leicestershire [ * ]</v>
      </c>
      <c r="F91" t="str">
        <f t="shared" si="70"/>
        <v>- In North West Leicestershire the ratio of lower quartile house price to lower quartile gross annual workplace based earnings was 7.04 in 2016</v>
      </c>
      <c r="G91">
        <f t="shared" si="74"/>
        <v>46</v>
      </c>
      <c r="H91" t="str">
        <f t="shared" ref="H91" ca="1" si="97">INDIRECT("F"&amp;G91)</f>
        <v>- In West Lancashire the ratio of lower quartile house price to lower quartile gross annual workplace based earnings was 6.57 in 2016</v>
      </c>
      <c r="I91">
        <f t="shared" si="72"/>
        <v>0</v>
      </c>
    </row>
    <row r="92" spans="1:9">
      <c r="A92" s="10" t="s">
        <v>197</v>
      </c>
      <c r="B92" s="25">
        <v>3.82</v>
      </c>
      <c r="C92" s="27">
        <v>8.9</v>
      </c>
      <c r="D92" s="27" t="str">
        <f t="shared" si="68"/>
        <v>higher</v>
      </c>
      <c r="E92" t="str">
        <f t="shared" si="69"/>
        <v>+ [ * ] oadby and wigston [ * ]</v>
      </c>
      <c r="F92" t="str">
        <f t="shared" si="70"/>
        <v>- In Oadby and Wigston the ratio of lower quartile house price to lower quartile gross annual workplace based earnings was 8.9 in 2016</v>
      </c>
      <c r="G92">
        <f t="shared" si="74"/>
        <v>47</v>
      </c>
      <c r="H92" t="str">
        <f t="shared" ref="H92" ca="1" si="98">SUBSTITUTE(INDIRECT("E"&amp;G92),".","")</f>
        <v>+ [ * ] wyre [ * ]</v>
      </c>
      <c r="I92">
        <f t="shared" si="72"/>
        <v>0</v>
      </c>
    </row>
    <row r="93" spans="1:9">
      <c r="A93" s="10" t="s">
        <v>199</v>
      </c>
      <c r="B93" s="25">
        <v>2.87</v>
      </c>
      <c r="C93" s="27">
        <v>7.14</v>
      </c>
      <c r="D93" s="27" t="str">
        <f t="shared" si="68"/>
        <v>lower</v>
      </c>
      <c r="E93" t="str">
        <f t="shared" si="69"/>
        <v>+ [ * ] boston [ * ]</v>
      </c>
      <c r="F93" t="str">
        <f t="shared" si="70"/>
        <v>- In Boston the ratio of lower quartile house price to lower quartile gross annual workplace based earnings was 7.14 in 2016</v>
      </c>
      <c r="G93">
        <f t="shared" si="74"/>
        <v>47</v>
      </c>
      <c r="H93" t="str">
        <f t="shared" ref="H93" ca="1" si="99">INDIRECT("F"&amp;G93)</f>
        <v>- In Wyre the ratio of lower quartile house price to lower quartile gross annual workplace based earnings was 6.64 in 2016</v>
      </c>
      <c r="I93">
        <f t="shared" si="72"/>
        <v>0</v>
      </c>
    </row>
    <row r="94" spans="1:9">
      <c r="A94" s="10" t="s">
        <v>201</v>
      </c>
      <c r="B94" s="25">
        <v>3.56</v>
      </c>
      <c r="C94" s="27">
        <v>6.34</v>
      </c>
      <c r="D94" s="27" t="str">
        <f t="shared" si="68"/>
        <v>lower</v>
      </c>
      <c r="E94" t="str">
        <f t="shared" si="69"/>
        <v>+ [ * ] east lindsey [ * ]</v>
      </c>
      <c r="F94" t="str">
        <f t="shared" si="70"/>
        <v>- In East Lindsey the ratio of lower quartile house price to lower quartile gross annual workplace based earnings was 6.34 in 2016</v>
      </c>
      <c r="G94">
        <f t="shared" si="74"/>
        <v>48</v>
      </c>
      <c r="H94" t="str">
        <f t="shared" ref="H94" ca="1" si="100">SUBSTITUTE(INDIRECT("E"&amp;G94),".","")</f>
        <v>+ [ * ] knowsley [ * ]</v>
      </c>
      <c r="I94">
        <f t="shared" si="72"/>
        <v>0</v>
      </c>
    </row>
    <row r="95" spans="1:9">
      <c r="A95" s="10" t="s">
        <v>203</v>
      </c>
      <c r="B95" s="25">
        <v>2.7</v>
      </c>
      <c r="C95" s="27">
        <v>6.11</v>
      </c>
      <c r="D95" s="27" t="str">
        <f t="shared" si="68"/>
        <v>lower</v>
      </c>
      <c r="E95" t="str">
        <f t="shared" si="69"/>
        <v>+ [ * ] lincoln [ * ]</v>
      </c>
      <c r="F95" t="str">
        <f t="shared" si="70"/>
        <v>- In Lincoln the ratio of lower quartile house price to lower quartile gross annual workplace based earnings was 6.11 in 2016</v>
      </c>
      <c r="G95">
        <f t="shared" si="74"/>
        <v>48</v>
      </c>
      <c r="H95" t="str">
        <f t="shared" ref="H95" ca="1" si="101">INDIRECT("F"&amp;G95)</f>
        <v>- In Knowsley the ratio of lower quartile house price to lower quartile gross annual workplace based earnings was 4.3 in 2016</v>
      </c>
      <c r="I95">
        <f t="shared" si="72"/>
        <v>0</v>
      </c>
    </row>
    <row r="96" spans="1:9">
      <c r="A96" s="10" t="s">
        <v>205</v>
      </c>
      <c r="B96" s="25">
        <v>3.94</v>
      </c>
      <c r="C96" s="27">
        <v>7.81</v>
      </c>
      <c r="D96" s="27" t="str">
        <f t="shared" si="68"/>
        <v>lower</v>
      </c>
      <c r="E96" t="str">
        <f t="shared" si="69"/>
        <v>+ [ * ] north kesteven [ * ]</v>
      </c>
      <c r="F96" t="str">
        <f t="shared" si="70"/>
        <v>- In North Kesteven the ratio of lower quartile house price to lower quartile gross annual workplace based earnings was 7.81 in 2016</v>
      </c>
      <c r="G96">
        <f t="shared" si="74"/>
        <v>49</v>
      </c>
      <c r="H96" t="str">
        <f t="shared" ref="H96" ca="1" si="102">SUBSTITUTE(INDIRECT("E"&amp;G96),".","")</f>
        <v>+ [ * ] liverpool [ * ]</v>
      </c>
      <c r="I96">
        <f t="shared" si="72"/>
        <v>0</v>
      </c>
    </row>
    <row r="97" spans="1:9">
      <c r="A97" s="10" t="s">
        <v>207</v>
      </c>
      <c r="B97" s="25">
        <v>3.79</v>
      </c>
      <c r="C97" s="27">
        <v>7.34</v>
      </c>
      <c r="D97" s="27" t="str">
        <f t="shared" si="68"/>
        <v>lower</v>
      </c>
      <c r="E97" t="str">
        <f t="shared" si="69"/>
        <v>+ [ * ] south holland [ * ]</v>
      </c>
      <c r="F97" t="str">
        <f t="shared" si="70"/>
        <v>- In South Holland the ratio of lower quartile house price to lower quartile gross annual workplace based earnings was 7.34 in 2016</v>
      </c>
      <c r="G97">
        <f t="shared" si="74"/>
        <v>49</v>
      </c>
      <c r="H97" t="str">
        <f t="shared" ref="H97" ca="1" si="103">INDIRECT("F"&amp;G97)</f>
        <v>- In Liverpool the ratio of lower quartile house price to lower quartile gross annual workplace based earnings was 3.91 in 2016</v>
      </c>
      <c r="I97">
        <f t="shared" si="72"/>
        <v>0</v>
      </c>
    </row>
    <row r="98" spans="1:9">
      <c r="A98" s="10" t="s">
        <v>209</v>
      </c>
      <c r="B98" s="25">
        <v>3.76</v>
      </c>
      <c r="C98" s="27">
        <v>7.68</v>
      </c>
      <c r="D98" s="27" t="str">
        <f t="shared" si="68"/>
        <v>lower</v>
      </c>
      <c r="E98" t="str">
        <f t="shared" si="69"/>
        <v>+ [ * ] south kesteven [ * ]</v>
      </c>
      <c r="F98" t="str">
        <f t="shared" si="70"/>
        <v>- In South Kesteven the ratio of lower quartile house price to lower quartile gross annual workplace based earnings was 7.68 in 2016</v>
      </c>
      <c r="G98">
        <f t="shared" si="74"/>
        <v>50</v>
      </c>
      <c r="H98" t="str">
        <f t="shared" ref="H98" ca="1" si="104">SUBSTITUTE(INDIRECT("E"&amp;G98),".","")</f>
        <v>+ [ * ] sefton [ * ]</v>
      </c>
      <c r="I98">
        <f t="shared" si="72"/>
        <v>0</v>
      </c>
    </row>
    <row r="99" spans="1:9">
      <c r="A99" s="10" t="s">
        <v>211</v>
      </c>
      <c r="B99" s="25">
        <v>3.85</v>
      </c>
      <c r="C99" s="27">
        <v>6.1</v>
      </c>
      <c r="D99" s="27" t="str">
        <f t="shared" si="68"/>
        <v>lower</v>
      </c>
      <c r="E99" t="str">
        <f t="shared" si="69"/>
        <v>+ [ * ] west lindsey [ * ]</v>
      </c>
      <c r="F99" t="str">
        <f t="shared" si="70"/>
        <v>- In West Lindsey the ratio of lower quartile house price to lower quartile gross annual workplace based earnings was 6.1 in 2016</v>
      </c>
      <c r="G99">
        <f t="shared" si="74"/>
        <v>50</v>
      </c>
      <c r="H99" t="str">
        <f t="shared" ref="H99" ca="1" si="105">INDIRECT("F"&amp;G99)</f>
        <v>- In Sefton the ratio of lower quartile house price to lower quartile gross annual workplace based earnings was 6.5 in 2016</v>
      </c>
      <c r="I99">
        <f t="shared" si="72"/>
        <v>0</v>
      </c>
    </row>
    <row r="100" spans="1:9">
      <c r="A100" s="10" t="s">
        <v>213</v>
      </c>
      <c r="B100" s="25">
        <v>2.42</v>
      </c>
      <c r="C100" s="27">
        <v>6.45</v>
      </c>
      <c r="D100" s="27" t="str">
        <f t="shared" si="68"/>
        <v>lower</v>
      </c>
      <c r="E100" t="str">
        <f t="shared" si="69"/>
        <v>+ [ * ] corby [ * ]</v>
      </c>
      <c r="F100" t="str">
        <f t="shared" si="70"/>
        <v>- In Corby the ratio of lower quartile house price to lower quartile gross annual workplace based earnings was 6.45 in 2016</v>
      </c>
      <c r="G100">
        <f t="shared" si="74"/>
        <v>51</v>
      </c>
      <c r="H100" t="str">
        <f t="shared" ref="H100" ca="1" si="106">SUBSTITUTE(INDIRECT("E"&amp;G100),".","")</f>
        <v>+ [ * ] st helens [ * ]</v>
      </c>
      <c r="I100">
        <f t="shared" si="72"/>
        <v>0</v>
      </c>
    </row>
    <row r="101" spans="1:9">
      <c r="A101" s="10" t="s">
        <v>215</v>
      </c>
      <c r="B101" s="25">
        <v>3.38</v>
      </c>
      <c r="C101" s="27">
        <v>10.17</v>
      </c>
      <c r="D101" s="27" t="str">
        <f t="shared" si="68"/>
        <v>higher</v>
      </c>
      <c r="E101" t="str">
        <f t="shared" si="69"/>
        <v>+ [ * ] daventry [ * ]</v>
      </c>
      <c r="F101" t="str">
        <f t="shared" si="70"/>
        <v>- In Daventry the ratio of lower quartile house price to lower quartile gross annual workplace based earnings was 10.17 in 2016</v>
      </c>
      <c r="G101">
        <f t="shared" si="74"/>
        <v>51</v>
      </c>
      <c r="H101" t="str">
        <f t="shared" ref="H101" ca="1" si="107">INDIRECT("F"&amp;G101)</f>
        <v>- In St. Helens the ratio of lower quartile house price to lower quartile gross annual workplace based earnings was 5.04 in 2016</v>
      </c>
      <c r="I101">
        <f t="shared" si="72"/>
        <v>0</v>
      </c>
    </row>
    <row r="102" spans="1:9">
      <c r="A102" s="10" t="s">
        <v>217</v>
      </c>
      <c r="B102" s="25">
        <v>2.96</v>
      </c>
      <c r="C102" s="27">
        <v>7.86</v>
      </c>
      <c r="D102" s="27" t="str">
        <f t="shared" si="68"/>
        <v>lower</v>
      </c>
      <c r="E102" t="str">
        <f t="shared" si="69"/>
        <v>+ [ * ] east northamptonshire [ * ]</v>
      </c>
      <c r="F102" t="str">
        <f t="shared" si="70"/>
        <v>- In East Northamptonshire the ratio of lower quartile house price to lower quartile gross annual workplace based earnings was 7.86 in 2016</v>
      </c>
      <c r="G102">
        <f t="shared" si="74"/>
        <v>52</v>
      </c>
      <c r="H102" t="str">
        <f t="shared" ref="H102" ca="1" si="108">SUBSTITUTE(INDIRECT("E"&amp;G102),".","")</f>
        <v>+ [ * ] wirral [ * ]</v>
      </c>
      <c r="I102">
        <f t="shared" si="72"/>
        <v>0</v>
      </c>
    </row>
    <row r="103" spans="1:9">
      <c r="A103" s="10" t="s">
        <v>219</v>
      </c>
      <c r="B103" s="25">
        <v>2.84</v>
      </c>
      <c r="C103" s="27">
        <v>6.97</v>
      </c>
      <c r="D103" s="27" t="str">
        <f t="shared" si="68"/>
        <v>lower</v>
      </c>
      <c r="E103" t="str">
        <f t="shared" si="69"/>
        <v>+ [ * ] kettering [ * ]</v>
      </c>
      <c r="F103" t="str">
        <f t="shared" si="70"/>
        <v>- In Kettering the ratio of lower quartile house price to lower quartile gross annual workplace based earnings was 6.97 in 2016</v>
      </c>
      <c r="G103">
        <f t="shared" si="74"/>
        <v>52</v>
      </c>
      <c r="H103" t="str">
        <f t="shared" ref="H103" ca="1" si="109">INDIRECT("F"&amp;G103)</f>
        <v>- In Wirral the ratio of lower quartile house price to lower quartile gross annual workplace based earnings was 5.8 in 2016</v>
      </c>
      <c r="I103">
        <f t="shared" si="72"/>
        <v>0</v>
      </c>
    </row>
    <row r="104" spans="1:9">
      <c r="A104" s="10" t="s">
        <v>221</v>
      </c>
      <c r="B104" s="25">
        <v>3.16</v>
      </c>
      <c r="C104" s="27">
        <v>7.44</v>
      </c>
      <c r="D104" s="27" t="str">
        <f t="shared" si="68"/>
        <v>lower</v>
      </c>
      <c r="E104" t="str">
        <f t="shared" si="69"/>
        <v>+ [ * ] northampton [ * ]</v>
      </c>
      <c r="F104" t="str">
        <f t="shared" si="70"/>
        <v>- In Northampton the ratio of lower quartile house price to lower quartile gross annual workplace based earnings was 7.44 in 2016</v>
      </c>
      <c r="G104">
        <f t="shared" si="74"/>
        <v>53</v>
      </c>
      <c r="H104" t="str">
        <f t="shared" ref="H104" ca="1" si="110">SUBSTITUTE(INDIRECT("E"&amp;G104),".","")</f>
        <v>+ [ * ] east riding of yorkshire [ * ]</v>
      </c>
      <c r="I104">
        <f t="shared" si="72"/>
        <v>0</v>
      </c>
    </row>
    <row r="105" spans="1:9">
      <c r="A105" s="10" t="s">
        <v>223</v>
      </c>
      <c r="B105" s="25">
        <v>5.15</v>
      </c>
      <c r="C105" s="27">
        <v>11.64</v>
      </c>
      <c r="D105" s="27" t="str">
        <f t="shared" si="68"/>
        <v>higher</v>
      </c>
      <c r="E105" t="str">
        <f t="shared" si="69"/>
        <v>+ [ * ] south northamptonshire [ * ]</v>
      </c>
      <c r="F105" t="str">
        <f t="shared" si="70"/>
        <v>- In South Northamptonshire the ratio of lower quartile house price to lower quartile gross annual workplace based earnings was 11.64 in 2016</v>
      </c>
      <c r="G105">
        <f t="shared" si="74"/>
        <v>53</v>
      </c>
      <c r="H105" t="str">
        <f t="shared" ref="H105" ca="1" si="111">INDIRECT("F"&amp;G105)</f>
        <v>- In East Riding of Yorkshire the ratio of lower quartile house price to lower quartile gross annual workplace based earnings was 6.65 in 2016</v>
      </c>
      <c r="I105">
        <f t="shared" si="72"/>
        <v>0</v>
      </c>
    </row>
    <row r="106" spans="1:9">
      <c r="A106" s="10" t="s">
        <v>225</v>
      </c>
      <c r="B106" s="25">
        <v>2.88</v>
      </c>
      <c r="C106" s="27">
        <v>7.55</v>
      </c>
      <c r="D106" s="27" t="str">
        <f t="shared" si="68"/>
        <v>lower</v>
      </c>
      <c r="E106" t="str">
        <f t="shared" si="69"/>
        <v>+ [ * ] wellingborough [ * ]</v>
      </c>
      <c r="F106" t="str">
        <f t="shared" si="70"/>
        <v>- In Wellingborough the ratio of lower quartile house price to lower quartile gross annual workplace based earnings was 7.55 in 2016</v>
      </c>
      <c r="G106">
        <f t="shared" si="74"/>
        <v>54</v>
      </c>
      <c r="H106" t="str">
        <f t="shared" ref="H106" ca="1" si="112">SUBSTITUTE(INDIRECT("E"&amp;G106),".","")</f>
        <v>+ [ * ] kingston upon hull, city of [ * ]</v>
      </c>
      <c r="I106">
        <f t="shared" si="72"/>
        <v>0</v>
      </c>
    </row>
    <row r="107" spans="1:9">
      <c r="A107" s="10" t="s">
        <v>227</v>
      </c>
      <c r="B107" s="25">
        <v>2.78</v>
      </c>
      <c r="C107" s="27">
        <v>5.31</v>
      </c>
      <c r="D107" s="27" t="str">
        <f t="shared" si="68"/>
        <v>lower</v>
      </c>
      <c r="E107" t="str">
        <f t="shared" si="69"/>
        <v>+ [ * ] ashfield [ * ]</v>
      </c>
      <c r="F107" t="str">
        <f t="shared" si="70"/>
        <v>- In Ashfield the ratio of lower quartile house price to lower quartile gross annual workplace based earnings was 5.31 in 2016</v>
      </c>
      <c r="G107">
        <f t="shared" si="74"/>
        <v>54</v>
      </c>
      <c r="H107" t="str">
        <f t="shared" ref="H107" ca="1" si="113">INDIRECT("F"&amp;G107)</f>
        <v>- In Kingston upon Hull, City of the ratio of lower quartile house price to lower quartile gross annual workplace based earnings was 4.37 in 2016</v>
      </c>
      <c r="I107">
        <f t="shared" si="72"/>
        <v>0</v>
      </c>
    </row>
    <row r="108" spans="1:9">
      <c r="A108" s="10" t="s">
        <v>229</v>
      </c>
      <c r="B108" s="25">
        <v>3.05</v>
      </c>
      <c r="C108" s="27">
        <v>5.64</v>
      </c>
      <c r="D108" s="27" t="str">
        <f t="shared" si="68"/>
        <v>lower</v>
      </c>
      <c r="E108" t="str">
        <f t="shared" si="69"/>
        <v>+ [ * ] bassetlaw [ * ]</v>
      </c>
      <c r="F108" t="str">
        <f t="shared" si="70"/>
        <v>- In Bassetlaw the ratio of lower quartile house price to lower quartile gross annual workplace based earnings was 5.64 in 2016</v>
      </c>
      <c r="G108">
        <f t="shared" si="74"/>
        <v>55</v>
      </c>
      <c r="H108" t="str">
        <f t="shared" ref="H108" ca="1" si="114">SUBSTITUTE(INDIRECT("E"&amp;G108),".","")</f>
        <v>+ [ * ] north east lincolnshire [ * ]</v>
      </c>
      <c r="I108">
        <f t="shared" si="72"/>
        <v>0</v>
      </c>
    </row>
    <row r="109" spans="1:9">
      <c r="A109" s="10" t="s">
        <v>231</v>
      </c>
      <c r="B109" s="25">
        <v>3.88</v>
      </c>
      <c r="C109" s="27">
        <v>6.44</v>
      </c>
      <c r="D109" s="27" t="str">
        <f t="shared" si="68"/>
        <v>lower</v>
      </c>
      <c r="E109" t="str">
        <f t="shared" si="69"/>
        <v>+ [ * ] broxtowe [ * ]</v>
      </c>
      <c r="F109" t="str">
        <f t="shared" si="70"/>
        <v>- In Broxtowe the ratio of lower quartile house price to lower quartile gross annual workplace based earnings was 6.44 in 2016</v>
      </c>
      <c r="G109">
        <f t="shared" si="74"/>
        <v>55</v>
      </c>
      <c r="H109" t="str">
        <f t="shared" ref="H109" ca="1" si="115">INDIRECT("F"&amp;G109)</f>
        <v>- In North East Lincolnshire the ratio of lower quartile house price to lower quartile gross annual workplace based earnings was 4.62 in 2016</v>
      </c>
      <c r="I109">
        <f t="shared" si="72"/>
        <v>0</v>
      </c>
    </row>
    <row r="110" spans="1:9">
      <c r="A110" s="10" t="s">
        <v>233</v>
      </c>
      <c r="B110" s="25">
        <v>3.33</v>
      </c>
      <c r="C110" s="27">
        <v>6.48</v>
      </c>
      <c r="D110" s="27" t="str">
        <f t="shared" si="68"/>
        <v>lower</v>
      </c>
      <c r="E110" t="str">
        <f t="shared" si="69"/>
        <v>+ [ * ] gedling [ * ]</v>
      </c>
      <c r="F110" t="str">
        <f t="shared" si="70"/>
        <v>- In Gedling the ratio of lower quartile house price to lower quartile gross annual workplace based earnings was 6.48 in 2016</v>
      </c>
      <c r="G110">
        <f t="shared" si="74"/>
        <v>56</v>
      </c>
      <c r="H110" t="str">
        <f t="shared" ref="H110" ca="1" si="116">SUBSTITUTE(INDIRECT("E"&amp;G110),".","")</f>
        <v>+ [ * ] north lincolnshire [ * ]</v>
      </c>
      <c r="I110">
        <f t="shared" si="72"/>
        <v>0</v>
      </c>
    </row>
    <row r="111" spans="1:9">
      <c r="A111" s="10" t="s">
        <v>235</v>
      </c>
      <c r="B111" s="25">
        <v>2.86</v>
      </c>
      <c r="C111" s="27">
        <v>5.99</v>
      </c>
      <c r="D111" s="27" t="str">
        <f t="shared" si="68"/>
        <v>lower</v>
      </c>
      <c r="E111" t="str">
        <f t="shared" si="69"/>
        <v>+ [ * ] mansfield [ * ]</v>
      </c>
      <c r="F111" t="str">
        <f t="shared" si="70"/>
        <v>- In Mansfield the ratio of lower quartile house price to lower quartile gross annual workplace based earnings was 5.99 in 2016</v>
      </c>
      <c r="G111">
        <f t="shared" si="74"/>
        <v>56</v>
      </c>
      <c r="H111" t="str">
        <f t="shared" ref="H111" ca="1" si="117">INDIRECT("F"&amp;G111)</f>
        <v>- In North Lincolnshire the ratio of lower quartile house price to lower quartile gross annual workplace based earnings was 5.13 in 2016</v>
      </c>
      <c r="I111">
        <f t="shared" si="72"/>
        <v>0</v>
      </c>
    </row>
    <row r="112" spans="1:9">
      <c r="A112" s="10" t="s">
        <v>237</v>
      </c>
      <c r="B112" s="25">
        <v>3.39</v>
      </c>
      <c r="C112" s="27">
        <v>6.43</v>
      </c>
      <c r="D112" s="27" t="str">
        <f t="shared" si="68"/>
        <v>lower</v>
      </c>
      <c r="E112" t="str">
        <f t="shared" si="69"/>
        <v>+ [ * ] newark and sherwood [ * ]</v>
      </c>
      <c r="F112" t="str">
        <f t="shared" si="70"/>
        <v>- In Newark and Sherwood the ratio of lower quartile house price to lower quartile gross annual workplace based earnings was 6.43 in 2016</v>
      </c>
      <c r="G112">
        <f t="shared" si="74"/>
        <v>57</v>
      </c>
      <c r="H112" t="str">
        <f t="shared" ref="H112" ca="1" si="118">SUBSTITUTE(INDIRECT("E"&amp;G112),".","")</f>
        <v>+ [ * ] york [ * ]</v>
      </c>
      <c r="I112">
        <f t="shared" si="72"/>
        <v>0</v>
      </c>
    </row>
    <row r="113" spans="1:9">
      <c r="A113" s="10" t="s">
        <v>239</v>
      </c>
      <c r="B113" s="25">
        <v>4.47</v>
      </c>
      <c r="C113" s="27">
        <v>8.73</v>
      </c>
      <c r="D113" s="27" t="str">
        <f t="shared" si="68"/>
        <v>higher</v>
      </c>
      <c r="E113" t="str">
        <f t="shared" si="69"/>
        <v>+ [ * ] rushcliffe [ * ]</v>
      </c>
      <c r="F113" t="str">
        <f t="shared" si="70"/>
        <v>- In Rushcliffe the ratio of lower quartile house price to lower quartile gross annual workplace based earnings was 8.73 in 2016</v>
      </c>
      <c r="G113">
        <f t="shared" si="74"/>
        <v>57</v>
      </c>
      <c r="H113" t="str">
        <f t="shared" ref="H113" ca="1" si="119">INDIRECT("F"&amp;G113)</f>
        <v>- In York the ratio of lower quartile house price to lower quartile gross annual workplace based earnings was 8.96 in 2016</v>
      </c>
      <c r="I113">
        <f t="shared" si="72"/>
        <v>0</v>
      </c>
    </row>
    <row r="114" spans="1:9">
      <c r="A114" s="10" t="s">
        <v>243</v>
      </c>
      <c r="B114" s="25">
        <v>4.17</v>
      </c>
      <c r="C114" s="27">
        <v>8.61</v>
      </c>
      <c r="D114" s="27" t="str">
        <f t="shared" si="68"/>
        <v>higher</v>
      </c>
      <c r="E114" t="str">
        <f t="shared" si="69"/>
        <v>+ [ * ] herefordshire, county of [ * ]</v>
      </c>
      <c r="F114" t="str">
        <f t="shared" si="70"/>
        <v>- In Herefordshire, County of the ratio of lower quartile house price to lower quartile gross annual workplace based earnings was 8.61 in 2016</v>
      </c>
      <c r="G114">
        <f t="shared" si="74"/>
        <v>58</v>
      </c>
      <c r="H114" t="str">
        <f t="shared" ref="H114" ca="1" si="120">SUBSTITUTE(INDIRECT("E"&amp;G114),".","")</f>
        <v>+ [ * ] craven [ * ]</v>
      </c>
      <c r="I114">
        <f t="shared" si="72"/>
        <v>0</v>
      </c>
    </row>
    <row r="115" spans="1:9">
      <c r="A115" s="10" t="s">
        <v>245</v>
      </c>
      <c r="B115" s="25" t="s">
        <v>11</v>
      </c>
      <c r="C115" s="27">
        <v>8.06</v>
      </c>
      <c r="D115" s="27" t="str">
        <f t="shared" si="68"/>
        <v>lower</v>
      </c>
      <c r="E115" t="str">
        <f t="shared" si="69"/>
        <v>+ [ * ] shropshire [ * ]</v>
      </c>
      <c r="F115" t="str">
        <f t="shared" si="70"/>
        <v>- In Shropshire the ratio of lower quartile house price to lower quartile gross annual workplace based earnings was 8.06 in 2016</v>
      </c>
      <c r="G115">
        <f t="shared" si="74"/>
        <v>58</v>
      </c>
      <c r="H115" t="str">
        <f t="shared" ref="H115" ca="1" si="121">INDIRECT("F"&amp;G115)</f>
        <v>- In Craven the ratio of lower quartile house price to lower quartile gross annual workplace based earnings was 7.91 in 2016</v>
      </c>
      <c r="I115">
        <f t="shared" si="72"/>
        <v>0</v>
      </c>
    </row>
    <row r="116" spans="1:9">
      <c r="A116" s="10" t="s">
        <v>247</v>
      </c>
      <c r="B116" s="25">
        <v>2.29</v>
      </c>
      <c r="C116" s="27">
        <v>4.04</v>
      </c>
      <c r="D116" s="27" t="str">
        <f t="shared" si="68"/>
        <v>lower</v>
      </c>
      <c r="E116" t="str">
        <f t="shared" si="69"/>
        <v>+ [ * ] stoke-on-trent [ * ]</v>
      </c>
      <c r="F116" t="str">
        <f t="shared" si="70"/>
        <v>- In Stoke-on-Trent the ratio of lower quartile house price to lower quartile gross annual workplace based earnings was 4.04 in 2016</v>
      </c>
      <c r="G116">
        <f t="shared" si="74"/>
        <v>59</v>
      </c>
      <c r="H116" t="str">
        <f t="shared" ref="H116" ca="1" si="122">SUBSTITUTE(INDIRECT("E"&amp;G116),".","")</f>
        <v>+ [ * ] hambleton [ * ]</v>
      </c>
      <c r="I116">
        <f t="shared" si="72"/>
        <v>0</v>
      </c>
    </row>
    <row r="117" spans="1:9">
      <c r="A117" s="10" t="s">
        <v>249</v>
      </c>
      <c r="B117" s="25">
        <v>3.25</v>
      </c>
      <c r="C117" s="27">
        <v>5.98</v>
      </c>
      <c r="D117" s="27" t="str">
        <f t="shared" si="68"/>
        <v>lower</v>
      </c>
      <c r="E117" t="str">
        <f t="shared" si="69"/>
        <v>+ [ * ] telford and wrekin [ * ]</v>
      </c>
      <c r="F117" t="str">
        <f t="shared" si="70"/>
        <v>- In Telford and Wrekin the ratio of lower quartile house price to lower quartile gross annual workplace based earnings was 5.98 in 2016</v>
      </c>
      <c r="G117">
        <f t="shared" si="74"/>
        <v>59</v>
      </c>
      <c r="H117" t="str">
        <f t="shared" ref="H117" ca="1" si="123">INDIRECT("F"&amp;G117)</f>
        <v>- In Hambleton the ratio of lower quartile house price to lower quartile gross annual workplace based earnings was 8.58 in 2016</v>
      </c>
      <c r="I117">
        <f t="shared" si="72"/>
        <v>0</v>
      </c>
    </row>
    <row r="118" spans="1:9">
      <c r="A118" s="10" t="s">
        <v>251</v>
      </c>
      <c r="B118" s="25">
        <v>3.52</v>
      </c>
      <c r="C118" s="27">
        <v>6.25</v>
      </c>
      <c r="D118" s="27" t="str">
        <f t="shared" si="68"/>
        <v>lower</v>
      </c>
      <c r="E118" t="str">
        <f t="shared" si="69"/>
        <v>+ [ * ] cannock chase [ * ]</v>
      </c>
      <c r="F118" t="str">
        <f t="shared" si="70"/>
        <v>- In Cannock Chase the ratio of lower quartile house price to lower quartile gross annual workplace based earnings was 6.25 in 2016</v>
      </c>
      <c r="G118">
        <f t="shared" si="74"/>
        <v>60</v>
      </c>
      <c r="H118" t="str">
        <f t="shared" ref="H118" ca="1" si="124">SUBSTITUTE(INDIRECT("E"&amp;G118),".","")</f>
        <v>+ [ * ] harrogate [ * ]</v>
      </c>
      <c r="I118">
        <f t="shared" si="72"/>
        <v>0</v>
      </c>
    </row>
    <row r="119" spans="1:9">
      <c r="A119" s="10" t="s">
        <v>253</v>
      </c>
      <c r="B119" s="25">
        <v>2.98</v>
      </c>
      <c r="C119" s="27">
        <v>5.95</v>
      </c>
      <c r="D119" s="27" t="str">
        <f t="shared" si="68"/>
        <v>lower</v>
      </c>
      <c r="E119" t="str">
        <f t="shared" si="69"/>
        <v>+ [ * ] east staffordshire [ * ]</v>
      </c>
      <c r="F119" t="str">
        <f t="shared" si="70"/>
        <v>- In East Staffordshire the ratio of lower quartile house price to lower quartile gross annual workplace based earnings was 5.95 in 2016</v>
      </c>
      <c r="G119">
        <f t="shared" si="74"/>
        <v>60</v>
      </c>
      <c r="H119" t="str">
        <f t="shared" ref="H119" ca="1" si="125">INDIRECT("F"&amp;G119)</f>
        <v>- In Harrogate the ratio of lower quartile house price to lower quartile gross annual workplace based earnings was 9.48 in 2016</v>
      </c>
      <c r="I119">
        <f t="shared" si="72"/>
        <v>0</v>
      </c>
    </row>
    <row r="120" spans="1:9">
      <c r="A120" s="10" t="s">
        <v>255</v>
      </c>
      <c r="B120" s="25">
        <v>4.4400000000000004</v>
      </c>
      <c r="C120" s="27">
        <v>7.4</v>
      </c>
      <c r="D120" s="27" t="str">
        <f t="shared" si="68"/>
        <v>lower</v>
      </c>
      <c r="E120" t="str">
        <f t="shared" si="69"/>
        <v>+ [ * ] lichfield [ * ]</v>
      </c>
      <c r="F120" t="str">
        <f t="shared" si="70"/>
        <v>- In Lichfield the ratio of lower quartile house price to lower quartile gross annual workplace based earnings was 7.4 in 2016</v>
      </c>
      <c r="G120">
        <f t="shared" si="74"/>
        <v>61</v>
      </c>
      <c r="H120" t="str">
        <f t="shared" ref="H120" ca="1" si="126">SUBSTITUTE(INDIRECT("E"&amp;G120),".","")</f>
        <v>+ [ * ] richmondshire [ * ]</v>
      </c>
      <c r="I120">
        <f t="shared" si="72"/>
        <v>0</v>
      </c>
    </row>
    <row r="121" spans="1:9">
      <c r="A121" s="10" t="s">
        <v>257</v>
      </c>
      <c r="B121" s="25">
        <v>3.42</v>
      </c>
      <c r="C121" s="27">
        <v>6.17</v>
      </c>
      <c r="D121" s="27" t="str">
        <f t="shared" si="68"/>
        <v>lower</v>
      </c>
      <c r="E121" t="str">
        <f t="shared" si="69"/>
        <v>+ [ * ] newcastle-under-lyme [ * ]</v>
      </c>
      <c r="F121" t="str">
        <f t="shared" si="70"/>
        <v>- In Newcastle-under-Lyme the ratio of lower quartile house price to lower quartile gross annual workplace based earnings was 6.17 in 2016</v>
      </c>
      <c r="G121">
        <f t="shared" si="74"/>
        <v>61</v>
      </c>
      <c r="H121" t="str">
        <f t="shared" ref="H121" ca="1" si="127">INDIRECT("F"&amp;G121)</f>
        <v>- In Richmondshire the ratio of lower quartile house price to lower quartile gross annual workplace based earnings was 7.71 in 2016</v>
      </c>
      <c r="I121">
        <f t="shared" si="72"/>
        <v>0</v>
      </c>
    </row>
    <row r="122" spans="1:9">
      <c r="A122" s="10" t="s">
        <v>259</v>
      </c>
      <c r="B122" s="25">
        <v>4.5</v>
      </c>
      <c r="C122" s="27">
        <v>8.32</v>
      </c>
      <c r="D122" s="27" t="str">
        <f t="shared" si="68"/>
        <v>lower</v>
      </c>
      <c r="E122" t="str">
        <f t="shared" si="69"/>
        <v>+ [ * ] south staffordshire [ * ]</v>
      </c>
      <c r="F122" t="str">
        <f t="shared" si="70"/>
        <v>- In South Staffordshire the ratio of lower quartile house price to lower quartile gross annual workplace based earnings was 8.32 in 2016</v>
      </c>
      <c r="G122">
        <f t="shared" si="74"/>
        <v>62</v>
      </c>
      <c r="H122" t="str">
        <f t="shared" ref="H122" ca="1" si="128">SUBSTITUTE(INDIRECT("E"&amp;G122),".","")</f>
        <v>+ [ * ] ryedale [ * ]</v>
      </c>
      <c r="I122">
        <f t="shared" si="72"/>
        <v>0</v>
      </c>
    </row>
    <row r="123" spans="1:9">
      <c r="A123" s="10" t="s">
        <v>261</v>
      </c>
      <c r="B123" s="25">
        <v>3.88</v>
      </c>
      <c r="C123" s="27">
        <v>7.66</v>
      </c>
      <c r="D123" s="27" t="str">
        <f t="shared" si="68"/>
        <v>lower</v>
      </c>
      <c r="E123" t="str">
        <f t="shared" si="69"/>
        <v>+ [ * ] stafford [ * ]</v>
      </c>
      <c r="F123" t="str">
        <f t="shared" si="70"/>
        <v>- In Stafford the ratio of lower quartile house price to lower quartile gross annual workplace based earnings was 7.66 in 2016</v>
      </c>
      <c r="G123">
        <f t="shared" si="74"/>
        <v>62</v>
      </c>
      <c r="H123" t="str">
        <f t="shared" ref="H123" ca="1" si="129">INDIRECT("F"&amp;G123)</f>
        <v>- In Ryedale the ratio of lower quartile house price to lower quartile gross annual workplace based earnings was 9.66 in 2016</v>
      </c>
      <c r="I123">
        <f t="shared" si="72"/>
        <v>0</v>
      </c>
    </row>
    <row r="124" spans="1:9">
      <c r="A124" s="10" t="s">
        <v>263</v>
      </c>
      <c r="B124" s="25">
        <v>3.42</v>
      </c>
      <c r="C124" s="25">
        <v>7.11</v>
      </c>
      <c r="D124" s="27" t="str">
        <f t="shared" si="68"/>
        <v>lower</v>
      </c>
      <c r="E124" t="str">
        <f t="shared" si="69"/>
        <v>+ [ * ] staffordshire moorlands [ * ]</v>
      </c>
      <c r="F124" t="str">
        <f t="shared" si="70"/>
        <v>- In Staffordshire Moorlands the ratio of lower quartile house price to lower quartile gross annual workplace based earnings was 7.11 in 2016</v>
      </c>
      <c r="G124">
        <f t="shared" si="74"/>
        <v>63</v>
      </c>
      <c r="H124" t="str">
        <f t="shared" ref="H124" ca="1" si="130">SUBSTITUTE(INDIRECT("E"&amp;G124),".","")</f>
        <v>+ [ * ] scarborough [ * ]</v>
      </c>
      <c r="I124">
        <f t="shared" si="72"/>
        <v>0</v>
      </c>
    </row>
    <row r="125" spans="1:9">
      <c r="A125" s="10" t="s">
        <v>265</v>
      </c>
      <c r="B125" s="25">
        <v>3.75</v>
      </c>
      <c r="C125" s="27">
        <v>6.96</v>
      </c>
      <c r="D125" s="27" t="str">
        <f t="shared" si="68"/>
        <v>lower</v>
      </c>
      <c r="E125" t="str">
        <f t="shared" si="69"/>
        <v>+ [ * ] tamworth [ * ]</v>
      </c>
      <c r="F125" t="str">
        <f t="shared" si="70"/>
        <v>- In Tamworth the ratio of lower quartile house price to lower quartile gross annual workplace based earnings was 6.96 in 2016</v>
      </c>
      <c r="G125">
        <f t="shared" si="74"/>
        <v>63</v>
      </c>
      <c r="H125" t="str">
        <f t="shared" ref="H125" ca="1" si="131">INDIRECT("F"&amp;G125)</f>
        <v>- In Scarborough the ratio of lower quartile house price to lower quartile gross annual workplace based earnings was 6.38 in 2016</v>
      </c>
      <c r="I125">
        <f t="shared" si="72"/>
        <v>0</v>
      </c>
    </row>
    <row r="126" spans="1:9">
      <c r="A126" s="10" t="s">
        <v>267</v>
      </c>
      <c r="B126" s="25">
        <v>3.93</v>
      </c>
      <c r="C126" s="27">
        <v>6.63</v>
      </c>
      <c r="D126" s="27" t="str">
        <f t="shared" si="68"/>
        <v>lower</v>
      </c>
      <c r="E126" t="str">
        <f t="shared" si="69"/>
        <v>+ [ * ] north warwickshire [ * ]</v>
      </c>
      <c r="F126" t="str">
        <f t="shared" si="70"/>
        <v>- In North Warwickshire the ratio of lower quartile house price to lower quartile gross annual workplace based earnings was 6.63 in 2016</v>
      </c>
      <c r="G126">
        <f t="shared" si="74"/>
        <v>64</v>
      </c>
      <c r="H126" t="str">
        <f t="shared" ref="H126" ca="1" si="132">SUBSTITUTE(INDIRECT("E"&amp;G126),".","")</f>
        <v>+ [ * ] selby [ * ]</v>
      </c>
      <c r="I126">
        <f t="shared" si="72"/>
        <v>0</v>
      </c>
    </row>
    <row r="127" spans="1:9">
      <c r="A127" s="10" t="s">
        <v>269</v>
      </c>
      <c r="B127" s="25">
        <v>3.05</v>
      </c>
      <c r="C127" s="25">
        <v>6.53</v>
      </c>
      <c r="D127" s="27" t="str">
        <f t="shared" si="68"/>
        <v>lower</v>
      </c>
      <c r="E127" t="str">
        <f t="shared" si="69"/>
        <v>+ [ * ] nuneaton and bedworth [ * ]</v>
      </c>
      <c r="F127" t="str">
        <f t="shared" si="70"/>
        <v>- In Nuneaton and Bedworth the ratio of lower quartile house price to lower quartile gross annual workplace based earnings was 6.53 in 2016</v>
      </c>
      <c r="G127">
        <f t="shared" si="74"/>
        <v>64</v>
      </c>
      <c r="H127" t="str">
        <f t="shared" ref="H127" ca="1" si="133">INDIRECT("F"&amp;G127)</f>
        <v>- In Selby the ratio of lower quartile house price to lower quartile gross annual workplace based earnings was 7.21 in 2016</v>
      </c>
      <c r="I127">
        <f t="shared" si="72"/>
        <v>0</v>
      </c>
    </row>
    <row r="128" spans="1:9">
      <c r="A128" s="10" t="s">
        <v>271</v>
      </c>
      <c r="B128" s="25">
        <v>2.88</v>
      </c>
      <c r="C128" s="27">
        <v>7.02</v>
      </c>
      <c r="D128" s="27" t="str">
        <f t="shared" si="68"/>
        <v>lower</v>
      </c>
      <c r="E128" t="str">
        <f t="shared" si="69"/>
        <v>+ [ * ] rugby [ * ]</v>
      </c>
      <c r="F128" t="str">
        <f t="shared" si="70"/>
        <v>- In Rugby the ratio of lower quartile house price to lower quartile gross annual workplace based earnings was 7.02 in 2016</v>
      </c>
      <c r="G128">
        <f t="shared" si="74"/>
        <v>65</v>
      </c>
      <c r="H128" t="str">
        <f t="shared" ref="H128" ca="1" si="134">SUBSTITUTE(INDIRECT("E"&amp;G128),".","")</f>
        <v>+ [ * ] barnsley [ * ]</v>
      </c>
      <c r="I128">
        <f t="shared" si="72"/>
        <v>0</v>
      </c>
    </row>
    <row r="129" spans="1:9">
      <c r="A129" s="10" t="s">
        <v>273</v>
      </c>
      <c r="B129" s="25">
        <v>5.49</v>
      </c>
      <c r="C129" s="27">
        <v>10.32</v>
      </c>
      <c r="D129" s="27" t="str">
        <f t="shared" si="68"/>
        <v>higher</v>
      </c>
      <c r="E129" t="str">
        <f t="shared" si="69"/>
        <v>+ [ * ] stratford-on-avon [ * ]</v>
      </c>
      <c r="F129" t="str">
        <f t="shared" si="70"/>
        <v>- In Stratford-on-Avon the ratio of lower quartile house price to lower quartile gross annual workplace based earnings was 10.32 in 2016</v>
      </c>
      <c r="G129">
        <f t="shared" si="74"/>
        <v>65</v>
      </c>
      <c r="H129" t="str">
        <f t="shared" ref="H129" ca="1" si="135">INDIRECT("F"&amp;G129)</f>
        <v>- In Barnsley the ratio of lower quartile house price to lower quartile gross annual workplace based earnings was 4.44 in 2016</v>
      </c>
      <c r="I129">
        <f t="shared" si="72"/>
        <v>0</v>
      </c>
    </row>
    <row r="130" spans="1:9">
      <c r="A130" s="10" t="s">
        <v>275</v>
      </c>
      <c r="B130" s="25">
        <v>4.5</v>
      </c>
      <c r="C130" s="27">
        <v>10.25</v>
      </c>
      <c r="D130" s="27" t="str">
        <f t="shared" si="68"/>
        <v>higher</v>
      </c>
      <c r="E130" t="str">
        <f t="shared" si="69"/>
        <v>+ [ * ] warwick [ * ]</v>
      </c>
      <c r="F130" t="str">
        <f t="shared" si="70"/>
        <v>- In Warwick the ratio of lower quartile house price to lower quartile gross annual workplace based earnings was 10.25 in 2016</v>
      </c>
      <c r="G130">
        <f t="shared" si="74"/>
        <v>66</v>
      </c>
      <c r="H130" t="str">
        <f t="shared" ref="H130" ca="1" si="136">SUBSTITUTE(INDIRECT("E"&amp;G130),".","")</f>
        <v>+ [ * ] doncaster [ * ]</v>
      </c>
      <c r="I130">
        <f t="shared" si="72"/>
        <v>0</v>
      </c>
    </row>
    <row r="131" spans="1:9">
      <c r="A131" s="10" t="s">
        <v>277</v>
      </c>
      <c r="B131" s="25">
        <v>2.97</v>
      </c>
      <c r="C131" s="27">
        <v>5.76</v>
      </c>
      <c r="D131" s="27" t="str">
        <f t="shared" ref="D131:D194" si="137">IF(C131&gt;MEDIAN(C:C),"higher","lower")</f>
        <v>lower</v>
      </c>
      <c r="E131" t="str">
        <f t="shared" ref="E131:E194" si="138">"+ [ * ] "&amp;LOWER(A131)&amp;" [ * ]"</f>
        <v>+ [ * ] birmingham [ * ]</v>
      </c>
      <c r="F131" t="str">
        <f t="shared" ref="F131:F194" si="139">"- In "&amp;A131&amp;" the ratio of lower quartile house price to lower quartile gross annual workplace based earnings was "&amp;C131&amp;" in 2016"</f>
        <v>- In Birmingham the ratio of lower quartile house price to lower quartile gross annual workplace based earnings was 5.76 in 2016</v>
      </c>
      <c r="G131">
        <f t="shared" si="74"/>
        <v>66</v>
      </c>
      <c r="H131" t="str">
        <f t="shared" ref="H131" ca="1" si="140">INDIRECT("F"&amp;G131)</f>
        <v>- In Doncaster the ratio of lower quartile house price to lower quartile gross annual workplace based earnings was 5.1 in 2016</v>
      </c>
      <c r="I131">
        <f t="shared" ref="I131:I194" si="141">COUNTIF(E131,".")</f>
        <v>0</v>
      </c>
    </row>
    <row r="132" spans="1:9">
      <c r="A132" s="10" t="s">
        <v>279</v>
      </c>
      <c r="B132" s="25">
        <v>2.92</v>
      </c>
      <c r="C132" s="27">
        <v>6.05</v>
      </c>
      <c r="D132" s="27" t="str">
        <f t="shared" si="137"/>
        <v>lower</v>
      </c>
      <c r="E132" t="str">
        <f t="shared" si="138"/>
        <v>+ [ * ] coventry [ * ]</v>
      </c>
      <c r="F132" t="str">
        <f t="shared" si="139"/>
        <v>- In Coventry the ratio of lower quartile house price to lower quartile gross annual workplace based earnings was 6.05 in 2016</v>
      </c>
      <c r="G132">
        <f t="shared" si="74"/>
        <v>67</v>
      </c>
      <c r="H132" t="str">
        <f t="shared" ref="H132" ca="1" si="142">SUBSTITUTE(INDIRECT("E"&amp;G132),".","")</f>
        <v>+ [ * ] rotherham [ * ]</v>
      </c>
      <c r="I132">
        <f t="shared" si="141"/>
        <v>0</v>
      </c>
    </row>
    <row r="133" spans="1:9">
      <c r="A133" s="10" t="s">
        <v>281</v>
      </c>
      <c r="B133" s="25">
        <v>3.98</v>
      </c>
      <c r="C133" s="27">
        <v>6.24</v>
      </c>
      <c r="D133" s="27" t="str">
        <f t="shared" si="137"/>
        <v>lower</v>
      </c>
      <c r="E133" t="str">
        <f t="shared" si="138"/>
        <v>+ [ * ] dudley [ * ]</v>
      </c>
      <c r="F133" t="str">
        <f t="shared" si="139"/>
        <v>- In Dudley the ratio of lower quartile house price to lower quartile gross annual workplace based earnings was 6.24 in 2016</v>
      </c>
      <c r="G133">
        <f t="shared" ref="G133:G196" si="143">G131+1</f>
        <v>67</v>
      </c>
      <c r="H133" t="str">
        <f t="shared" ref="H133" ca="1" si="144">INDIRECT("F"&amp;G133)</f>
        <v>- In Rotherham the ratio of lower quartile house price to lower quartile gross annual workplace based earnings was 5.14 in 2016</v>
      </c>
      <c r="I133">
        <f t="shared" si="141"/>
        <v>0</v>
      </c>
    </row>
    <row r="134" spans="1:9">
      <c r="A134" s="10" t="s">
        <v>283</v>
      </c>
      <c r="B134" s="25">
        <v>3.03</v>
      </c>
      <c r="C134" s="27">
        <v>5.64</v>
      </c>
      <c r="D134" s="27" t="str">
        <f t="shared" si="137"/>
        <v>lower</v>
      </c>
      <c r="E134" t="str">
        <f t="shared" si="138"/>
        <v>+ [ * ] sandwell [ * ]</v>
      </c>
      <c r="F134" t="str">
        <f t="shared" si="139"/>
        <v>- In Sandwell the ratio of lower quartile house price to lower quartile gross annual workplace based earnings was 5.64 in 2016</v>
      </c>
      <c r="G134">
        <f t="shared" si="143"/>
        <v>68</v>
      </c>
      <c r="H134" t="str">
        <f t="shared" ref="H134" ca="1" si="145">SUBSTITUTE(INDIRECT("E"&amp;G134),".","")</f>
        <v>+ [ * ] sheffield [ * ]</v>
      </c>
      <c r="I134">
        <f t="shared" si="141"/>
        <v>0</v>
      </c>
    </row>
    <row r="135" spans="1:9">
      <c r="A135" s="10" t="s">
        <v>285</v>
      </c>
      <c r="B135" s="25">
        <v>4.2</v>
      </c>
      <c r="C135" s="27">
        <v>8.4</v>
      </c>
      <c r="D135" s="27" t="str">
        <f t="shared" si="137"/>
        <v>lower</v>
      </c>
      <c r="E135" t="str">
        <f t="shared" si="138"/>
        <v>+ [ * ] solihull [ * ]</v>
      </c>
      <c r="F135" t="str">
        <f t="shared" si="139"/>
        <v>- In Solihull the ratio of lower quartile house price to lower quartile gross annual workplace based earnings was 8.4 in 2016</v>
      </c>
      <c r="G135">
        <f t="shared" si="143"/>
        <v>68</v>
      </c>
      <c r="H135" t="str">
        <f t="shared" ref="H135" ca="1" si="146">INDIRECT("F"&amp;G135)</f>
        <v>- In Sheffield the ratio of lower quartile house price to lower quartile gross annual workplace based earnings was 5.41 in 2016</v>
      </c>
      <c r="I135">
        <f t="shared" si="141"/>
        <v>0</v>
      </c>
    </row>
    <row r="136" spans="1:9">
      <c r="A136" s="10" t="s">
        <v>287</v>
      </c>
      <c r="B136" s="25">
        <v>3.31</v>
      </c>
      <c r="C136" s="27">
        <v>5.9</v>
      </c>
      <c r="D136" s="27" t="str">
        <f t="shared" si="137"/>
        <v>lower</v>
      </c>
      <c r="E136" t="str">
        <f t="shared" si="138"/>
        <v>+ [ * ] walsall [ * ]</v>
      </c>
      <c r="F136" t="str">
        <f t="shared" si="139"/>
        <v>- In Walsall the ratio of lower quartile house price to lower quartile gross annual workplace based earnings was 5.9 in 2016</v>
      </c>
      <c r="G136">
        <f t="shared" si="143"/>
        <v>69</v>
      </c>
      <c r="H136" t="str">
        <f t="shared" ref="H136" ca="1" si="147">SUBSTITUTE(INDIRECT("E"&amp;G136),".","")</f>
        <v>+ [ * ] bradford [ * ]</v>
      </c>
      <c r="I136">
        <f t="shared" si="141"/>
        <v>0</v>
      </c>
    </row>
    <row r="137" spans="1:9">
      <c r="A137" s="10" t="s">
        <v>289</v>
      </c>
      <c r="B137" s="25">
        <v>3.01</v>
      </c>
      <c r="C137" s="27">
        <v>5.44</v>
      </c>
      <c r="D137" s="27" t="str">
        <f t="shared" si="137"/>
        <v>lower</v>
      </c>
      <c r="E137" t="str">
        <f t="shared" si="138"/>
        <v>+ [ * ] wolverhampton [ * ]</v>
      </c>
      <c r="F137" t="str">
        <f t="shared" si="139"/>
        <v>- In Wolverhampton the ratio of lower quartile house price to lower quartile gross annual workplace based earnings was 5.44 in 2016</v>
      </c>
      <c r="G137">
        <f t="shared" si="143"/>
        <v>69</v>
      </c>
      <c r="H137" t="str">
        <f t="shared" ref="H137" ca="1" si="148">INDIRECT("F"&amp;G137)</f>
        <v>- In Bradford the ratio of lower quartile house price to lower quartile gross annual workplace based earnings was 4.72 in 2016</v>
      </c>
      <c r="I137">
        <f t="shared" si="141"/>
        <v>0</v>
      </c>
    </row>
    <row r="138" spans="1:9">
      <c r="A138" s="10" t="s">
        <v>291</v>
      </c>
      <c r="B138" s="25">
        <v>4.7699999999999996</v>
      </c>
      <c r="C138" s="27">
        <v>11.56</v>
      </c>
      <c r="D138" s="27" t="str">
        <f t="shared" si="137"/>
        <v>higher</v>
      </c>
      <c r="E138" t="str">
        <f t="shared" si="138"/>
        <v>+ [ * ] bromsgrove [ * ]</v>
      </c>
      <c r="F138" t="str">
        <f t="shared" si="139"/>
        <v>- In Bromsgrove the ratio of lower quartile house price to lower quartile gross annual workplace based earnings was 11.56 in 2016</v>
      </c>
      <c r="G138">
        <f t="shared" si="143"/>
        <v>70</v>
      </c>
      <c r="H138" t="str">
        <f t="shared" ref="H138" ca="1" si="149">SUBSTITUTE(INDIRECT("E"&amp;G138),".","")</f>
        <v>+ [ * ] calderdale [ * ]</v>
      </c>
      <c r="I138">
        <f t="shared" si="141"/>
        <v>0</v>
      </c>
    </row>
    <row r="139" spans="1:9">
      <c r="A139" s="10" t="s">
        <v>293</v>
      </c>
      <c r="B139" s="25">
        <v>5.94</v>
      </c>
      <c r="C139" s="27">
        <v>10.69</v>
      </c>
      <c r="D139" s="27" t="str">
        <f t="shared" si="137"/>
        <v>higher</v>
      </c>
      <c r="E139" t="str">
        <f t="shared" si="138"/>
        <v>+ [ * ] malvern hills [ * ]</v>
      </c>
      <c r="F139" t="str">
        <f t="shared" si="139"/>
        <v>- In Malvern Hills the ratio of lower quartile house price to lower quartile gross annual workplace based earnings was 10.69 in 2016</v>
      </c>
      <c r="G139">
        <f t="shared" si="143"/>
        <v>70</v>
      </c>
      <c r="H139" t="str">
        <f t="shared" ref="H139" ca="1" si="150">INDIRECT("F"&amp;G139)</f>
        <v>- In Calderdale the ratio of lower quartile house price to lower quartile gross annual workplace based earnings was 4.78 in 2016</v>
      </c>
      <c r="I139">
        <f t="shared" si="141"/>
        <v>0</v>
      </c>
    </row>
    <row r="140" spans="1:9">
      <c r="A140" s="10" t="s">
        <v>295</v>
      </c>
      <c r="B140" s="25">
        <v>3.47</v>
      </c>
      <c r="C140" s="25">
        <v>7.53</v>
      </c>
      <c r="D140" s="27" t="str">
        <f t="shared" si="137"/>
        <v>lower</v>
      </c>
      <c r="E140" t="str">
        <f t="shared" si="138"/>
        <v>+ [ * ] redditch [ * ]</v>
      </c>
      <c r="F140" t="str">
        <f t="shared" si="139"/>
        <v>- In Redditch the ratio of lower quartile house price to lower quartile gross annual workplace based earnings was 7.53 in 2016</v>
      </c>
      <c r="G140">
        <f t="shared" si="143"/>
        <v>71</v>
      </c>
      <c r="H140" t="str">
        <f t="shared" ref="H140" ca="1" si="151">SUBSTITUTE(INDIRECT("E"&amp;G140),".","")</f>
        <v>+ [ * ] kirklees [ * ]</v>
      </c>
      <c r="I140">
        <f t="shared" si="141"/>
        <v>0</v>
      </c>
    </row>
    <row r="141" spans="1:9">
      <c r="A141" s="10" t="s">
        <v>297</v>
      </c>
      <c r="B141" s="25">
        <v>4.0199999999999996</v>
      </c>
      <c r="C141" s="27">
        <v>7.77</v>
      </c>
      <c r="D141" s="27" t="str">
        <f t="shared" si="137"/>
        <v>lower</v>
      </c>
      <c r="E141" t="str">
        <f t="shared" si="138"/>
        <v>+ [ * ] worcester [ * ]</v>
      </c>
      <c r="F141" t="str">
        <f t="shared" si="139"/>
        <v>- In Worcester the ratio of lower quartile house price to lower quartile gross annual workplace based earnings was 7.77 in 2016</v>
      </c>
      <c r="G141">
        <f t="shared" si="143"/>
        <v>71</v>
      </c>
      <c r="H141" t="str">
        <f t="shared" ref="H141" ca="1" si="152">INDIRECT("F"&amp;G141)</f>
        <v>- In Kirklees the ratio of lower quartile house price to lower quartile gross annual workplace based earnings was 5.59 in 2016</v>
      </c>
      <c r="I141">
        <f t="shared" si="141"/>
        <v>0</v>
      </c>
    </row>
    <row r="142" spans="1:9">
      <c r="A142" s="10" t="s">
        <v>299</v>
      </c>
      <c r="B142" s="25">
        <v>4.68</v>
      </c>
      <c r="C142" s="27">
        <v>9.2899999999999991</v>
      </c>
      <c r="D142" s="27" t="str">
        <f t="shared" si="137"/>
        <v>higher</v>
      </c>
      <c r="E142" t="str">
        <f t="shared" si="138"/>
        <v>+ [ * ] wychavon [ * ]</v>
      </c>
      <c r="F142" t="str">
        <f t="shared" si="139"/>
        <v>- In Wychavon the ratio of lower quartile house price to lower quartile gross annual workplace based earnings was 9.29 in 2016</v>
      </c>
      <c r="G142">
        <f t="shared" si="143"/>
        <v>72</v>
      </c>
      <c r="H142" t="str">
        <f t="shared" ref="H142" ca="1" si="153">SUBSTITUTE(INDIRECT("E"&amp;G142),".","")</f>
        <v>+ [ * ] leeds [ * ]</v>
      </c>
      <c r="I142">
        <f t="shared" si="141"/>
        <v>0</v>
      </c>
    </row>
    <row r="143" spans="1:9">
      <c r="A143" s="10" t="s">
        <v>301</v>
      </c>
      <c r="B143" s="25">
        <v>3.79</v>
      </c>
      <c r="C143" s="27">
        <v>7.29</v>
      </c>
      <c r="D143" s="27" t="str">
        <f t="shared" si="137"/>
        <v>lower</v>
      </c>
      <c r="E143" t="str">
        <f t="shared" si="138"/>
        <v>+ [ * ] wyre forest [ * ]</v>
      </c>
      <c r="F143" t="str">
        <f t="shared" si="139"/>
        <v>- In Wyre Forest the ratio of lower quartile house price to lower quartile gross annual workplace based earnings was 7.29 in 2016</v>
      </c>
      <c r="G143">
        <f t="shared" si="143"/>
        <v>72</v>
      </c>
      <c r="H143" t="str">
        <f t="shared" ref="H143" ca="1" si="154">INDIRECT("F"&amp;G143)</f>
        <v>- In Leeds the ratio of lower quartile house price to lower quartile gross annual workplace based earnings was 5.76 in 2016</v>
      </c>
      <c r="I143">
        <f t="shared" si="141"/>
        <v>0</v>
      </c>
    </row>
    <row r="144" spans="1:9">
      <c r="A144" s="10" t="s">
        <v>305</v>
      </c>
      <c r="B144" s="25">
        <v>3.72</v>
      </c>
      <c r="C144" s="27">
        <v>8.65</v>
      </c>
      <c r="D144" s="27" t="str">
        <f t="shared" si="137"/>
        <v>higher</v>
      </c>
      <c r="E144" t="str">
        <f t="shared" si="138"/>
        <v>+ [ * ] bedford [ * ]</v>
      </c>
      <c r="F144" t="str">
        <f t="shared" si="139"/>
        <v>- In Bedford the ratio of lower quartile house price to lower quartile gross annual workplace based earnings was 8.65 in 2016</v>
      </c>
      <c r="G144">
        <f t="shared" si="143"/>
        <v>73</v>
      </c>
      <c r="H144" t="str">
        <f t="shared" ref="H144" ca="1" si="155">SUBSTITUTE(INDIRECT("E"&amp;G144),".","")</f>
        <v>+ [ * ] wakefield [ * ]</v>
      </c>
      <c r="I144">
        <f t="shared" si="141"/>
        <v>0</v>
      </c>
    </row>
    <row r="145" spans="1:9">
      <c r="A145" s="10" t="s">
        <v>307</v>
      </c>
      <c r="B145" s="25" t="s">
        <v>11</v>
      </c>
      <c r="C145" s="27">
        <v>11.49</v>
      </c>
      <c r="D145" s="27" t="str">
        <f t="shared" si="137"/>
        <v>higher</v>
      </c>
      <c r="E145" t="str">
        <f t="shared" si="138"/>
        <v>+ [ * ] central bedfordshire [ * ]</v>
      </c>
      <c r="F145" t="str">
        <f t="shared" si="139"/>
        <v>- In Central Bedfordshire the ratio of lower quartile house price to lower quartile gross annual workplace based earnings was 11.49 in 2016</v>
      </c>
      <c r="G145">
        <f t="shared" si="143"/>
        <v>73</v>
      </c>
      <c r="H145" t="str">
        <f t="shared" ref="H145" ca="1" si="156">INDIRECT("F"&amp;G145)</f>
        <v>- In Wakefield the ratio of lower quartile house price to lower quartile gross annual workplace based earnings was 5.33 in 2016</v>
      </c>
      <c r="I145">
        <f t="shared" si="141"/>
        <v>0</v>
      </c>
    </row>
    <row r="146" spans="1:9">
      <c r="A146" s="10" t="s">
        <v>309</v>
      </c>
      <c r="B146" s="25">
        <v>2.57</v>
      </c>
      <c r="C146" s="27">
        <v>8.48</v>
      </c>
      <c r="D146" s="27" t="str">
        <f t="shared" si="137"/>
        <v>lower</v>
      </c>
      <c r="E146" t="str">
        <f t="shared" si="138"/>
        <v>+ [ * ] luton [ * ]</v>
      </c>
      <c r="F146" t="str">
        <f t="shared" si="139"/>
        <v>- In Luton the ratio of lower quartile house price to lower quartile gross annual workplace based earnings was 8.48 in 2016</v>
      </c>
      <c r="G146">
        <f t="shared" si="143"/>
        <v>74</v>
      </c>
      <c r="H146" t="str">
        <f t="shared" ref="H146" ca="1" si="157">SUBSTITUTE(INDIRECT("E"&amp;G146),".","")</f>
        <v>+ [ * ] derby [ * ]</v>
      </c>
      <c r="I146">
        <f t="shared" si="141"/>
        <v>0</v>
      </c>
    </row>
    <row r="147" spans="1:9">
      <c r="A147" s="10" t="s">
        <v>311</v>
      </c>
      <c r="B147" s="25">
        <v>2.89</v>
      </c>
      <c r="C147" s="27">
        <v>6.37</v>
      </c>
      <c r="D147" s="27" t="str">
        <f t="shared" si="137"/>
        <v>lower</v>
      </c>
      <c r="E147" t="str">
        <f t="shared" si="138"/>
        <v>+ [ * ] peterborough [ * ]</v>
      </c>
      <c r="F147" t="str">
        <f t="shared" si="139"/>
        <v>- In Peterborough the ratio of lower quartile house price to lower quartile gross annual workplace based earnings was 6.37 in 2016</v>
      </c>
      <c r="G147">
        <f t="shared" si="143"/>
        <v>74</v>
      </c>
      <c r="H147" t="str">
        <f t="shared" ref="H147" ca="1" si="158">INDIRECT("F"&amp;G147)</f>
        <v>- In Derby the ratio of lower quartile house price to lower quartile gross annual workplace based earnings was 4.99 in 2016</v>
      </c>
      <c r="I147">
        <f t="shared" si="141"/>
        <v>0</v>
      </c>
    </row>
    <row r="148" spans="1:9">
      <c r="A148" s="10" t="s">
        <v>313</v>
      </c>
      <c r="B148" s="25">
        <v>3.29</v>
      </c>
      <c r="C148" s="27">
        <v>8.8000000000000007</v>
      </c>
      <c r="D148" s="27" t="str">
        <f t="shared" si="137"/>
        <v>higher</v>
      </c>
      <c r="E148" t="str">
        <f t="shared" si="138"/>
        <v>+ [ * ] southend-on-sea [ * ]</v>
      </c>
      <c r="F148" t="str">
        <f t="shared" si="139"/>
        <v>- In Southend-on-Sea the ratio of lower quartile house price to lower quartile gross annual workplace based earnings was 8.8 in 2016</v>
      </c>
      <c r="G148">
        <f t="shared" si="143"/>
        <v>75</v>
      </c>
      <c r="H148" t="str">
        <f t="shared" ref="H148" ca="1" si="159">SUBSTITUTE(INDIRECT("E"&amp;G148),".","")</f>
        <v>+ [ * ] leicester [ * ]</v>
      </c>
      <c r="I148">
        <f t="shared" si="141"/>
        <v>0</v>
      </c>
    </row>
    <row r="149" spans="1:9">
      <c r="A149" s="10" t="s">
        <v>315</v>
      </c>
      <c r="B149" s="25">
        <v>3</v>
      </c>
      <c r="C149" s="27">
        <v>9.66</v>
      </c>
      <c r="D149" s="27" t="str">
        <f t="shared" si="137"/>
        <v>higher</v>
      </c>
      <c r="E149" t="str">
        <f t="shared" si="138"/>
        <v>+ [ * ] thurrock [ * ]</v>
      </c>
      <c r="F149" t="str">
        <f t="shared" si="139"/>
        <v>- In Thurrock the ratio of lower quartile house price to lower quartile gross annual workplace based earnings was 9.66 in 2016</v>
      </c>
      <c r="G149">
        <f t="shared" si="143"/>
        <v>75</v>
      </c>
      <c r="H149" t="str">
        <f t="shared" ref="H149" ca="1" si="160">INDIRECT("F"&amp;G149)</f>
        <v>- In Leicester the ratio of lower quartile house price to lower quartile gross annual workplace based earnings was 6.07 in 2016</v>
      </c>
      <c r="I149">
        <f t="shared" si="141"/>
        <v>0</v>
      </c>
    </row>
    <row r="150" spans="1:9">
      <c r="A150" s="10" t="s">
        <v>317</v>
      </c>
      <c r="B150" s="25">
        <v>4.5</v>
      </c>
      <c r="C150" s="27">
        <v>13.32</v>
      </c>
      <c r="D150" s="27" t="str">
        <f t="shared" si="137"/>
        <v>higher</v>
      </c>
      <c r="E150" t="str">
        <f t="shared" si="138"/>
        <v>+ [ * ] cambridge [ * ]</v>
      </c>
      <c r="F150" t="str">
        <f t="shared" si="139"/>
        <v>- In Cambridge the ratio of lower quartile house price to lower quartile gross annual workplace based earnings was 13.32 in 2016</v>
      </c>
      <c r="G150">
        <f t="shared" si="143"/>
        <v>76</v>
      </c>
      <c r="H150" t="str">
        <f t="shared" ref="H150" ca="1" si="161">SUBSTITUTE(INDIRECT("E"&amp;G150),".","")</f>
        <v>+ [ * ] nottingham [ * ]</v>
      </c>
      <c r="I150">
        <f t="shared" si="141"/>
        <v>0</v>
      </c>
    </row>
    <row r="151" spans="1:9">
      <c r="A151" s="10" t="s">
        <v>319</v>
      </c>
      <c r="B151" s="25">
        <v>4.59</v>
      </c>
      <c r="C151" s="27">
        <v>9.39</v>
      </c>
      <c r="D151" s="27" t="str">
        <f t="shared" si="137"/>
        <v>higher</v>
      </c>
      <c r="E151" t="str">
        <f t="shared" si="138"/>
        <v>+ [ * ] east cambridgeshire [ * ]</v>
      </c>
      <c r="F151" t="str">
        <f t="shared" si="139"/>
        <v>- In East Cambridgeshire the ratio of lower quartile house price to lower quartile gross annual workplace based earnings was 9.39 in 2016</v>
      </c>
      <c r="G151">
        <f t="shared" si="143"/>
        <v>76</v>
      </c>
      <c r="H151" t="str">
        <f t="shared" ref="H151" ca="1" si="162">INDIRECT("F"&amp;G151)</f>
        <v>- In Nottingham the ratio of lower quartile house price to lower quartile gross annual workplace based earnings was 4.67 in 2016</v>
      </c>
      <c r="I151">
        <f t="shared" si="141"/>
        <v>0</v>
      </c>
    </row>
    <row r="152" spans="1:9">
      <c r="A152" s="10" t="s">
        <v>321</v>
      </c>
      <c r="B152" s="25">
        <v>3.13</v>
      </c>
      <c r="C152" s="27">
        <v>7.2</v>
      </c>
      <c r="D152" s="27" t="str">
        <f t="shared" si="137"/>
        <v>lower</v>
      </c>
      <c r="E152" t="str">
        <f t="shared" si="138"/>
        <v>+ [ * ] fenland [ * ]</v>
      </c>
      <c r="F152" t="str">
        <f t="shared" si="139"/>
        <v>- In Fenland the ratio of lower quartile house price to lower quartile gross annual workplace based earnings was 7.2 in 2016</v>
      </c>
      <c r="G152">
        <f t="shared" si="143"/>
        <v>77</v>
      </c>
      <c r="H152" t="str">
        <f t="shared" ref="H152" ca="1" si="163">SUBSTITUTE(INDIRECT("E"&amp;G152),".","")</f>
        <v>+ [ * ] rutland [ * ]</v>
      </c>
      <c r="I152">
        <f t="shared" si="141"/>
        <v>0</v>
      </c>
    </row>
    <row r="153" spans="1:9">
      <c r="A153" s="10" t="s">
        <v>323</v>
      </c>
      <c r="B153" s="25">
        <v>3.67</v>
      </c>
      <c r="C153" s="27">
        <v>8.0399999999999991</v>
      </c>
      <c r="D153" s="27" t="str">
        <f t="shared" si="137"/>
        <v>lower</v>
      </c>
      <c r="E153" t="str">
        <f t="shared" si="138"/>
        <v>+ [ * ] huntingdonshire [ * ]</v>
      </c>
      <c r="F153" t="str">
        <f t="shared" si="139"/>
        <v>- In Huntingdonshire the ratio of lower quartile house price to lower quartile gross annual workplace based earnings was 8.04 in 2016</v>
      </c>
      <c r="G153">
        <f t="shared" si="143"/>
        <v>77</v>
      </c>
      <c r="H153" t="str">
        <f t="shared" ref="H153" ca="1" si="164">INDIRECT("F"&amp;G153)</f>
        <v>- In Rutland the ratio of lower quartile house price to lower quartile gross annual workplace based earnings was 9.64 in 2016</v>
      </c>
      <c r="I153">
        <f t="shared" si="141"/>
        <v>0</v>
      </c>
    </row>
    <row r="154" spans="1:9">
      <c r="A154" s="10" t="s">
        <v>325</v>
      </c>
      <c r="B154" s="25">
        <v>4.4800000000000004</v>
      </c>
      <c r="C154" s="27">
        <v>11.03</v>
      </c>
      <c r="D154" s="27" t="str">
        <f t="shared" si="137"/>
        <v>higher</v>
      </c>
      <c r="E154" t="str">
        <f t="shared" si="138"/>
        <v>+ [ * ] south cambridgeshire [ * ]</v>
      </c>
      <c r="F154" t="str">
        <f t="shared" si="139"/>
        <v>- In South Cambridgeshire the ratio of lower quartile house price to lower quartile gross annual workplace based earnings was 11.03 in 2016</v>
      </c>
      <c r="G154">
        <f t="shared" si="143"/>
        <v>78</v>
      </c>
      <c r="H154" t="str">
        <f t="shared" ref="H154" ca="1" si="165">SUBSTITUTE(INDIRECT("E"&amp;G154),".","")</f>
        <v>+ [ * ] amber valley [ * ]</v>
      </c>
      <c r="I154">
        <f t="shared" si="141"/>
        <v>0</v>
      </c>
    </row>
    <row r="155" spans="1:9">
      <c r="A155" s="10" t="s">
        <v>327</v>
      </c>
      <c r="B155" s="25">
        <v>3.31</v>
      </c>
      <c r="C155" s="27">
        <v>10.58</v>
      </c>
      <c r="D155" s="27" t="str">
        <f t="shared" si="137"/>
        <v>higher</v>
      </c>
      <c r="E155" t="str">
        <f t="shared" si="138"/>
        <v>+ [ * ] basildon [ * ]</v>
      </c>
      <c r="F155" t="str">
        <f t="shared" si="139"/>
        <v>- In Basildon the ratio of lower quartile house price to lower quartile gross annual workplace based earnings was 10.58 in 2016</v>
      </c>
      <c r="G155">
        <f t="shared" si="143"/>
        <v>78</v>
      </c>
      <c r="H155" t="str">
        <f t="shared" ref="H155" ca="1" si="166">INDIRECT("F"&amp;G155)</f>
        <v>- In Amber Valley the ratio of lower quartile house price to lower quartile gross annual workplace based earnings was 5.84 in 2016</v>
      </c>
      <c r="I155">
        <f t="shared" si="141"/>
        <v>0</v>
      </c>
    </row>
    <row r="156" spans="1:9">
      <c r="A156" s="10" t="s">
        <v>329</v>
      </c>
      <c r="B156" s="25">
        <v>4.42</v>
      </c>
      <c r="C156" s="27">
        <v>9.58</v>
      </c>
      <c r="D156" s="27" t="str">
        <f t="shared" si="137"/>
        <v>higher</v>
      </c>
      <c r="E156" t="str">
        <f t="shared" si="138"/>
        <v>+ [ * ] braintree [ * ]</v>
      </c>
      <c r="F156" t="str">
        <f t="shared" si="139"/>
        <v>- In Braintree the ratio of lower quartile house price to lower quartile gross annual workplace based earnings was 9.58 in 2016</v>
      </c>
      <c r="G156">
        <f t="shared" si="143"/>
        <v>79</v>
      </c>
      <c r="H156" t="str">
        <f t="shared" ref="H156" ca="1" si="167">SUBSTITUTE(INDIRECT("E"&amp;G156),".","")</f>
        <v>+ [ * ] bolsover [ * ]</v>
      </c>
      <c r="I156">
        <f t="shared" si="141"/>
        <v>0</v>
      </c>
    </row>
    <row r="157" spans="1:9">
      <c r="A157" s="10" t="s">
        <v>331</v>
      </c>
      <c r="B157" s="25">
        <v>5.94</v>
      </c>
      <c r="C157" s="27">
        <v>14.52</v>
      </c>
      <c r="D157" s="27" t="str">
        <f t="shared" si="137"/>
        <v>higher</v>
      </c>
      <c r="E157" t="str">
        <f t="shared" si="138"/>
        <v>+ [ * ] brentwood [ * ]</v>
      </c>
      <c r="F157" t="str">
        <f t="shared" si="139"/>
        <v>- In Brentwood the ratio of lower quartile house price to lower quartile gross annual workplace based earnings was 14.52 in 2016</v>
      </c>
      <c r="G157">
        <f t="shared" si="143"/>
        <v>79</v>
      </c>
      <c r="H157" t="str">
        <f t="shared" ref="H157" ca="1" si="168">INDIRECT("F"&amp;G157)</f>
        <v>- In Bolsover the ratio of lower quartile house price to lower quartile gross annual workplace based earnings was 5.05 in 2016</v>
      </c>
      <c r="I157">
        <f t="shared" si="141"/>
        <v>0</v>
      </c>
    </row>
    <row r="158" spans="1:9">
      <c r="A158" s="10" t="s">
        <v>333</v>
      </c>
      <c r="B158" s="25">
        <v>4.7</v>
      </c>
      <c r="C158" s="27">
        <v>11.73</v>
      </c>
      <c r="D158" s="27" t="str">
        <f t="shared" si="137"/>
        <v>higher</v>
      </c>
      <c r="E158" t="str">
        <f t="shared" si="138"/>
        <v>+ [ * ] castle point [ * ]</v>
      </c>
      <c r="F158" t="str">
        <f t="shared" si="139"/>
        <v>- In Castle Point the ratio of lower quartile house price to lower quartile gross annual workplace based earnings was 11.73 in 2016</v>
      </c>
      <c r="G158">
        <f t="shared" si="143"/>
        <v>80</v>
      </c>
      <c r="H158" t="str">
        <f t="shared" ref="H158" ca="1" si="169">SUBSTITUTE(INDIRECT("E"&amp;G158),".","")</f>
        <v>+ [ * ] chesterfield [ * ]</v>
      </c>
      <c r="I158">
        <f t="shared" si="141"/>
        <v>0</v>
      </c>
    </row>
    <row r="159" spans="1:9">
      <c r="A159" s="10" t="s">
        <v>335</v>
      </c>
      <c r="B159" s="25">
        <v>4.01</v>
      </c>
      <c r="C159" s="27">
        <v>11.36</v>
      </c>
      <c r="D159" s="27" t="str">
        <f t="shared" si="137"/>
        <v>higher</v>
      </c>
      <c r="E159" t="str">
        <f t="shared" si="138"/>
        <v>+ [ * ] chelmsford [ * ]</v>
      </c>
      <c r="F159" t="str">
        <f t="shared" si="139"/>
        <v>- In Chelmsford the ratio of lower quartile house price to lower quartile gross annual workplace based earnings was 11.36 in 2016</v>
      </c>
      <c r="G159">
        <f t="shared" si="143"/>
        <v>80</v>
      </c>
      <c r="H159" t="str">
        <f t="shared" ref="H159" ca="1" si="170">INDIRECT("F"&amp;G159)</f>
        <v>- In Chesterfield the ratio of lower quartile house price to lower quartile gross annual workplace based earnings was 5.47 in 2016</v>
      </c>
      <c r="I159">
        <f t="shared" si="141"/>
        <v>0</v>
      </c>
    </row>
    <row r="160" spans="1:9">
      <c r="A160" s="10" t="s">
        <v>337</v>
      </c>
      <c r="B160" s="25">
        <v>3.89</v>
      </c>
      <c r="C160" s="27">
        <v>8.5500000000000007</v>
      </c>
      <c r="D160" s="27" t="str">
        <f t="shared" si="137"/>
        <v>lower</v>
      </c>
      <c r="E160" t="str">
        <f t="shared" si="138"/>
        <v>+ [ * ] colchester [ * ]</v>
      </c>
      <c r="F160" t="str">
        <f t="shared" si="139"/>
        <v>- In Colchester the ratio of lower quartile house price to lower quartile gross annual workplace based earnings was 8.55 in 2016</v>
      </c>
      <c r="G160">
        <f t="shared" si="143"/>
        <v>81</v>
      </c>
      <c r="H160" t="str">
        <f t="shared" ref="H160" ca="1" si="171">SUBSTITUTE(INDIRECT("E"&amp;G160),".","")</f>
        <v>+ [ * ] derbyshire dales [ * ]</v>
      </c>
      <c r="I160">
        <f t="shared" si="141"/>
        <v>0</v>
      </c>
    </row>
    <row r="161" spans="1:9">
      <c r="A161" s="10" t="s">
        <v>339</v>
      </c>
      <c r="B161" s="25">
        <v>5.26</v>
      </c>
      <c r="C161" s="27">
        <v>16.77</v>
      </c>
      <c r="D161" s="27" t="str">
        <f t="shared" si="137"/>
        <v>higher</v>
      </c>
      <c r="E161" t="str">
        <f t="shared" si="138"/>
        <v>+ [ * ] epping forest [ * ]</v>
      </c>
      <c r="F161" t="str">
        <f t="shared" si="139"/>
        <v>- In Epping Forest the ratio of lower quartile house price to lower quartile gross annual workplace based earnings was 16.77 in 2016</v>
      </c>
      <c r="G161">
        <f t="shared" si="143"/>
        <v>81</v>
      </c>
      <c r="H161" t="str">
        <f t="shared" ref="H161" ca="1" si="172">INDIRECT("F"&amp;G161)</f>
        <v>- In Derbyshire Dales the ratio of lower quartile house price to lower quartile gross annual workplace based earnings was 9.62 in 2016</v>
      </c>
      <c r="I161">
        <f t="shared" si="141"/>
        <v>0</v>
      </c>
    </row>
    <row r="162" spans="1:9">
      <c r="A162" s="10" t="s">
        <v>341</v>
      </c>
      <c r="B162" s="25">
        <v>3.57</v>
      </c>
      <c r="C162" s="27">
        <v>9.5500000000000007</v>
      </c>
      <c r="D162" s="27" t="str">
        <f t="shared" si="137"/>
        <v>higher</v>
      </c>
      <c r="E162" t="str">
        <f t="shared" si="138"/>
        <v>+ [ * ] harlow [ * ]</v>
      </c>
      <c r="F162" t="str">
        <f t="shared" si="139"/>
        <v>- In Harlow the ratio of lower quartile house price to lower quartile gross annual workplace based earnings was 9.55 in 2016</v>
      </c>
      <c r="G162">
        <f t="shared" si="143"/>
        <v>82</v>
      </c>
      <c r="H162" t="str">
        <f t="shared" ref="H162" ca="1" si="173">SUBSTITUTE(INDIRECT("E"&amp;G162),".","")</f>
        <v>+ [ * ] erewash [ * ]</v>
      </c>
      <c r="I162">
        <f t="shared" si="141"/>
        <v>0</v>
      </c>
    </row>
    <row r="163" spans="1:9">
      <c r="A163" s="10" t="s">
        <v>343</v>
      </c>
      <c r="B163" s="25">
        <v>4.4400000000000004</v>
      </c>
      <c r="C163" s="27">
        <v>11.38</v>
      </c>
      <c r="D163" s="27" t="str">
        <f t="shared" si="137"/>
        <v>higher</v>
      </c>
      <c r="E163" t="str">
        <f t="shared" si="138"/>
        <v>+ [ * ] maldon [ * ]</v>
      </c>
      <c r="F163" t="str">
        <f t="shared" si="139"/>
        <v>- In Maldon the ratio of lower quartile house price to lower quartile gross annual workplace based earnings was 11.38 in 2016</v>
      </c>
      <c r="G163">
        <f t="shared" si="143"/>
        <v>82</v>
      </c>
      <c r="H163" t="str">
        <f t="shared" ref="H163" ca="1" si="174">INDIRECT("F"&amp;G163)</f>
        <v>- In Erewash the ratio of lower quartile house price to lower quartile gross annual workplace based earnings was 6.42 in 2016</v>
      </c>
      <c r="I163">
        <f t="shared" si="141"/>
        <v>0</v>
      </c>
    </row>
    <row r="164" spans="1:9">
      <c r="A164" s="10" t="s">
        <v>345</v>
      </c>
      <c r="B164" s="25">
        <v>4.97</v>
      </c>
      <c r="C164" s="27">
        <v>13.53</v>
      </c>
      <c r="D164" s="27" t="str">
        <f t="shared" si="137"/>
        <v>higher</v>
      </c>
      <c r="E164" t="str">
        <f t="shared" si="138"/>
        <v>+ [ * ] rochford [ * ]</v>
      </c>
      <c r="F164" t="str">
        <f t="shared" si="139"/>
        <v>- In Rochford the ratio of lower quartile house price to lower quartile gross annual workplace based earnings was 13.53 in 2016</v>
      </c>
      <c r="G164">
        <f t="shared" si="143"/>
        <v>83</v>
      </c>
      <c r="H164" t="str">
        <f t="shared" ref="H164" ca="1" si="175">SUBSTITUTE(INDIRECT("E"&amp;G164),".","")</f>
        <v>+ [ * ] high peak [ * ]</v>
      </c>
      <c r="I164">
        <f t="shared" si="141"/>
        <v>0</v>
      </c>
    </row>
    <row r="165" spans="1:9">
      <c r="A165" s="10" t="s">
        <v>347</v>
      </c>
      <c r="B165" s="25">
        <v>3.4</v>
      </c>
      <c r="C165" s="27">
        <v>8.57</v>
      </c>
      <c r="D165" s="27" t="str">
        <f t="shared" si="137"/>
        <v>lower</v>
      </c>
      <c r="E165" t="str">
        <f t="shared" si="138"/>
        <v>+ [ * ] tendring [ * ]</v>
      </c>
      <c r="F165" t="str">
        <f t="shared" si="139"/>
        <v>- In Tendring the ratio of lower quartile house price to lower quartile gross annual workplace based earnings was 8.57 in 2016</v>
      </c>
      <c r="G165">
        <f t="shared" si="143"/>
        <v>83</v>
      </c>
      <c r="H165" t="str">
        <f t="shared" ref="H165" ca="1" si="176">INDIRECT("F"&amp;G165)</f>
        <v>- In High Peak the ratio of lower quartile house price to lower quartile gross annual workplace based earnings was 7.06 in 2016</v>
      </c>
      <c r="I165">
        <f t="shared" si="141"/>
        <v>0</v>
      </c>
    </row>
    <row r="166" spans="1:9">
      <c r="A166" s="10" t="s">
        <v>349</v>
      </c>
      <c r="B166" s="25">
        <v>4.92</v>
      </c>
      <c r="C166" s="27">
        <v>13.18</v>
      </c>
      <c r="D166" s="27" t="str">
        <f t="shared" si="137"/>
        <v>higher</v>
      </c>
      <c r="E166" t="str">
        <f t="shared" si="138"/>
        <v>+ [ * ] uttlesford [ * ]</v>
      </c>
      <c r="F166" t="str">
        <f t="shared" si="139"/>
        <v>- In Uttlesford the ratio of lower quartile house price to lower quartile gross annual workplace based earnings was 13.18 in 2016</v>
      </c>
      <c r="G166">
        <f t="shared" si="143"/>
        <v>84</v>
      </c>
      <c r="H166" t="str">
        <f t="shared" ref="H166" ca="1" si="177">SUBSTITUTE(INDIRECT("E"&amp;G166),".","")</f>
        <v>+ [ * ] north east derbyshire [ * ]</v>
      </c>
      <c r="I166">
        <f t="shared" si="141"/>
        <v>0</v>
      </c>
    </row>
    <row r="167" spans="1:9">
      <c r="A167" s="10" t="s">
        <v>351</v>
      </c>
      <c r="B167" s="25">
        <v>3.99</v>
      </c>
      <c r="C167" s="27">
        <v>11.74</v>
      </c>
      <c r="D167" s="27" t="str">
        <f t="shared" si="137"/>
        <v>higher</v>
      </c>
      <c r="E167" t="str">
        <f t="shared" si="138"/>
        <v>+ [ * ] broxbourne [ * ]</v>
      </c>
      <c r="F167" t="str">
        <f t="shared" si="139"/>
        <v>- In Broxbourne the ratio of lower quartile house price to lower quartile gross annual workplace based earnings was 11.74 in 2016</v>
      </c>
      <c r="G167">
        <f t="shared" si="143"/>
        <v>84</v>
      </c>
      <c r="H167" t="str">
        <f t="shared" ref="H167" ca="1" si="178">INDIRECT("F"&amp;G167)</f>
        <v>- In North East Derbyshire the ratio of lower quartile house price to lower quartile gross annual workplace based earnings was 6.62 in 2016</v>
      </c>
      <c r="I167">
        <f t="shared" si="141"/>
        <v>0</v>
      </c>
    </row>
    <row r="168" spans="1:9">
      <c r="A168" s="10" t="s">
        <v>353</v>
      </c>
      <c r="B168" s="25">
        <v>4.37</v>
      </c>
      <c r="C168" s="27">
        <v>12.38</v>
      </c>
      <c r="D168" s="27" t="str">
        <f t="shared" si="137"/>
        <v>higher</v>
      </c>
      <c r="E168" t="str">
        <f t="shared" si="138"/>
        <v>+ [ * ] dacorum [ * ]</v>
      </c>
      <c r="F168" t="str">
        <f t="shared" si="139"/>
        <v>- In Dacorum the ratio of lower quartile house price to lower quartile gross annual workplace based earnings was 12.38 in 2016</v>
      </c>
      <c r="G168">
        <f t="shared" si="143"/>
        <v>85</v>
      </c>
      <c r="H168" t="str">
        <f t="shared" ref="H168" ca="1" si="179">SUBSTITUTE(INDIRECT("E"&amp;G168),".","")</f>
        <v>+ [ * ] south derbyshire [ * ]</v>
      </c>
      <c r="I168">
        <f t="shared" si="141"/>
        <v>0</v>
      </c>
    </row>
    <row r="169" spans="1:9">
      <c r="A169" s="10" t="s">
        <v>355</v>
      </c>
      <c r="B169" s="25">
        <v>5.05</v>
      </c>
      <c r="C169" s="27">
        <v>13.1</v>
      </c>
      <c r="D169" s="27" t="str">
        <f t="shared" si="137"/>
        <v>higher</v>
      </c>
      <c r="E169" t="str">
        <f t="shared" si="138"/>
        <v>+ [ * ] east hertfordshire [ * ]</v>
      </c>
      <c r="F169" t="str">
        <f t="shared" si="139"/>
        <v>- In East Hertfordshire the ratio of lower quartile house price to lower quartile gross annual workplace based earnings was 13.1 in 2016</v>
      </c>
      <c r="G169">
        <f t="shared" si="143"/>
        <v>85</v>
      </c>
      <c r="H169" t="str">
        <f t="shared" ref="H169" ca="1" si="180">INDIRECT("F"&amp;G169)</f>
        <v>- In South Derbyshire the ratio of lower quartile house price to lower quartile gross annual workplace based earnings was 7.02 in 2016</v>
      </c>
      <c r="I169">
        <f t="shared" si="141"/>
        <v>0</v>
      </c>
    </row>
    <row r="170" spans="1:9">
      <c r="A170" s="10" t="s">
        <v>357</v>
      </c>
      <c r="B170" s="25">
        <v>5.31</v>
      </c>
      <c r="C170" s="27">
        <v>15.4</v>
      </c>
      <c r="D170" s="27" t="str">
        <f t="shared" si="137"/>
        <v>higher</v>
      </c>
      <c r="E170" t="str">
        <f t="shared" si="138"/>
        <v>+ [ * ] hertsmere [ * ]</v>
      </c>
      <c r="F170" t="str">
        <f t="shared" si="139"/>
        <v>- In Hertsmere the ratio of lower quartile house price to lower quartile gross annual workplace based earnings was 15.4 in 2016</v>
      </c>
      <c r="G170">
        <f t="shared" si="143"/>
        <v>86</v>
      </c>
      <c r="H170" t="str">
        <f t="shared" ref="H170" ca="1" si="181">SUBSTITUTE(INDIRECT("E"&amp;G170),".","")</f>
        <v>+ [ * ] blaby [ * ]</v>
      </c>
      <c r="I170">
        <f t="shared" si="141"/>
        <v>0</v>
      </c>
    </row>
    <row r="171" spans="1:9">
      <c r="A171" s="10" t="s">
        <v>359</v>
      </c>
      <c r="B171" s="25">
        <v>3.98</v>
      </c>
      <c r="C171" s="27">
        <v>10.69</v>
      </c>
      <c r="D171" s="27" t="str">
        <f t="shared" si="137"/>
        <v>higher</v>
      </c>
      <c r="E171" t="str">
        <f t="shared" si="138"/>
        <v>+ [ * ] north hertfordshire [ * ]</v>
      </c>
      <c r="F171" t="str">
        <f t="shared" si="139"/>
        <v>- In North Hertfordshire the ratio of lower quartile house price to lower quartile gross annual workplace based earnings was 10.69 in 2016</v>
      </c>
      <c r="G171">
        <f t="shared" si="143"/>
        <v>86</v>
      </c>
      <c r="H171" t="str">
        <f t="shared" ref="H171" ca="1" si="182">INDIRECT("F"&amp;G171)</f>
        <v>- In Blaby the ratio of lower quartile house price to lower quartile gross annual workplace based earnings was 8.16 in 2016</v>
      </c>
      <c r="I171">
        <f t="shared" si="141"/>
        <v>0</v>
      </c>
    </row>
    <row r="172" spans="1:9">
      <c r="A172" s="10" t="s">
        <v>361</v>
      </c>
      <c r="B172" s="25">
        <v>5.72</v>
      </c>
      <c r="C172" s="27">
        <v>18.440000000000001</v>
      </c>
      <c r="D172" s="27" t="str">
        <f t="shared" si="137"/>
        <v>higher</v>
      </c>
      <c r="E172" t="str">
        <f t="shared" si="138"/>
        <v>+ [ * ] st albans [ * ]</v>
      </c>
      <c r="F172" t="str">
        <f t="shared" si="139"/>
        <v>- In St Albans the ratio of lower quartile house price to lower quartile gross annual workplace based earnings was 18.44 in 2016</v>
      </c>
      <c r="G172">
        <f t="shared" si="143"/>
        <v>87</v>
      </c>
      <c r="H172" t="str">
        <f t="shared" ref="H172" ca="1" si="183">SUBSTITUTE(INDIRECT("E"&amp;G172),".","")</f>
        <v>+ [ * ] charnwood [ * ]</v>
      </c>
      <c r="I172">
        <f t="shared" si="141"/>
        <v>0</v>
      </c>
    </row>
    <row r="173" spans="1:9">
      <c r="A173" s="10" t="s">
        <v>363</v>
      </c>
      <c r="B173" s="25">
        <v>3.67</v>
      </c>
      <c r="C173" s="27">
        <v>9.52</v>
      </c>
      <c r="D173" s="27" t="str">
        <f t="shared" si="137"/>
        <v>higher</v>
      </c>
      <c r="E173" t="str">
        <f t="shared" si="138"/>
        <v>+ [ * ] stevenage [ * ]</v>
      </c>
      <c r="F173" t="str">
        <f t="shared" si="139"/>
        <v>- In Stevenage the ratio of lower quartile house price to lower quartile gross annual workplace based earnings was 9.52 in 2016</v>
      </c>
      <c r="G173">
        <f t="shared" si="143"/>
        <v>87</v>
      </c>
      <c r="H173" t="str">
        <f t="shared" ref="H173" ca="1" si="184">INDIRECT("F"&amp;G173)</f>
        <v>- In Charnwood the ratio of lower quartile house price to lower quartile gross annual workplace based earnings was 7.62 in 2016</v>
      </c>
      <c r="I173">
        <f t="shared" si="141"/>
        <v>0</v>
      </c>
    </row>
    <row r="174" spans="1:9">
      <c r="A174" s="10" t="s">
        <v>365</v>
      </c>
      <c r="B174" s="25">
        <v>5.76</v>
      </c>
      <c r="C174" s="27">
        <v>14.1</v>
      </c>
      <c r="D174" s="27" t="str">
        <f t="shared" si="137"/>
        <v>higher</v>
      </c>
      <c r="E174" t="str">
        <f t="shared" si="138"/>
        <v>+ [ * ] three rivers [ * ]</v>
      </c>
      <c r="F174" t="str">
        <f t="shared" si="139"/>
        <v>- In Three Rivers the ratio of lower quartile house price to lower quartile gross annual workplace based earnings was 14.1 in 2016</v>
      </c>
      <c r="G174">
        <f t="shared" si="143"/>
        <v>88</v>
      </c>
      <c r="H174" t="str">
        <f t="shared" ref="H174" ca="1" si="185">SUBSTITUTE(INDIRECT("E"&amp;G174),".","")</f>
        <v>+ [ * ] harborough [ * ]</v>
      </c>
      <c r="I174">
        <f t="shared" si="141"/>
        <v>0</v>
      </c>
    </row>
    <row r="175" spans="1:9">
      <c r="A175" s="10" t="s">
        <v>367</v>
      </c>
      <c r="B175" s="25">
        <v>3.71</v>
      </c>
      <c r="C175" s="27">
        <v>10.97</v>
      </c>
      <c r="D175" s="27" t="str">
        <f t="shared" si="137"/>
        <v>higher</v>
      </c>
      <c r="E175" t="str">
        <f t="shared" si="138"/>
        <v>+ [ * ] watford [ * ]</v>
      </c>
      <c r="F175" t="str">
        <f t="shared" si="139"/>
        <v>- In Watford the ratio of lower quartile house price to lower quartile gross annual workplace based earnings was 10.97 in 2016</v>
      </c>
      <c r="G175">
        <f t="shared" si="143"/>
        <v>88</v>
      </c>
      <c r="H175" t="str">
        <f t="shared" ref="H175" ca="1" si="186">INDIRECT("F"&amp;G175)</f>
        <v>- In Harborough the ratio of lower quartile house price to lower quartile gross annual workplace based earnings was 8.73 in 2016</v>
      </c>
      <c r="I175">
        <f t="shared" si="141"/>
        <v>0</v>
      </c>
    </row>
    <row r="176" spans="1:9">
      <c r="A176" s="10" t="s">
        <v>369</v>
      </c>
      <c r="B176" s="25">
        <v>4.6399999999999997</v>
      </c>
      <c r="C176" s="27">
        <v>11.07</v>
      </c>
      <c r="D176" s="27" t="str">
        <f t="shared" si="137"/>
        <v>higher</v>
      </c>
      <c r="E176" t="str">
        <f t="shared" si="138"/>
        <v>+ [ * ] welwyn hatfield [ * ]</v>
      </c>
      <c r="F176" t="str">
        <f t="shared" si="139"/>
        <v>- In Welwyn Hatfield the ratio of lower quartile house price to lower quartile gross annual workplace based earnings was 11.07 in 2016</v>
      </c>
      <c r="G176">
        <f t="shared" si="143"/>
        <v>89</v>
      </c>
      <c r="H176" t="str">
        <f t="shared" ref="H176" ca="1" si="187">SUBSTITUTE(INDIRECT("E"&amp;G176),".","")</f>
        <v>+ [ * ] hinckley and bosworth [ * ]</v>
      </c>
      <c r="I176">
        <f t="shared" si="141"/>
        <v>0</v>
      </c>
    </row>
    <row r="177" spans="1:9">
      <c r="A177" s="10" t="s">
        <v>371</v>
      </c>
      <c r="B177" s="25">
        <v>3.57</v>
      </c>
      <c r="C177" s="27">
        <v>8.6999999999999993</v>
      </c>
      <c r="D177" s="27" t="str">
        <f t="shared" si="137"/>
        <v>higher</v>
      </c>
      <c r="E177" t="str">
        <f t="shared" si="138"/>
        <v>+ [ * ] breckland [ * ]</v>
      </c>
      <c r="F177" t="str">
        <f t="shared" si="139"/>
        <v>- In Breckland the ratio of lower quartile house price to lower quartile gross annual workplace based earnings was 8.7 in 2016</v>
      </c>
      <c r="G177">
        <f t="shared" si="143"/>
        <v>89</v>
      </c>
      <c r="H177" t="str">
        <f t="shared" ref="H177" ca="1" si="188">INDIRECT("F"&amp;G177)</f>
        <v>- In Hinckley and Bosworth the ratio of lower quartile house price to lower quartile gross annual workplace based earnings was 6.92 in 2016</v>
      </c>
      <c r="I177">
        <f t="shared" si="141"/>
        <v>0</v>
      </c>
    </row>
    <row r="178" spans="1:9">
      <c r="A178" s="10" t="s">
        <v>373</v>
      </c>
      <c r="B178" s="25">
        <v>4.22</v>
      </c>
      <c r="C178" s="27">
        <v>9.64</v>
      </c>
      <c r="D178" s="27" t="str">
        <f t="shared" si="137"/>
        <v>higher</v>
      </c>
      <c r="E178" t="str">
        <f t="shared" si="138"/>
        <v>+ [ * ] broadland [ * ]</v>
      </c>
      <c r="F178" t="str">
        <f t="shared" si="139"/>
        <v>- In Broadland the ratio of lower quartile house price to lower quartile gross annual workplace based earnings was 9.64 in 2016</v>
      </c>
      <c r="G178">
        <f t="shared" si="143"/>
        <v>90</v>
      </c>
      <c r="H178" t="str">
        <f t="shared" ref="H178" ca="1" si="189">SUBSTITUTE(INDIRECT("E"&amp;G178),".","")</f>
        <v>+ [ * ] melton [ * ]</v>
      </c>
      <c r="I178">
        <f t="shared" si="141"/>
        <v>0</v>
      </c>
    </row>
    <row r="179" spans="1:9">
      <c r="A179" s="10" t="s">
        <v>375</v>
      </c>
      <c r="B179" s="25">
        <v>2.84</v>
      </c>
      <c r="C179" s="27">
        <v>5.79</v>
      </c>
      <c r="D179" s="27" t="str">
        <f t="shared" si="137"/>
        <v>lower</v>
      </c>
      <c r="E179" t="str">
        <f t="shared" si="138"/>
        <v>+ [ * ] great yarmouth [ * ]</v>
      </c>
      <c r="F179" t="str">
        <f t="shared" si="139"/>
        <v>- In Great Yarmouth the ratio of lower quartile house price to lower quartile gross annual workplace based earnings was 5.79 in 2016</v>
      </c>
      <c r="G179">
        <f t="shared" si="143"/>
        <v>90</v>
      </c>
      <c r="H179" t="str">
        <f t="shared" ref="H179" ca="1" si="190">INDIRECT("F"&amp;G179)</f>
        <v>- In Melton the ratio of lower quartile house price to lower quartile gross annual workplace based earnings was 8.7 in 2016</v>
      </c>
      <c r="I179">
        <f t="shared" si="141"/>
        <v>0</v>
      </c>
    </row>
    <row r="180" spans="1:9">
      <c r="A180" s="10" t="s">
        <v>377</v>
      </c>
      <c r="B180" s="25">
        <v>3.21</v>
      </c>
      <c r="C180" s="27">
        <v>7.5</v>
      </c>
      <c r="D180" s="27" t="str">
        <f t="shared" si="137"/>
        <v>lower</v>
      </c>
      <c r="E180" t="str">
        <f t="shared" si="138"/>
        <v>+ [ * ] king's lynn and west norfolk [ * ]</v>
      </c>
      <c r="F180" t="str">
        <f t="shared" si="139"/>
        <v>- In King's Lynn and West Norfolk the ratio of lower quartile house price to lower quartile gross annual workplace based earnings was 7.5 in 2016</v>
      </c>
      <c r="G180">
        <f t="shared" si="143"/>
        <v>91</v>
      </c>
      <c r="H180" t="str">
        <f t="shared" ref="H180" ca="1" si="191">SUBSTITUTE(INDIRECT("E"&amp;G180),".","")</f>
        <v>+ [ * ] north west leicestershire [ * ]</v>
      </c>
      <c r="I180">
        <f t="shared" si="141"/>
        <v>0</v>
      </c>
    </row>
    <row r="181" spans="1:9">
      <c r="A181" s="10" t="s">
        <v>379</v>
      </c>
      <c r="B181" s="25">
        <v>3.98</v>
      </c>
      <c r="C181" s="27">
        <v>8.64</v>
      </c>
      <c r="D181" s="27" t="str">
        <f t="shared" si="137"/>
        <v>higher</v>
      </c>
      <c r="E181" t="str">
        <f t="shared" si="138"/>
        <v>+ [ * ] north norfolk [ * ]</v>
      </c>
      <c r="F181" t="str">
        <f t="shared" si="139"/>
        <v>- In North Norfolk the ratio of lower quartile house price to lower quartile gross annual workplace based earnings was 8.64 in 2016</v>
      </c>
      <c r="G181">
        <f t="shared" si="143"/>
        <v>91</v>
      </c>
      <c r="H181" t="str">
        <f t="shared" ref="H181" ca="1" si="192">INDIRECT("F"&amp;G181)</f>
        <v>- In North West Leicestershire the ratio of lower quartile house price to lower quartile gross annual workplace based earnings was 7.04 in 2016</v>
      </c>
      <c r="I181">
        <f t="shared" si="141"/>
        <v>0</v>
      </c>
    </row>
    <row r="182" spans="1:9">
      <c r="A182" s="10" t="s">
        <v>381</v>
      </c>
      <c r="B182" s="25">
        <v>2.85</v>
      </c>
      <c r="C182" s="27">
        <v>7.09</v>
      </c>
      <c r="D182" s="27" t="str">
        <f t="shared" si="137"/>
        <v>lower</v>
      </c>
      <c r="E182" t="str">
        <f t="shared" si="138"/>
        <v>+ [ * ] norwich [ * ]</v>
      </c>
      <c r="F182" t="str">
        <f t="shared" si="139"/>
        <v>- In Norwich the ratio of lower quartile house price to lower quartile gross annual workplace based earnings was 7.09 in 2016</v>
      </c>
      <c r="G182">
        <f t="shared" si="143"/>
        <v>92</v>
      </c>
      <c r="H182" t="str">
        <f t="shared" ref="H182" ca="1" si="193">SUBSTITUTE(INDIRECT("E"&amp;G182),".","")</f>
        <v>+ [ * ] oadby and wigston [ * ]</v>
      </c>
      <c r="I182">
        <f t="shared" si="141"/>
        <v>0</v>
      </c>
    </row>
    <row r="183" spans="1:9">
      <c r="A183" s="10" t="s">
        <v>383</v>
      </c>
      <c r="B183" s="25">
        <v>3.99</v>
      </c>
      <c r="C183" s="27">
        <v>8.74</v>
      </c>
      <c r="D183" s="27" t="str">
        <f t="shared" si="137"/>
        <v>higher</v>
      </c>
      <c r="E183" t="str">
        <f t="shared" si="138"/>
        <v>+ [ * ] south norfolk [ * ]</v>
      </c>
      <c r="F183" t="str">
        <f t="shared" si="139"/>
        <v>- In South Norfolk the ratio of lower quartile house price to lower quartile gross annual workplace based earnings was 8.74 in 2016</v>
      </c>
      <c r="G183">
        <f t="shared" si="143"/>
        <v>92</v>
      </c>
      <c r="H183" t="str">
        <f t="shared" ref="H183" ca="1" si="194">INDIRECT("F"&amp;G183)</f>
        <v>- In Oadby and Wigston the ratio of lower quartile house price to lower quartile gross annual workplace based earnings was 8.9 in 2016</v>
      </c>
      <c r="I183">
        <f t="shared" si="141"/>
        <v>0</v>
      </c>
    </row>
    <row r="184" spans="1:9">
      <c r="A184" s="10" t="s">
        <v>385</v>
      </c>
      <c r="B184" s="25">
        <v>4.57</v>
      </c>
      <c r="C184" s="25">
        <v>10.28</v>
      </c>
      <c r="D184" s="27" t="str">
        <f t="shared" si="137"/>
        <v>higher</v>
      </c>
      <c r="E184" t="str">
        <f t="shared" si="138"/>
        <v>+ [ * ] babergh [ * ]</v>
      </c>
      <c r="F184" t="str">
        <f t="shared" si="139"/>
        <v>- In Babergh the ratio of lower quartile house price to lower quartile gross annual workplace based earnings was 10.28 in 2016</v>
      </c>
      <c r="G184">
        <f t="shared" si="143"/>
        <v>93</v>
      </c>
      <c r="H184" t="str">
        <f t="shared" ref="H184" ca="1" si="195">SUBSTITUTE(INDIRECT("E"&amp;G184),".","")</f>
        <v>+ [ * ] boston [ * ]</v>
      </c>
      <c r="I184">
        <f t="shared" si="141"/>
        <v>0</v>
      </c>
    </row>
    <row r="185" spans="1:9">
      <c r="A185" s="10" t="s">
        <v>387</v>
      </c>
      <c r="B185" s="25">
        <v>3.96</v>
      </c>
      <c r="C185" s="25">
        <v>7.82</v>
      </c>
      <c r="D185" s="27" t="str">
        <f t="shared" si="137"/>
        <v>lower</v>
      </c>
      <c r="E185" t="str">
        <f t="shared" si="138"/>
        <v>+ [ * ] forest heath [ * ]</v>
      </c>
      <c r="F185" t="str">
        <f t="shared" si="139"/>
        <v>- In Forest Heath the ratio of lower quartile house price to lower quartile gross annual workplace based earnings was 7.82 in 2016</v>
      </c>
      <c r="G185">
        <f t="shared" si="143"/>
        <v>93</v>
      </c>
      <c r="H185" t="str">
        <f t="shared" ref="H185" ca="1" si="196">INDIRECT("F"&amp;G185)</f>
        <v>- In Boston the ratio of lower quartile house price to lower quartile gross annual workplace based earnings was 7.14 in 2016</v>
      </c>
      <c r="I185">
        <f t="shared" si="141"/>
        <v>0</v>
      </c>
    </row>
    <row r="186" spans="1:9">
      <c r="A186" s="10" t="s">
        <v>389</v>
      </c>
      <c r="B186" s="25">
        <v>3.21</v>
      </c>
      <c r="C186" s="25">
        <v>6.63</v>
      </c>
      <c r="D186" s="27" t="str">
        <f t="shared" si="137"/>
        <v>lower</v>
      </c>
      <c r="E186" t="str">
        <f t="shared" si="138"/>
        <v>+ [ * ] ipswich [ * ]</v>
      </c>
      <c r="F186" t="str">
        <f t="shared" si="139"/>
        <v>- In Ipswich the ratio of lower quartile house price to lower quartile gross annual workplace based earnings was 6.63 in 2016</v>
      </c>
      <c r="G186">
        <f t="shared" si="143"/>
        <v>94</v>
      </c>
      <c r="H186" t="str">
        <f t="shared" ref="H186" ca="1" si="197">SUBSTITUTE(INDIRECT("E"&amp;G186),".","")</f>
        <v>+ [ * ] east lindsey [ * ]</v>
      </c>
      <c r="I186">
        <f t="shared" si="141"/>
        <v>0</v>
      </c>
    </row>
    <row r="187" spans="1:9">
      <c r="A187" s="10" t="s">
        <v>391</v>
      </c>
      <c r="B187" s="25">
        <v>4.3499999999999996</v>
      </c>
      <c r="C187" s="25">
        <v>9.4</v>
      </c>
      <c r="D187" s="27" t="str">
        <f t="shared" si="137"/>
        <v>higher</v>
      </c>
      <c r="E187" t="str">
        <f t="shared" si="138"/>
        <v>+ [ * ] mid suffolk [ * ]</v>
      </c>
      <c r="F187" t="str">
        <f t="shared" si="139"/>
        <v>- In Mid Suffolk the ratio of lower quartile house price to lower quartile gross annual workplace based earnings was 9.4 in 2016</v>
      </c>
      <c r="G187">
        <f t="shared" si="143"/>
        <v>94</v>
      </c>
      <c r="H187" t="str">
        <f t="shared" ref="H187" ca="1" si="198">INDIRECT("F"&amp;G187)</f>
        <v>- In East Lindsey the ratio of lower quartile house price to lower quartile gross annual workplace based earnings was 6.34 in 2016</v>
      </c>
      <c r="I187">
        <f t="shared" si="141"/>
        <v>0</v>
      </c>
    </row>
    <row r="188" spans="1:9">
      <c r="A188" s="10" t="s">
        <v>393</v>
      </c>
      <c r="B188" s="25">
        <v>3.92</v>
      </c>
      <c r="C188" s="27">
        <v>9.9</v>
      </c>
      <c r="D188" s="27" t="str">
        <f t="shared" si="137"/>
        <v>higher</v>
      </c>
      <c r="E188" t="str">
        <f t="shared" si="138"/>
        <v>+ [ * ] st edmundsbury [ * ]</v>
      </c>
      <c r="F188" t="str">
        <f t="shared" si="139"/>
        <v>- In St Edmundsbury the ratio of lower quartile house price to lower quartile gross annual workplace based earnings was 9.9 in 2016</v>
      </c>
      <c r="G188">
        <f t="shared" si="143"/>
        <v>95</v>
      </c>
      <c r="H188" t="str">
        <f t="shared" ref="H188" ca="1" si="199">SUBSTITUTE(INDIRECT("E"&amp;G188),".","")</f>
        <v>+ [ * ] lincoln [ * ]</v>
      </c>
      <c r="I188">
        <f t="shared" si="141"/>
        <v>0</v>
      </c>
    </row>
    <row r="189" spans="1:9">
      <c r="A189" s="10" t="s">
        <v>395</v>
      </c>
      <c r="B189" s="25">
        <v>3.51</v>
      </c>
      <c r="C189" s="27">
        <v>8</v>
      </c>
      <c r="D189" s="27" t="str">
        <f t="shared" si="137"/>
        <v>lower</v>
      </c>
      <c r="E189" t="str">
        <f t="shared" si="138"/>
        <v>+ [ * ] suffolk coastal [ * ]</v>
      </c>
      <c r="F189" t="str">
        <f t="shared" si="139"/>
        <v>- In Suffolk Coastal the ratio of lower quartile house price to lower quartile gross annual workplace based earnings was 8 in 2016</v>
      </c>
      <c r="G189">
        <f t="shared" si="143"/>
        <v>95</v>
      </c>
      <c r="H189" t="str">
        <f t="shared" ref="H189" ca="1" si="200">INDIRECT("F"&amp;G189)</f>
        <v>- In Lincoln the ratio of lower quartile house price to lower quartile gross annual workplace based earnings was 6.11 in 2016</v>
      </c>
      <c r="I189">
        <f t="shared" si="141"/>
        <v>0</v>
      </c>
    </row>
    <row r="190" spans="1:9">
      <c r="A190" s="10" t="s">
        <v>397</v>
      </c>
      <c r="B190" s="25">
        <v>3.22</v>
      </c>
      <c r="C190" s="27">
        <v>7.2</v>
      </c>
      <c r="D190" s="27" t="str">
        <f t="shared" si="137"/>
        <v>lower</v>
      </c>
      <c r="E190" t="str">
        <f t="shared" si="138"/>
        <v>+ [ * ] waveney [ * ]</v>
      </c>
      <c r="F190" t="str">
        <f t="shared" si="139"/>
        <v>- In Waveney the ratio of lower quartile house price to lower quartile gross annual workplace based earnings was 7.2 in 2016</v>
      </c>
      <c r="G190">
        <f t="shared" si="143"/>
        <v>96</v>
      </c>
      <c r="H190" t="str">
        <f t="shared" ref="H190" ca="1" si="201">SUBSTITUTE(INDIRECT("E"&amp;G190),".","")</f>
        <v>+ [ * ] north kesteven [ * ]</v>
      </c>
      <c r="I190">
        <f t="shared" si="141"/>
        <v>0</v>
      </c>
    </row>
    <row r="191" spans="1:9">
      <c r="A191" s="10" t="s">
        <v>401</v>
      </c>
      <c r="B191" s="25">
        <v>5.47</v>
      </c>
      <c r="C191" s="27">
        <v>19.21</v>
      </c>
      <c r="D191" s="27" t="str">
        <f t="shared" si="137"/>
        <v>higher</v>
      </c>
      <c r="E191" t="str">
        <f t="shared" si="138"/>
        <v>+ [ * ] camden [ * ]</v>
      </c>
      <c r="F191" t="str">
        <f t="shared" si="139"/>
        <v>- In Camden the ratio of lower quartile house price to lower quartile gross annual workplace based earnings was 19.21 in 2016</v>
      </c>
      <c r="G191">
        <f t="shared" si="143"/>
        <v>96</v>
      </c>
      <c r="H191" t="str">
        <f t="shared" ref="H191" ca="1" si="202">INDIRECT("F"&amp;G191)</f>
        <v>- In North Kesteven the ratio of lower quartile house price to lower quartile gross annual workplace based earnings was 7.81 in 2016</v>
      </c>
      <c r="I191">
        <f t="shared" si="141"/>
        <v>0</v>
      </c>
    </row>
    <row r="192" spans="1:9">
      <c r="A192" s="10" t="s">
        <v>403</v>
      </c>
      <c r="B192" s="25">
        <v>5.23</v>
      </c>
      <c r="C192" s="27">
        <v>16.14</v>
      </c>
      <c r="D192" s="27" t="str">
        <f t="shared" si="137"/>
        <v>higher</v>
      </c>
      <c r="E192" t="str">
        <f t="shared" si="138"/>
        <v>+ [ * ] city of london [ * ]</v>
      </c>
      <c r="F192" t="str">
        <f t="shared" si="139"/>
        <v>- In City of London the ratio of lower quartile house price to lower quartile gross annual workplace based earnings was 16.14 in 2016</v>
      </c>
      <c r="G192">
        <f t="shared" si="143"/>
        <v>97</v>
      </c>
      <c r="H192" t="str">
        <f t="shared" ref="H192" ca="1" si="203">SUBSTITUTE(INDIRECT("E"&amp;G192),".","")</f>
        <v>+ [ * ] south holland [ * ]</v>
      </c>
      <c r="I192">
        <f t="shared" si="141"/>
        <v>0</v>
      </c>
    </row>
    <row r="193" spans="1:9">
      <c r="A193" s="10" t="s">
        <v>405</v>
      </c>
      <c r="B193" s="25">
        <v>3.3</v>
      </c>
      <c r="C193" s="27">
        <v>16.79</v>
      </c>
      <c r="D193" s="27" t="str">
        <f t="shared" si="137"/>
        <v>higher</v>
      </c>
      <c r="E193" t="str">
        <f t="shared" si="138"/>
        <v>+ [ * ] hackney [ * ]</v>
      </c>
      <c r="F193" t="str">
        <f t="shared" si="139"/>
        <v>- In Hackney the ratio of lower quartile house price to lower quartile gross annual workplace based earnings was 16.79 in 2016</v>
      </c>
      <c r="G193">
        <f t="shared" si="143"/>
        <v>97</v>
      </c>
      <c r="H193" t="str">
        <f t="shared" ref="H193" ca="1" si="204">INDIRECT("F"&amp;G193)</f>
        <v>- In South Holland the ratio of lower quartile house price to lower quartile gross annual workplace based earnings was 7.34 in 2016</v>
      </c>
      <c r="I193">
        <f t="shared" si="141"/>
        <v>0</v>
      </c>
    </row>
    <row r="194" spans="1:9">
      <c r="A194" s="10" t="s">
        <v>407</v>
      </c>
      <c r="B194" s="25">
        <v>5.53</v>
      </c>
      <c r="C194" s="27">
        <v>20.100000000000001</v>
      </c>
      <c r="D194" s="27" t="str">
        <f t="shared" si="137"/>
        <v>higher</v>
      </c>
      <c r="E194" t="str">
        <f t="shared" si="138"/>
        <v>+ [ * ] hammersmith and fulham [ * ]</v>
      </c>
      <c r="F194" t="str">
        <f t="shared" si="139"/>
        <v>- In Hammersmith and Fulham the ratio of lower quartile house price to lower quartile gross annual workplace based earnings was 20.1 in 2016</v>
      </c>
      <c r="G194">
        <f t="shared" si="143"/>
        <v>98</v>
      </c>
      <c r="H194" t="str">
        <f t="shared" ref="H194" ca="1" si="205">SUBSTITUTE(INDIRECT("E"&amp;G194),".","")</f>
        <v>+ [ * ] south kesteven [ * ]</v>
      </c>
      <c r="I194">
        <f t="shared" si="141"/>
        <v>0</v>
      </c>
    </row>
    <row r="195" spans="1:9">
      <c r="A195" s="10" t="s">
        <v>409</v>
      </c>
      <c r="B195" s="25">
        <v>4.43</v>
      </c>
      <c r="C195" s="27">
        <v>17</v>
      </c>
      <c r="D195" s="27" t="str">
        <f t="shared" ref="D195:D258" si="206">IF(C195&gt;MEDIAN(C:C),"higher","lower")</f>
        <v>higher</v>
      </c>
      <c r="E195" t="str">
        <f t="shared" ref="E195:E258" si="207">"+ [ * ] "&amp;LOWER(A195)&amp;" [ * ]"</f>
        <v>+ [ * ] haringey [ * ]</v>
      </c>
      <c r="F195" t="str">
        <f t="shared" ref="F195:F258" si="208">"- In "&amp;A195&amp;" the ratio of lower quartile house price to lower quartile gross annual workplace based earnings was "&amp;C195&amp;" in 2016"</f>
        <v>- In Haringey the ratio of lower quartile house price to lower quartile gross annual workplace based earnings was 17 in 2016</v>
      </c>
      <c r="G195">
        <f t="shared" si="143"/>
        <v>98</v>
      </c>
      <c r="H195" t="str">
        <f t="shared" ref="H195" ca="1" si="209">INDIRECT("F"&amp;G195)</f>
        <v>- In South Kesteven the ratio of lower quartile house price to lower quartile gross annual workplace based earnings was 7.68 in 2016</v>
      </c>
      <c r="I195">
        <f t="shared" ref="I195:I258" si="210">COUNTIF(E195,".")</f>
        <v>0</v>
      </c>
    </row>
    <row r="196" spans="1:9">
      <c r="A196" s="10" t="s">
        <v>411</v>
      </c>
      <c r="B196" s="25">
        <v>4.6900000000000004</v>
      </c>
      <c r="C196" s="27">
        <v>15.39</v>
      </c>
      <c r="D196" s="27" t="str">
        <f t="shared" si="206"/>
        <v>higher</v>
      </c>
      <c r="E196" t="str">
        <f t="shared" si="207"/>
        <v>+ [ * ] islington [ * ]</v>
      </c>
      <c r="F196" t="str">
        <f t="shared" si="208"/>
        <v>- In Islington the ratio of lower quartile house price to lower quartile gross annual workplace based earnings was 15.39 in 2016</v>
      </c>
      <c r="G196">
        <f t="shared" si="143"/>
        <v>99</v>
      </c>
      <c r="H196" t="str">
        <f t="shared" ref="H196" ca="1" si="211">SUBSTITUTE(INDIRECT("E"&amp;G196),".","")</f>
        <v>+ [ * ] west lindsey [ * ]</v>
      </c>
      <c r="I196">
        <f t="shared" si="210"/>
        <v>0</v>
      </c>
    </row>
    <row r="197" spans="1:9">
      <c r="A197" s="10" t="s">
        <v>413</v>
      </c>
      <c r="B197" s="25">
        <v>10.050000000000001</v>
      </c>
      <c r="C197" s="27">
        <v>32.119999999999997</v>
      </c>
      <c r="D197" s="27" t="str">
        <f t="shared" si="206"/>
        <v>higher</v>
      </c>
      <c r="E197" t="str">
        <f t="shared" si="207"/>
        <v>+ [ * ] kensington and chelsea [ * ]</v>
      </c>
      <c r="F197" t="str">
        <f t="shared" si="208"/>
        <v>- In Kensington and Chelsea the ratio of lower quartile house price to lower quartile gross annual workplace based earnings was 32.12 in 2016</v>
      </c>
      <c r="G197">
        <f t="shared" ref="G197:G260" si="212">G195+1</f>
        <v>99</v>
      </c>
      <c r="H197" t="str">
        <f t="shared" ref="H197" ca="1" si="213">INDIRECT("F"&amp;G197)</f>
        <v>- In West Lindsey the ratio of lower quartile house price to lower quartile gross annual workplace based earnings was 6.1 in 2016</v>
      </c>
      <c r="I197">
        <f t="shared" si="210"/>
        <v>0</v>
      </c>
    </row>
    <row r="198" spans="1:9">
      <c r="A198" s="10" t="s">
        <v>415</v>
      </c>
      <c r="B198" s="25">
        <v>3.64</v>
      </c>
      <c r="C198" s="27">
        <v>14.94</v>
      </c>
      <c r="D198" s="27" t="str">
        <f t="shared" si="206"/>
        <v>higher</v>
      </c>
      <c r="E198" t="str">
        <f t="shared" si="207"/>
        <v>+ [ * ] lambeth [ * ]</v>
      </c>
      <c r="F198" t="str">
        <f t="shared" si="208"/>
        <v>- In Lambeth the ratio of lower quartile house price to lower quartile gross annual workplace based earnings was 14.94 in 2016</v>
      </c>
      <c r="G198">
        <f t="shared" si="212"/>
        <v>100</v>
      </c>
      <c r="H198" t="str">
        <f t="shared" ref="H198" ca="1" si="214">SUBSTITUTE(INDIRECT("E"&amp;G198),".","")</f>
        <v>+ [ * ] corby [ * ]</v>
      </c>
      <c r="I198">
        <f t="shared" si="210"/>
        <v>0</v>
      </c>
    </row>
    <row r="199" spans="1:9">
      <c r="A199" s="10" t="s">
        <v>417</v>
      </c>
      <c r="B199" s="25">
        <v>3.42</v>
      </c>
      <c r="C199" s="27">
        <v>13.05</v>
      </c>
      <c r="D199" s="27" t="str">
        <f t="shared" si="206"/>
        <v>higher</v>
      </c>
      <c r="E199" t="str">
        <f t="shared" si="207"/>
        <v>+ [ * ] lewisham [ * ]</v>
      </c>
      <c r="F199" t="str">
        <f t="shared" si="208"/>
        <v>- In Lewisham the ratio of lower quartile house price to lower quartile gross annual workplace based earnings was 13.05 in 2016</v>
      </c>
      <c r="G199">
        <f t="shared" si="212"/>
        <v>100</v>
      </c>
      <c r="H199" t="str">
        <f t="shared" ref="H199" ca="1" si="215">INDIRECT("F"&amp;G199)</f>
        <v>- In Corby the ratio of lower quartile house price to lower quartile gross annual workplace based earnings was 6.45 in 2016</v>
      </c>
      <c r="I199">
        <f t="shared" si="210"/>
        <v>0</v>
      </c>
    </row>
    <row r="200" spans="1:9">
      <c r="A200" s="10" t="s">
        <v>419</v>
      </c>
      <c r="B200" s="25">
        <v>3</v>
      </c>
      <c r="C200" s="27">
        <v>12.09</v>
      </c>
      <c r="D200" s="27" t="str">
        <f t="shared" si="206"/>
        <v>higher</v>
      </c>
      <c r="E200" t="str">
        <f t="shared" si="207"/>
        <v>+ [ * ] newham [ * ]</v>
      </c>
      <c r="F200" t="str">
        <f t="shared" si="208"/>
        <v>- In Newham the ratio of lower quartile house price to lower quartile gross annual workplace based earnings was 12.09 in 2016</v>
      </c>
      <c r="G200">
        <f t="shared" si="212"/>
        <v>101</v>
      </c>
      <c r="H200" t="str">
        <f t="shared" ref="H200" ca="1" si="216">SUBSTITUTE(INDIRECT("E"&amp;G200),".","")</f>
        <v>+ [ * ] daventry [ * ]</v>
      </c>
      <c r="I200">
        <f t="shared" si="210"/>
        <v>0</v>
      </c>
    </row>
    <row r="201" spans="1:9">
      <c r="A201" s="10" t="s">
        <v>421</v>
      </c>
      <c r="B201" s="25">
        <v>3.44</v>
      </c>
      <c r="C201" s="27">
        <v>13.64</v>
      </c>
      <c r="D201" s="27" t="str">
        <f t="shared" si="206"/>
        <v>higher</v>
      </c>
      <c r="E201" t="str">
        <f t="shared" si="207"/>
        <v>+ [ * ] southwark [ * ]</v>
      </c>
      <c r="F201" t="str">
        <f t="shared" si="208"/>
        <v>- In Southwark the ratio of lower quartile house price to lower quartile gross annual workplace based earnings was 13.64 in 2016</v>
      </c>
      <c r="G201">
        <f t="shared" si="212"/>
        <v>101</v>
      </c>
      <c r="H201" t="str">
        <f t="shared" ref="H201" ca="1" si="217">INDIRECT("F"&amp;G201)</f>
        <v>- In Daventry the ratio of lower quartile house price to lower quartile gross annual workplace based earnings was 10.17 in 2016</v>
      </c>
      <c r="I201">
        <f t="shared" si="210"/>
        <v>0</v>
      </c>
    </row>
    <row r="202" spans="1:9">
      <c r="A202" s="10" t="s">
        <v>423</v>
      </c>
      <c r="B202" s="25">
        <v>3.43</v>
      </c>
      <c r="C202" s="27">
        <v>11.97</v>
      </c>
      <c r="D202" s="27" t="str">
        <f t="shared" si="206"/>
        <v>higher</v>
      </c>
      <c r="E202" t="str">
        <f t="shared" si="207"/>
        <v>+ [ * ] tower hamlets [ * ]</v>
      </c>
      <c r="F202" t="str">
        <f t="shared" si="208"/>
        <v>- In Tower Hamlets the ratio of lower quartile house price to lower quartile gross annual workplace based earnings was 11.97 in 2016</v>
      </c>
      <c r="G202">
        <f t="shared" si="212"/>
        <v>102</v>
      </c>
      <c r="H202" t="str">
        <f t="shared" ref="H202" ca="1" si="218">SUBSTITUTE(INDIRECT("E"&amp;G202),".","")</f>
        <v>+ [ * ] east northamptonshire [ * ]</v>
      </c>
      <c r="I202">
        <f t="shared" si="210"/>
        <v>0</v>
      </c>
    </row>
    <row r="203" spans="1:9">
      <c r="A203" s="10" t="s">
        <v>425</v>
      </c>
      <c r="B203" s="25">
        <v>5.07</v>
      </c>
      <c r="C203" s="27">
        <v>19.41</v>
      </c>
      <c r="D203" s="27" t="str">
        <f t="shared" si="206"/>
        <v>higher</v>
      </c>
      <c r="E203" t="str">
        <f t="shared" si="207"/>
        <v>+ [ * ] wandsworth [ * ]</v>
      </c>
      <c r="F203" t="str">
        <f t="shared" si="208"/>
        <v>- In Wandsworth the ratio of lower quartile house price to lower quartile gross annual workplace based earnings was 19.41 in 2016</v>
      </c>
      <c r="G203">
        <f t="shared" si="212"/>
        <v>102</v>
      </c>
      <c r="H203" t="str">
        <f t="shared" ref="H203" ca="1" si="219">INDIRECT("F"&amp;G203)</f>
        <v>- In East Northamptonshire the ratio of lower quartile house price to lower quartile gross annual workplace based earnings was 7.86 in 2016</v>
      </c>
      <c r="I203">
        <f t="shared" si="210"/>
        <v>0</v>
      </c>
    </row>
    <row r="204" spans="1:9">
      <c r="A204" s="10" t="s">
        <v>427</v>
      </c>
      <c r="B204" s="25">
        <v>6.1</v>
      </c>
      <c r="C204" s="27">
        <v>22.34</v>
      </c>
      <c r="D204" s="27" t="str">
        <f t="shared" si="206"/>
        <v>higher</v>
      </c>
      <c r="E204" t="str">
        <f t="shared" si="207"/>
        <v>+ [ * ] westminster [ * ]</v>
      </c>
      <c r="F204" t="str">
        <f t="shared" si="208"/>
        <v>- In Westminster the ratio of lower quartile house price to lower quartile gross annual workplace based earnings was 22.34 in 2016</v>
      </c>
      <c r="G204">
        <f t="shared" si="212"/>
        <v>103</v>
      </c>
      <c r="H204" t="str">
        <f t="shared" ref="H204" ca="1" si="220">SUBSTITUTE(INDIRECT("E"&amp;G204),".","")</f>
        <v>+ [ * ] kettering [ * ]</v>
      </c>
      <c r="I204">
        <f t="shared" si="210"/>
        <v>0</v>
      </c>
    </row>
    <row r="205" spans="1:9">
      <c r="A205" s="10" t="s">
        <v>429</v>
      </c>
      <c r="B205" s="25">
        <v>3.33</v>
      </c>
      <c r="C205" s="27">
        <v>10.29</v>
      </c>
      <c r="D205" s="27" t="str">
        <f t="shared" si="206"/>
        <v>higher</v>
      </c>
      <c r="E205" t="str">
        <f t="shared" si="207"/>
        <v>+ [ * ] barking and dagenham [ * ]</v>
      </c>
      <c r="F205" t="str">
        <f t="shared" si="208"/>
        <v>- In Barking and Dagenham the ratio of lower quartile house price to lower quartile gross annual workplace based earnings was 10.29 in 2016</v>
      </c>
      <c r="G205">
        <f t="shared" si="212"/>
        <v>103</v>
      </c>
      <c r="H205" t="str">
        <f t="shared" ref="H205" ca="1" si="221">INDIRECT("F"&amp;G205)</f>
        <v>- In Kettering the ratio of lower quartile house price to lower quartile gross annual workplace based earnings was 6.97 in 2016</v>
      </c>
      <c r="I205">
        <f t="shared" si="210"/>
        <v>0</v>
      </c>
    </row>
    <row r="206" spans="1:9">
      <c r="A206" s="10" t="s">
        <v>431</v>
      </c>
      <c r="B206" s="25">
        <v>5.25</v>
      </c>
      <c r="C206" s="27">
        <v>15.34</v>
      </c>
      <c r="D206" s="27" t="str">
        <f t="shared" si="206"/>
        <v>higher</v>
      </c>
      <c r="E206" t="str">
        <f t="shared" si="207"/>
        <v>+ [ * ] barnet [ * ]</v>
      </c>
      <c r="F206" t="str">
        <f t="shared" si="208"/>
        <v>- In Barnet the ratio of lower quartile house price to lower quartile gross annual workplace based earnings was 15.34 in 2016</v>
      </c>
      <c r="G206">
        <f t="shared" si="212"/>
        <v>104</v>
      </c>
      <c r="H206" t="str">
        <f t="shared" ref="H206" ca="1" si="222">SUBSTITUTE(INDIRECT("E"&amp;G206),".","")</f>
        <v>+ [ * ] northampton [ * ]</v>
      </c>
      <c r="I206">
        <f t="shared" si="210"/>
        <v>0</v>
      </c>
    </row>
    <row r="207" spans="1:9">
      <c r="A207" s="10" t="s">
        <v>433</v>
      </c>
      <c r="B207" s="25">
        <v>4.21</v>
      </c>
      <c r="C207" s="25">
        <v>11.8</v>
      </c>
      <c r="D207" s="27" t="str">
        <f t="shared" si="206"/>
        <v>higher</v>
      </c>
      <c r="E207" t="str">
        <f t="shared" si="207"/>
        <v>+ [ * ] bexley [ * ]</v>
      </c>
      <c r="F207" t="str">
        <f t="shared" si="208"/>
        <v>- In Bexley the ratio of lower quartile house price to lower quartile gross annual workplace based earnings was 11.8 in 2016</v>
      </c>
      <c r="G207">
        <f t="shared" si="212"/>
        <v>104</v>
      </c>
      <c r="H207" t="str">
        <f t="shared" ref="H207" ca="1" si="223">INDIRECT("F"&amp;G207)</f>
        <v>- In Northampton the ratio of lower quartile house price to lower quartile gross annual workplace based earnings was 7.44 in 2016</v>
      </c>
      <c r="I207">
        <f t="shared" si="210"/>
        <v>0</v>
      </c>
    </row>
    <row r="208" spans="1:9">
      <c r="A208" s="10" t="s">
        <v>435</v>
      </c>
      <c r="B208" s="25">
        <v>4.4000000000000004</v>
      </c>
      <c r="C208" s="27">
        <v>15.34</v>
      </c>
      <c r="D208" s="27" t="str">
        <f t="shared" si="206"/>
        <v>higher</v>
      </c>
      <c r="E208" t="str">
        <f t="shared" si="207"/>
        <v>+ [ * ] brent [ * ]</v>
      </c>
      <c r="F208" t="str">
        <f t="shared" si="208"/>
        <v>- In Brent the ratio of lower quartile house price to lower quartile gross annual workplace based earnings was 15.34 in 2016</v>
      </c>
      <c r="G208">
        <f t="shared" si="212"/>
        <v>105</v>
      </c>
      <c r="H208" t="str">
        <f t="shared" ref="H208" ca="1" si="224">SUBSTITUTE(INDIRECT("E"&amp;G208),".","")</f>
        <v>+ [ * ] south northamptonshire [ * ]</v>
      </c>
      <c r="I208">
        <f t="shared" si="210"/>
        <v>0</v>
      </c>
    </row>
    <row r="209" spans="1:9">
      <c r="A209" s="10" t="s">
        <v>437</v>
      </c>
      <c r="B209" s="25">
        <v>5.19</v>
      </c>
      <c r="C209" s="27">
        <v>14.43</v>
      </c>
      <c r="D209" s="27" t="str">
        <f t="shared" si="206"/>
        <v>higher</v>
      </c>
      <c r="E209" t="str">
        <f t="shared" si="207"/>
        <v>+ [ * ] bromley [ * ]</v>
      </c>
      <c r="F209" t="str">
        <f t="shared" si="208"/>
        <v>- In Bromley the ratio of lower quartile house price to lower quartile gross annual workplace based earnings was 14.43 in 2016</v>
      </c>
      <c r="G209">
        <f t="shared" si="212"/>
        <v>105</v>
      </c>
      <c r="H209" t="str">
        <f t="shared" ref="H209" ca="1" si="225">INDIRECT("F"&amp;G209)</f>
        <v>- In South Northamptonshire the ratio of lower quartile house price to lower quartile gross annual workplace based earnings was 11.64 in 2016</v>
      </c>
      <c r="I209">
        <f t="shared" si="210"/>
        <v>0</v>
      </c>
    </row>
    <row r="210" spans="1:9">
      <c r="A210" s="10" t="s">
        <v>439</v>
      </c>
      <c r="B210" s="25">
        <v>3.81</v>
      </c>
      <c r="C210" s="27">
        <v>12.2</v>
      </c>
      <c r="D210" s="27" t="str">
        <f t="shared" si="206"/>
        <v>higher</v>
      </c>
      <c r="E210" t="str">
        <f t="shared" si="207"/>
        <v>+ [ * ] croydon [ * ]</v>
      </c>
      <c r="F210" t="str">
        <f t="shared" si="208"/>
        <v>- In Croydon the ratio of lower quartile house price to lower quartile gross annual workplace based earnings was 12.2 in 2016</v>
      </c>
      <c r="G210">
        <f t="shared" si="212"/>
        <v>106</v>
      </c>
      <c r="H210" t="str">
        <f t="shared" ref="H210" ca="1" si="226">SUBSTITUTE(INDIRECT("E"&amp;G210),".","")</f>
        <v>+ [ * ] wellingborough [ * ]</v>
      </c>
      <c r="I210">
        <f t="shared" si="210"/>
        <v>0</v>
      </c>
    </row>
    <row r="211" spans="1:9">
      <c r="A211" s="10" t="s">
        <v>441</v>
      </c>
      <c r="B211" s="25">
        <v>4.3600000000000003</v>
      </c>
      <c r="C211" s="27">
        <v>17.420000000000002</v>
      </c>
      <c r="D211" s="27" t="str">
        <f t="shared" si="206"/>
        <v>higher</v>
      </c>
      <c r="E211" t="str">
        <f t="shared" si="207"/>
        <v>+ [ * ] ealing [ * ]</v>
      </c>
      <c r="F211" t="str">
        <f t="shared" si="208"/>
        <v>- In Ealing the ratio of lower quartile house price to lower quartile gross annual workplace based earnings was 17.42 in 2016</v>
      </c>
      <c r="G211">
        <f t="shared" si="212"/>
        <v>106</v>
      </c>
      <c r="H211" t="str">
        <f t="shared" ref="H211" ca="1" si="227">INDIRECT("F"&amp;G211)</f>
        <v>- In Wellingborough the ratio of lower quartile house price to lower quartile gross annual workplace based earnings was 7.55 in 2016</v>
      </c>
      <c r="I211">
        <f t="shared" si="210"/>
        <v>0</v>
      </c>
    </row>
    <row r="212" spans="1:9">
      <c r="A212" s="10" t="s">
        <v>443</v>
      </c>
      <c r="B212" s="25">
        <v>4.63</v>
      </c>
      <c r="C212" s="27">
        <v>13.82</v>
      </c>
      <c r="D212" s="27" t="str">
        <f t="shared" si="206"/>
        <v>higher</v>
      </c>
      <c r="E212" t="str">
        <f t="shared" si="207"/>
        <v>+ [ * ] enfield [ * ]</v>
      </c>
      <c r="F212" t="str">
        <f t="shared" si="208"/>
        <v>- In Enfield the ratio of lower quartile house price to lower quartile gross annual workplace based earnings was 13.82 in 2016</v>
      </c>
      <c r="G212">
        <f t="shared" si="212"/>
        <v>107</v>
      </c>
      <c r="H212" t="str">
        <f t="shared" ref="H212" ca="1" si="228">SUBSTITUTE(INDIRECT("E"&amp;G212),".","")</f>
        <v>+ [ * ] ashfield [ * ]</v>
      </c>
      <c r="I212">
        <f t="shared" si="210"/>
        <v>0</v>
      </c>
    </row>
    <row r="213" spans="1:9">
      <c r="A213" s="10" t="s">
        <v>445</v>
      </c>
      <c r="B213" s="25">
        <v>3.45</v>
      </c>
      <c r="C213" s="27">
        <v>13.3</v>
      </c>
      <c r="D213" s="27" t="str">
        <f t="shared" si="206"/>
        <v>higher</v>
      </c>
      <c r="E213" t="str">
        <f t="shared" si="207"/>
        <v>+ [ * ] greenwich [ * ]</v>
      </c>
      <c r="F213" t="str">
        <f t="shared" si="208"/>
        <v>- In Greenwich the ratio of lower quartile house price to lower quartile gross annual workplace based earnings was 13.3 in 2016</v>
      </c>
      <c r="G213">
        <f t="shared" si="212"/>
        <v>107</v>
      </c>
      <c r="H213" t="str">
        <f t="shared" ref="H213" ca="1" si="229">INDIRECT("F"&amp;G213)</f>
        <v>- In Ashfield the ratio of lower quartile house price to lower quartile gross annual workplace based earnings was 5.31 in 2016</v>
      </c>
      <c r="I213">
        <f t="shared" si="210"/>
        <v>0</v>
      </c>
    </row>
    <row r="214" spans="1:9">
      <c r="A214" s="10" t="s">
        <v>447</v>
      </c>
      <c r="B214" s="25">
        <v>4.8899999999999997</v>
      </c>
      <c r="C214" s="25">
        <v>15.58</v>
      </c>
      <c r="D214" s="27" t="str">
        <f t="shared" si="206"/>
        <v>higher</v>
      </c>
      <c r="E214" t="str">
        <f t="shared" si="207"/>
        <v>+ [ * ] harrow [ * ]</v>
      </c>
      <c r="F214" t="str">
        <f t="shared" si="208"/>
        <v>- In Harrow the ratio of lower quartile house price to lower quartile gross annual workplace based earnings was 15.58 in 2016</v>
      </c>
      <c r="G214">
        <f t="shared" si="212"/>
        <v>108</v>
      </c>
      <c r="H214" t="str">
        <f t="shared" ref="H214" ca="1" si="230">SUBSTITUTE(INDIRECT("E"&amp;G214),".","")</f>
        <v>+ [ * ] bassetlaw [ * ]</v>
      </c>
      <c r="I214">
        <f t="shared" si="210"/>
        <v>0</v>
      </c>
    </row>
    <row r="215" spans="1:9">
      <c r="A215" s="10" t="s">
        <v>449</v>
      </c>
      <c r="B215" s="25">
        <v>5.14</v>
      </c>
      <c r="C215" s="27">
        <v>12.42</v>
      </c>
      <c r="D215" s="27" t="str">
        <f t="shared" si="206"/>
        <v>higher</v>
      </c>
      <c r="E215" t="str">
        <f t="shared" si="207"/>
        <v>+ [ * ] havering [ * ]</v>
      </c>
      <c r="F215" t="str">
        <f t="shared" si="208"/>
        <v>- In Havering the ratio of lower quartile house price to lower quartile gross annual workplace based earnings was 12.42 in 2016</v>
      </c>
      <c r="G215">
        <f t="shared" si="212"/>
        <v>108</v>
      </c>
      <c r="H215" t="str">
        <f t="shared" ref="H215" ca="1" si="231">INDIRECT("F"&amp;G215)</f>
        <v>- In Bassetlaw the ratio of lower quartile house price to lower quartile gross annual workplace based earnings was 5.64 in 2016</v>
      </c>
      <c r="I215">
        <f t="shared" si="210"/>
        <v>0</v>
      </c>
    </row>
    <row r="216" spans="1:9">
      <c r="A216" s="10" t="s">
        <v>451</v>
      </c>
      <c r="B216" s="25">
        <v>3.78</v>
      </c>
      <c r="C216" s="27">
        <v>12.62</v>
      </c>
      <c r="D216" s="27" t="str">
        <f t="shared" si="206"/>
        <v>higher</v>
      </c>
      <c r="E216" t="str">
        <f t="shared" si="207"/>
        <v>+ [ * ] hillingdon [ * ]</v>
      </c>
      <c r="F216" t="str">
        <f t="shared" si="208"/>
        <v>- In Hillingdon the ratio of lower quartile house price to lower quartile gross annual workplace based earnings was 12.62 in 2016</v>
      </c>
      <c r="G216">
        <f t="shared" si="212"/>
        <v>109</v>
      </c>
      <c r="H216" t="str">
        <f t="shared" ref="H216" ca="1" si="232">SUBSTITUTE(INDIRECT("E"&amp;G216),".","")</f>
        <v>+ [ * ] broxtowe [ * ]</v>
      </c>
      <c r="I216">
        <f t="shared" si="210"/>
        <v>0</v>
      </c>
    </row>
    <row r="217" spans="1:9">
      <c r="A217" s="10" t="s">
        <v>453</v>
      </c>
      <c r="B217" s="25">
        <v>4.09</v>
      </c>
      <c r="C217" s="27">
        <v>11.77</v>
      </c>
      <c r="D217" s="27" t="str">
        <f t="shared" si="206"/>
        <v>higher</v>
      </c>
      <c r="E217" t="str">
        <f t="shared" si="207"/>
        <v>+ [ * ] hounslow [ * ]</v>
      </c>
      <c r="F217" t="str">
        <f t="shared" si="208"/>
        <v>- In Hounslow the ratio of lower quartile house price to lower quartile gross annual workplace based earnings was 11.77 in 2016</v>
      </c>
      <c r="G217">
        <f t="shared" si="212"/>
        <v>109</v>
      </c>
      <c r="H217" t="str">
        <f t="shared" ref="H217" ca="1" si="233">INDIRECT("F"&amp;G217)</f>
        <v>- In Broxtowe the ratio of lower quartile house price to lower quartile gross annual workplace based earnings was 6.44 in 2016</v>
      </c>
      <c r="I217">
        <f t="shared" si="210"/>
        <v>0</v>
      </c>
    </row>
    <row r="218" spans="1:9">
      <c r="A218" s="10" t="s">
        <v>455</v>
      </c>
      <c r="B218" s="25">
        <v>5.4</v>
      </c>
      <c r="C218" s="27">
        <v>16.47</v>
      </c>
      <c r="D218" s="27" t="str">
        <f t="shared" si="206"/>
        <v>higher</v>
      </c>
      <c r="E218" t="str">
        <f t="shared" si="207"/>
        <v>+ [ * ] kingston upon thames [ * ]</v>
      </c>
      <c r="F218" t="str">
        <f t="shared" si="208"/>
        <v>- In Kingston upon Thames the ratio of lower quartile house price to lower quartile gross annual workplace based earnings was 16.47 in 2016</v>
      </c>
      <c r="G218">
        <f t="shared" si="212"/>
        <v>110</v>
      </c>
      <c r="H218" t="str">
        <f t="shared" ref="H218" ca="1" si="234">SUBSTITUTE(INDIRECT("E"&amp;G218),".","")</f>
        <v>+ [ * ] gedling [ * ]</v>
      </c>
      <c r="I218">
        <f t="shared" si="210"/>
        <v>0</v>
      </c>
    </row>
    <row r="219" spans="1:9">
      <c r="A219" s="10" t="s">
        <v>457</v>
      </c>
      <c r="B219" s="25">
        <v>4.42</v>
      </c>
      <c r="C219" s="27">
        <v>16.38</v>
      </c>
      <c r="D219" s="27" t="str">
        <f t="shared" si="206"/>
        <v>higher</v>
      </c>
      <c r="E219" t="str">
        <f t="shared" si="207"/>
        <v>+ [ * ] merton [ * ]</v>
      </c>
      <c r="F219" t="str">
        <f t="shared" si="208"/>
        <v>- In Merton the ratio of lower quartile house price to lower quartile gross annual workplace based earnings was 16.38 in 2016</v>
      </c>
      <c r="G219">
        <f t="shared" si="212"/>
        <v>110</v>
      </c>
      <c r="H219" t="str">
        <f t="shared" ref="H219" ca="1" si="235">INDIRECT("F"&amp;G219)</f>
        <v>- In Gedling the ratio of lower quartile house price to lower quartile gross annual workplace based earnings was 6.48 in 2016</v>
      </c>
      <c r="I219">
        <f t="shared" si="210"/>
        <v>0</v>
      </c>
    </row>
    <row r="220" spans="1:9">
      <c r="A220" s="10" t="s">
        <v>459</v>
      </c>
      <c r="B220" s="25">
        <v>4.3099999999999996</v>
      </c>
      <c r="C220" s="27">
        <v>12.79</v>
      </c>
      <c r="D220" s="27" t="str">
        <f t="shared" si="206"/>
        <v>higher</v>
      </c>
      <c r="E220" t="str">
        <f t="shared" si="207"/>
        <v>+ [ * ] redbridge [ * ]</v>
      </c>
      <c r="F220" t="str">
        <f t="shared" si="208"/>
        <v>- In Redbridge the ratio of lower quartile house price to lower quartile gross annual workplace based earnings was 12.79 in 2016</v>
      </c>
      <c r="G220">
        <f t="shared" si="212"/>
        <v>111</v>
      </c>
      <c r="H220" t="str">
        <f t="shared" ref="H220" ca="1" si="236">SUBSTITUTE(INDIRECT("E"&amp;G220),".","")</f>
        <v>+ [ * ] mansfield [ * ]</v>
      </c>
      <c r="I220">
        <f t="shared" si="210"/>
        <v>0</v>
      </c>
    </row>
    <row r="221" spans="1:9">
      <c r="A221" s="10" t="s">
        <v>461</v>
      </c>
      <c r="B221" s="25">
        <v>6.4</v>
      </c>
      <c r="C221" s="27">
        <v>17.11</v>
      </c>
      <c r="D221" s="27" t="str">
        <f t="shared" si="206"/>
        <v>higher</v>
      </c>
      <c r="E221" t="str">
        <f t="shared" si="207"/>
        <v>+ [ * ] richmond upon thames [ * ]</v>
      </c>
      <c r="F221" t="str">
        <f t="shared" si="208"/>
        <v>- In Richmond upon Thames the ratio of lower quartile house price to lower quartile gross annual workplace based earnings was 17.11 in 2016</v>
      </c>
      <c r="G221">
        <f t="shared" si="212"/>
        <v>111</v>
      </c>
      <c r="H221" t="str">
        <f t="shared" ref="H221" ca="1" si="237">INDIRECT("F"&amp;G221)</f>
        <v>- In Mansfield the ratio of lower quartile house price to lower quartile gross annual workplace based earnings was 5.99 in 2016</v>
      </c>
      <c r="I221">
        <f t="shared" si="210"/>
        <v>0</v>
      </c>
    </row>
    <row r="222" spans="1:9">
      <c r="A222" s="10" t="s">
        <v>463</v>
      </c>
      <c r="B222" s="25">
        <v>3.78</v>
      </c>
      <c r="C222" s="27">
        <v>13.3</v>
      </c>
      <c r="D222" s="27" t="str">
        <f t="shared" si="206"/>
        <v>higher</v>
      </c>
      <c r="E222" t="str">
        <f t="shared" si="207"/>
        <v>+ [ * ] sutton [ * ]</v>
      </c>
      <c r="F222" t="str">
        <f t="shared" si="208"/>
        <v>- In Sutton the ratio of lower quartile house price to lower quartile gross annual workplace based earnings was 13.3 in 2016</v>
      </c>
      <c r="G222">
        <f t="shared" si="212"/>
        <v>112</v>
      </c>
      <c r="H222" t="str">
        <f t="shared" ref="H222" ca="1" si="238">SUBSTITUTE(INDIRECT("E"&amp;G222),".","")</f>
        <v>+ [ * ] newark and sherwood [ * ]</v>
      </c>
      <c r="I222">
        <f t="shared" si="210"/>
        <v>0</v>
      </c>
    </row>
    <row r="223" spans="1:9">
      <c r="A223" s="10" t="s">
        <v>465</v>
      </c>
      <c r="B223" s="25">
        <v>3.56</v>
      </c>
      <c r="C223" s="27">
        <v>16.5</v>
      </c>
      <c r="D223" s="27" t="str">
        <f t="shared" si="206"/>
        <v>higher</v>
      </c>
      <c r="E223" t="str">
        <f t="shared" si="207"/>
        <v>+ [ * ] waltham forest [ * ]</v>
      </c>
      <c r="F223" t="str">
        <f t="shared" si="208"/>
        <v>- In Waltham Forest the ratio of lower quartile house price to lower quartile gross annual workplace based earnings was 16.5 in 2016</v>
      </c>
      <c r="G223">
        <f t="shared" si="212"/>
        <v>112</v>
      </c>
      <c r="H223" t="str">
        <f t="shared" ref="H223" ca="1" si="239">INDIRECT("F"&amp;G223)</f>
        <v>- In Newark and Sherwood the ratio of lower quartile house price to lower quartile gross annual workplace based earnings was 6.43 in 2016</v>
      </c>
      <c r="I223">
        <f t="shared" si="210"/>
        <v>0</v>
      </c>
    </row>
    <row r="224" spans="1:9">
      <c r="A224" s="10" t="s">
        <v>469</v>
      </c>
      <c r="B224" s="25">
        <v>4.5999999999999996</v>
      </c>
      <c r="C224" s="27">
        <v>11.08</v>
      </c>
      <c r="D224" s="27" t="str">
        <f t="shared" si="206"/>
        <v>higher</v>
      </c>
      <c r="E224" t="str">
        <f t="shared" si="207"/>
        <v>+ [ * ] bracknell forest [ * ]</v>
      </c>
      <c r="F224" t="str">
        <f t="shared" si="208"/>
        <v>- In Bracknell Forest the ratio of lower quartile house price to lower quartile gross annual workplace based earnings was 11.08 in 2016</v>
      </c>
      <c r="G224">
        <f t="shared" si="212"/>
        <v>113</v>
      </c>
      <c r="H224" t="str">
        <f t="shared" ref="H224" ca="1" si="240">SUBSTITUTE(INDIRECT("E"&amp;G224),".","")</f>
        <v>+ [ * ] rushcliffe [ * ]</v>
      </c>
      <c r="I224">
        <f t="shared" si="210"/>
        <v>0</v>
      </c>
    </row>
    <row r="225" spans="1:9">
      <c r="A225" s="10" t="s">
        <v>471</v>
      </c>
      <c r="B225" s="25">
        <v>3.57</v>
      </c>
      <c r="C225" s="27">
        <v>11.51</v>
      </c>
      <c r="D225" s="27" t="str">
        <f t="shared" si="206"/>
        <v>higher</v>
      </c>
      <c r="E225" t="str">
        <f t="shared" si="207"/>
        <v>+ [ * ] brighton and hove [ * ]</v>
      </c>
      <c r="F225" t="str">
        <f t="shared" si="208"/>
        <v>- In Brighton and Hove the ratio of lower quartile house price to lower quartile gross annual workplace based earnings was 11.51 in 2016</v>
      </c>
      <c r="G225">
        <f t="shared" si="212"/>
        <v>113</v>
      </c>
      <c r="H225" t="str">
        <f t="shared" ref="H225" ca="1" si="241">INDIRECT("F"&amp;G225)</f>
        <v>- In Rushcliffe the ratio of lower quartile house price to lower quartile gross annual workplace based earnings was 8.73 in 2016</v>
      </c>
      <c r="I225">
        <f t="shared" si="210"/>
        <v>0</v>
      </c>
    </row>
    <row r="226" spans="1:9">
      <c r="A226" s="10" t="s">
        <v>473</v>
      </c>
      <c r="B226" s="25">
        <v>3.82</v>
      </c>
      <c r="C226" s="27">
        <v>8.44</v>
      </c>
      <c r="D226" s="27" t="str">
        <f t="shared" si="206"/>
        <v>lower</v>
      </c>
      <c r="E226" t="str">
        <f t="shared" si="207"/>
        <v>+ [ * ] isle of wight [ * ]</v>
      </c>
      <c r="F226" t="str">
        <f t="shared" si="208"/>
        <v>- In Isle of Wight the ratio of lower quartile house price to lower quartile gross annual workplace based earnings was 8.44 in 2016</v>
      </c>
      <c r="G226">
        <f t="shared" si="212"/>
        <v>114</v>
      </c>
      <c r="H226" t="str">
        <f t="shared" ref="H226" ca="1" si="242">SUBSTITUTE(INDIRECT("E"&amp;G226),".","")</f>
        <v>+ [ * ] herefordshire, county of [ * ]</v>
      </c>
      <c r="I226">
        <f t="shared" si="210"/>
        <v>0</v>
      </c>
    </row>
    <row r="227" spans="1:9">
      <c r="A227" s="10" t="s">
        <v>475</v>
      </c>
      <c r="B227" s="25">
        <v>3.18</v>
      </c>
      <c r="C227" s="27">
        <v>8.93</v>
      </c>
      <c r="D227" s="27" t="str">
        <f t="shared" si="206"/>
        <v>higher</v>
      </c>
      <c r="E227" t="str">
        <f t="shared" si="207"/>
        <v>+ [ * ] medway [ * ]</v>
      </c>
      <c r="F227" t="str">
        <f t="shared" si="208"/>
        <v>- In Medway the ratio of lower quartile house price to lower quartile gross annual workplace based earnings was 8.93 in 2016</v>
      </c>
      <c r="G227">
        <f t="shared" si="212"/>
        <v>114</v>
      </c>
      <c r="H227" t="str">
        <f t="shared" ref="H227" ca="1" si="243">INDIRECT("F"&amp;G227)</f>
        <v>- In Herefordshire, County of the ratio of lower quartile house price to lower quartile gross annual workplace based earnings was 8.61 in 2016</v>
      </c>
      <c r="I227">
        <f t="shared" si="210"/>
        <v>0</v>
      </c>
    </row>
    <row r="228" spans="1:9">
      <c r="A228" s="10" t="s">
        <v>477</v>
      </c>
      <c r="B228" s="25">
        <v>3.25</v>
      </c>
      <c r="C228" s="27">
        <v>8.4</v>
      </c>
      <c r="D228" s="27" t="str">
        <f t="shared" si="206"/>
        <v>lower</v>
      </c>
      <c r="E228" t="str">
        <f t="shared" si="207"/>
        <v>+ [ * ] milton keynes [ * ]</v>
      </c>
      <c r="F228" t="str">
        <f t="shared" si="208"/>
        <v>- In Milton Keynes the ratio of lower quartile house price to lower quartile gross annual workplace based earnings was 8.4 in 2016</v>
      </c>
      <c r="G228">
        <f t="shared" si="212"/>
        <v>115</v>
      </c>
      <c r="H228" t="str">
        <f t="shared" ref="H228" ca="1" si="244">SUBSTITUTE(INDIRECT("E"&amp;G228),".","")</f>
        <v>+ [ * ] shropshire [ * ]</v>
      </c>
      <c r="I228">
        <f t="shared" si="210"/>
        <v>0</v>
      </c>
    </row>
    <row r="229" spans="1:9">
      <c r="A229" s="10" t="s">
        <v>479</v>
      </c>
      <c r="B229" s="25">
        <v>3.6</v>
      </c>
      <c r="C229" s="27">
        <v>7.34</v>
      </c>
      <c r="D229" s="27" t="str">
        <f t="shared" si="206"/>
        <v>lower</v>
      </c>
      <c r="E229" t="str">
        <f t="shared" si="207"/>
        <v>+ [ * ] portsmouth [ * ]</v>
      </c>
      <c r="F229" t="str">
        <f t="shared" si="208"/>
        <v>- In Portsmouth the ratio of lower quartile house price to lower quartile gross annual workplace based earnings was 7.34 in 2016</v>
      </c>
      <c r="G229">
        <f t="shared" si="212"/>
        <v>115</v>
      </c>
      <c r="H229" t="str">
        <f t="shared" ref="H229" ca="1" si="245">INDIRECT("F"&amp;G229)</f>
        <v>- In Shropshire the ratio of lower quartile house price to lower quartile gross annual workplace based earnings was 8.06 in 2016</v>
      </c>
      <c r="I229">
        <f t="shared" si="210"/>
        <v>0</v>
      </c>
    </row>
    <row r="230" spans="1:9">
      <c r="A230" s="10" t="s">
        <v>481</v>
      </c>
      <c r="B230" s="25">
        <v>3.95</v>
      </c>
      <c r="C230" s="27">
        <v>10.34</v>
      </c>
      <c r="D230" s="27" t="str">
        <f t="shared" si="206"/>
        <v>higher</v>
      </c>
      <c r="E230" t="str">
        <f t="shared" si="207"/>
        <v>+ [ * ] reading [ * ]</v>
      </c>
      <c r="F230" t="str">
        <f t="shared" si="208"/>
        <v>- In Reading the ratio of lower quartile house price to lower quartile gross annual workplace based earnings was 10.34 in 2016</v>
      </c>
      <c r="G230">
        <f t="shared" si="212"/>
        <v>116</v>
      </c>
      <c r="H230" t="str">
        <f t="shared" ref="H230" ca="1" si="246">SUBSTITUTE(INDIRECT("E"&amp;G230),".","")</f>
        <v>+ [ * ] stoke-on-trent [ * ]</v>
      </c>
      <c r="I230">
        <f t="shared" si="210"/>
        <v>0</v>
      </c>
    </row>
    <row r="231" spans="1:9">
      <c r="A231" s="10" t="s">
        <v>483</v>
      </c>
      <c r="B231" s="25">
        <v>3.21</v>
      </c>
      <c r="C231" s="27">
        <v>9.61</v>
      </c>
      <c r="D231" s="27" t="str">
        <f t="shared" si="206"/>
        <v>higher</v>
      </c>
      <c r="E231" t="str">
        <f t="shared" si="207"/>
        <v>+ [ * ] slough [ * ]</v>
      </c>
      <c r="F231" t="str">
        <f t="shared" si="208"/>
        <v>- In Slough the ratio of lower quartile house price to lower quartile gross annual workplace based earnings was 9.61 in 2016</v>
      </c>
      <c r="G231">
        <f t="shared" si="212"/>
        <v>116</v>
      </c>
      <c r="H231" t="str">
        <f t="shared" ref="H231" ca="1" si="247">INDIRECT("F"&amp;G231)</f>
        <v>- In Stoke-on-Trent the ratio of lower quartile house price to lower quartile gross annual workplace based earnings was 4.04 in 2016</v>
      </c>
      <c r="I231">
        <f t="shared" si="210"/>
        <v>0</v>
      </c>
    </row>
    <row r="232" spans="1:9">
      <c r="A232" s="10" t="s">
        <v>485</v>
      </c>
      <c r="B232" s="25">
        <v>3.35</v>
      </c>
      <c r="C232" s="27">
        <v>7.11</v>
      </c>
      <c r="D232" s="27" t="str">
        <f t="shared" si="206"/>
        <v>lower</v>
      </c>
      <c r="E232" t="str">
        <f t="shared" si="207"/>
        <v>+ [ * ] southampton [ * ]</v>
      </c>
      <c r="F232" t="str">
        <f t="shared" si="208"/>
        <v>- In Southampton the ratio of lower quartile house price to lower quartile gross annual workplace based earnings was 7.11 in 2016</v>
      </c>
      <c r="G232">
        <f t="shared" si="212"/>
        <v>117</v>
      </c>
      <c r="H232" t="str">
        <f t="shared" ref="H232" ca="1" si="248">SUBSTITUTE(INDIRECT("E"&amp;G232),".","")</f>
        <v>+ [ * ] telford and wrekin [ * ]</v>
      </c>
      <c r="I232">
        <f t="shared" si="210"/>
        <v>0</v>
      </c>
    </row>
    <row r="233" spans="1:9">
      <c r="A233" s="10" t="s">
        <v>487</v>
      </c>
      <c r="B233" s="25">
        <v>5.07</v>
      </c>
      <c r="C233" s="27">
        <v>10.82</v>
      </c>
      <c r="D233" s="27" t="str">
        <f t="shared" si="206"/>
        <v>higher</v>
      </c>
      <c r="E233" t="str">
        <f t="shared" si="207"/>
        <v>+ [ * ] west berkshire [ * ]</v>
      </c>
      <c r="F233" t="str">
        <f t="shared" si="208"/>
        <v>- In West Berkshire the ratio of lower quartile house price to lower quartile gross annual workplace based earnings was 10.82 in 2016</v>
      </c>
      <c r="G233">
        <f t="shared" si="212"/>
        <v>117</v>
      </c>
      <c r="H233" t="str">
        <f t="shared" ref="H233" ca="1" si="249">INDIRECT("F"&amp;G233)</f>
        <v>- In Telford and Wrekin the ratio of lower quartile house price to lower quartile gross annual workplace based earnings was 5.98 in 2016</v>
      </c>
      <c r="I233">
        <f t="shared" si="210"/>
        <v>0</v>
      </c>
    </row>
    <row r="234" spans="1:9">
      <c r="A234" s="10" t="s">
        <v>489</v>
      </c>
      <c r="B234" s="25">
        <v>5.97</v>
      </c>
      <c r="C234" s="27">
        <v>14.81</v>
      </c>
      <c r="D234" s="27" t="str">
        <f t="shared" si="206"/>
        <v>higher</v>
      </c>
      <c r="E234" t="str">
        <f t="shared" si="207"/>
        <v>+ [ * ] windsor and maidenhead [ * ]</v>
      </c>
      <c r="F234" t="str">
        <f t="shared" si="208"/>
        <v>- In Windsor and Maidenhead the ratio of lower quartile house price to lower quartile gross annual workplace based earnings was 14.81 in 2016</v>
      </c>
      <c r="G234">
        <f t="shared" si="212"/>
        <v>118</v>
      </c>
      <c r="H234" t="str">
        <f t="shared" ref="H234" ca="1" si="250">SUBSTITUTE(INDIRECT("E"&amp;G234),".","")</f>
        <v>+ [ * ] cannock chase [ * ]</v>
      </c>
      <c r="I234">
        <f t="shared" si="210"/>
        <v>0</v>
      </c>
    </row>
    <row r="235" spans="1:9">
      <c r="A235" s="10" t="s">
        <v>491</v>
      </c>
      <c r="B235" s="25">
        <v>5.35</v>
      </c>
      <c r="C235" s="27">
        <v>12.41</v>
      </c>
      <c r="D235" s="27" t="str">
        <f t="shared" si="206"/>
        <v>higher</v>
      </c>
      <c r="E235" t="str">
        <f t="shared" si="207"/>
        <v>+ [ * ] wokingham [ * ]</v>
      </c>
      <c r="F235" t="str">
        <f t="shared" si="208"/>
        <v>- In Wokingham the ratio of lower quartile house price to lower quartile gross annual workplace based earnings was 12.41 in 2016</v>
      </c>
      <c r="G235">
        <f t="shared" si="212"/>
        <v>118</v>
      </c>
      <c r="H235" t="str">
        <f t="shared" ref="H235" ca="1" si="251">INDIRECT("F"&amp;G235)</f>
        <v>- In Cannock Chase the ratio of lower quartile house price to lower quartile gross annual workplace based earnings was 6.25 in 2016</v>
      </c>
      <c r="I235">
        <f t="shared" si="210"/>
        <v>0</v>
      </c>
    </row>
    <row r="236" spans="1:9">
      <c r="A236" s="10" t="s">
        <v>493</v>
      </c>
      <c r="B236" s="25">
        <v>4.49</v>
      </c>
      <c r="C236" s="27">
        <v>10.92</v>
      </c>
      <c r="D236" s="27" t="str">
        <f t="shared" si="206"/>
        <v>higher</v>
      </c>
      <c r="E236" t="str">
        <f t="shared" si="207"/>
        <v>+ [ * ] aylesbury vale [ * ]</v>
      </c>
      <c r="F236" t="str">
        <f t="shared" si="208"/>
        <v>- In Aylesbury Vale the ratio of lower quartile house price to lower quartile gross annual workplace based earnings was 10.92 in 2016</v>
      </c>
      <c r="G236">
        <f t="shared" si="212"/>
        <v>119</v>
      </c>
      <c r="H236" t="str">
        <f t="shared" ref="H236" ca="1" si="252">SUBSTITUTE(INDIRECT("E"&amp;G236),".","")</f>
        <v>+ [ * ] east staffordshire [ * ]</v>
      </c>
      <c r="I236">
        <f t="shared" si="210"/>
        <v>0</v>
      </c>
    </row>
    <row r="237" spans="1:9">
      <c r="A237" s="10" t="s">
        <v>495</v>
      </c>
      <c r="B237" s="25">
        <v>6.97</v>
      </c>
      <c r="C237" s="27">
        <v>16.27</v>
      </c>
      <c r="D237" s="27" t="str">
        <f t="shared" si="206"/>
        <v>higher</v>
      </c>
      <c r="E237" t="str">
        <f t="shared" si="207"/>
        <v>+ [ * ] chiltern [ * ]</v>
      </c>
      <c r="F237" t="str">
        <f t="shared" si="208"/>
        <v>- In Chiltern the ratio of lower quartile house price to lower quartile gross annual workplace based earnings was 16.27 in 2016</v>
      </c>
      <c r="G237">
        <f t="shared" si="212"/>
        <v>119</v>
      </c>
      <c r="H237" t="str">
        <f t="shared" ref="H237" ca="1" si="253">INDIRECT("F"&amp;G237)</f>
        <v>- In East Staffordshire the ratio of lower quartile house price to lower quartile gross annual workplace based earnings was 5.95 in 2016</v>
      </c>
      <c r="I237">
        <f t="shared" si="210"/>
        <v>0</v>
      </c>
    </row>
    <row r="238" spans="1:9">
      <c r="A238" s="10" t="s">
        <v>497</v>
      </c>
      <c r="B238" s="25">
        <v>5.87</v>
      </c>
      <c r="C238" s="25">
        <v>17.309999999999999</v>
      </c>
      <c r="D238" s="27" t="str">
        <f t="shared" si="206"/>
        <v>higher</v>
      </c>
      <c r="E238" t="str">
        <f t="shared" si="207"/>
        <v>+ [ * ] south bucks [ * ]</v>
      </c>
      <c r="F238" t="str">
        <f t="shared" si="208"/>
        <v>- In South Bucks the ratio of lower quartile house price to lower quartile gross annual workplace based earnings was 17.31 in 2016</v>
      </c>
      <c r="G238">
        <f t="shared" si="212"/>
        <v>120</v>
      </c>
      <c r="H238" t="str">
        <f t="shared" ref="H238" ca="1" si="254">SUBSTITUTE(INDIRECT("E"&amp;G238),".","")</f>
        <v>+ [ * ] lichfield [ * ]</v>
      </c>
      <c r="I238">
        <f t="shared" si="210"/>
        <v>0</v>
      </c>
    </row>
    <row r="239" spans="1:9">
      <c r="A239" s="10" t="s">
        <v>499</v>
      </c>
      <c r="B239" s="25">
        <v>4.43</v>
      </c>
      <c r="C239" s="27">
        <v>11.29</v>
      </c>
      <c r="D239" s="27" t="str">
        <f t="shared" si="206"/>
        <v>higher</v>
      </c>
      <c r="E239" t="str">
        <f t="shared" si="207"/>
        <v>+ [ * ] wycombe [ * ]</v>
      </c>
      <c r="F239" t="str">
        <f t="shared" si="208"/>
        <v>- In Wycombe the ratio of lower quartile house price to lower quartile gross annual workplace based earnings was 11.29 in 2016</v>
      </c>
      <c r="G239">
        <f t="shared" si="212"/>
        <v>120</v>
      </c>
      <c r="H239" t="str">
        <f t="shared" ref="H239" ca="1" si="255">INDIRECT("F"&amp;G239)</f>
        <v>- In Lichfield the ratio of lower quartile house price to lower quartile gross annual workplace based earnings was 7.4 in 2016</v>
      </c>
      <c r="I239">
        <f t="shared" si="210"/>
        <v>0</v>
      </c>
    </row>
    <row r="240" spans="1:9">
      <c r="A240" s="10" t="s">
        <v>501</v>
      </c>
      <c r="B240" s="25">
        <v>3.57</v>
      </c>
      <c r="C240" s="27">
        <v>9.1199999999999992</v>
      </c>
      <c r="D240" s="27" t="str">
        <f t="shared" si="206"/>
        <v>higher</v>
      </c>
      <c r="E240" t="str">
        <f t="shared" si="207"/>
        <v>+ [ * ] eastbourne [ * ]</v>
      </c>
      <c r="F240" t="str">
        <f t="shared" si="208"/>
        <v>- In Eastbourne the ratio of lower quartile house price to lower quartile gross annual workplace based earnings was 9.12 in 2016</v>
      </c>
      <c r="G240">
        <f t="shared" si="212"/>
        <v>121</v>
      </c>
      <c r="H240" t="str">
        <f t="shared" ref="H240" ca="1" si="256">SUBSTITUTE(INDIRECT("E"&amp;G240),".","")</f>
        <v>+ [ * ] newcastle-under-lyme [ * ]</v>
      </c>
      <c r="I240">
        <f t="shared" si="210"/>
        <v>0</v>
      </c>
    </row>
    <row r="241" spans="1:9">
      <c r="A241" s="10" t="s">
        <v>503</v>
      </c>
      <c r="B241" s="25">
        <v>2.98</v>
      </c>
      <c r="C241" s="27">
        <v>7.01</v>
      </c>
      <c r="D241" s="27" t="str">
        <f t="shared" si="206"/>
        <v>lower</v>
      </c>
      <c r="E241" t="str">
        <f t="shared" si="207"/>
        <v>+ [ * ] hastings [ * ]</v>
      </c>
      <c r="F241" t="str">
        <f t="shared" si="208"/>
        <v>- In Hastings the ratio of lower quartile house price to lower quartile gross annual workplace based earnings was 7.01 in 2016</v>
      </c>
      <c r="G241">
        <f t="shared" si="212"/>
        <v>121</v>
      </c>
      <c r="H241" t="str">
        <f t="shared" ref="H241" ca="1" si="257">INDIRECT("F"&amp;G241)</f>
        <v>- In Newcastle-under-Lyme the ratio of lower quartile house price to lower quartile gross annual workplace based earnings was 6.17 in 2016</v>
      </c>
      <c r="I241">
        <f t="shared" si="210"/>
        <v>0</v>
      </c>
    </row>
    <row r="242" spans="1:9">
      <c r="A242" s="10" t="s">
        <v>505</v>
      </c>
      <c r="B242" s="25">
        <v>4.1100000000000003</v>
      </c>
      <c r="C242" s="27">
        <v>11.66</v>
      </c>
      <c r="D242" s="27" t="str">
        <f t="shared" si="206"/>
        <v>higher</v>
      </c>
      <c r="E242" t="str">
        <f t="shared" si="207"/>
        <v>+ [ * ] lewes [ * ]</v>
      </c>
      <c r="F242" t="str">
        <f t="shared" si="208"/>
        <v>- In Lewes the ratio of lower quartile house price to lower quartile gross annual workplace based earnings was 11.66 in 2016</v>
      </c>
      <c r="G242">
        <f t="shared" si="212"/>
        <v>122</v>
      </c>
      <c r="H242" t="str">
        <f t="shared" ref="H242" ca="1" si="258">SUBSTITUTE(INDIRECT("E"&amp;G242),".","")</f>
        <v>+ [ * ] south staffordshire [ * ]</v>
      </c>
      <c r="I242">
        <f t="shared" si="210"/>
        <v>0</v>
      </c>
    </row>
    <row r="243" spans="1:9">
      <c r="A243" s="10" t="s">
        <v>507</v>
      </c>
      <c r="B243" s="25">
        <v>5</v>
      </c>
      <c r="C243" s="27">
        <v>10.4</v>
      </c>
      <c r="D243" s="27" t="str">
        <f t="shared" si="206"/>
        <v>higher</v>
      </c>
      <c r="E243" t="str">
        <f t="shared" si="207"/>
        <v>+ [ * ] rother [ * ]</v>
      </c>
      <c r="F243" t="str">
        <f t="shared" si="208"/>
        <v>- In Rother the ratio of lower quartile house price to lower quartile gross annual workplace based earnings was 10.4 in 2016</v>
      </c>
      <c r="G243">
        <f t="shared" si="212"/>
        <v>122</v>
      </c>
      <c r="H243" t="str">
        <f t="shared" ref="H243" ca="1" si="259">INDIRECT("F"&amp;G243)</f>
        <v>- In South Staffordshire the ratio of lower quartile house price to lower quartile gross annual workplace based earnings was 8.32 in 2016</v>
      </c>
      <c r="I243">
        <f t="shared" si="210"/>
        <v>0</v>
      </c>
    </row>
    <row r="244" spans="1:9">
      <c r="A244" s="10" t="s">
        <v>509</v>
      </c>
      <c r="B244" s="25">
        <v>5.1100000000000003</v>
      </c>
      <c r="C244" s="27">
        <v>12.79</v>
      </c>
      <c r="D244" s="27" t="str">
        <f t="shared" si="206"/>
        <v>higher</v>
      </c>
      <c r="E244" t="str">
        <f t="shared" si="207"/>
        <v>+ [ * ] wealden [ * ]</v>
      </c>
      <c r="F244" t="str">
        <f t="shared" si="208"/>
        <v>- In Wealden the ratio of lower quartile house price to lower quartile gross annual workplace based earnings was 12.79 in 2016</v>
      </c>
      <c r="G244">
        <f t="shared" si="212"/>
        <v>123</v>
      </c>
      <c r="H244" t="str">
        <f t="shared" ref="H244" ca="1" si="260">SUBSTITUTE(INDIRECT("E"&amp;G244),".","")</f>
        <v>+ [ * ] stafford [ * ]</v>
      </c>
      <c r="I244">
        <f t="shared" si="210"/>
        <v>0</v>
      </c>
    </row>
    <row r="245" spans="1:9">
      <c r="A245" s="10" t="s">
        <v>511</v>
      </c>
      <c r="B245" s="25">
        <v>4.18</v>
      </c>
      <c r="C245" s="27">
        <v>9.56</v>
      </c>
      <c r="D245" s="27" t="str">
        <f t="shared" si="206"/>
        <v>higher</v>
      </c>
      <c r="E245" t="str">
        <f t="shared" si="207"/>
        <v>+ [ * ] basingstoke and deane [ * ]</v>
      </c>
      <c r="F245" t="str">
        <f t="shared" si="208"/>
        <v>- In Basingstoke and Deane the ratio of lower quartile house price to lower quartile gross annual workplace based earnings was 9.56 in 2016</v>
      </c>
      <c r="G245">
        <f t="shared" si="212"/>
        <v>123</v>
      </c>
      <c r="H245" t="str">
        <f t="shared" ref="H245" ca="1" si="261">INDIRECT("F"&amp;G245)</f>
        <v>- In Stafford the ratio of lower quartile house price to lower quartile gross annual workplace based earnings was 7.66 in 2016</v>
      </c>
      <c r="I245">
        <f t="shared" si="210"/>
        <v>0</v>
      </c>
    </row>
    <row r="246" spans="1:9">
      <c r="A246" s="10" t="s">
        <v>513</v>
      </c>
      <c r="B246" s="25">
        <v>5.17</v>
      </c>
      <c r="C246" s="27">
        <v>11.72</v>
      </c>
      <c r="D246" s="27" t="str">
        <f t="shared" si="206"/>
        <v>higher</v>
      </c>
      <c r="E246" t="str">
        <f t="shared" si="207"/>
        <v>+ [ * ] east hampshire [ * ]</v>
      </c>
      <c r="F246" t="str">
        <f t="shared" si="208"/>
        <v>- In East Hampshire the ratio of lower quartile house price to lower quartile gross annual workplace based earnings was 11.72 in 2016</v>
      </c>
      <c r="G246">
        <f t="shared" si="212"/>
        <v>124</v>
      </c>
      <c r="H246" t="str">
        <f t="shared" ref="H246" ca="1" si="262">SUBSTITUTE(INDIRECT("E"&amp;G246),".","")</f>
        <v>+ [ * ] staffordshire moorlands [ * ]</v>
      </c>
      <c r="I246">
        <f t="shared" si="210"/>
        <v>0</v>
      </c>
    </row>
    <row r="247" spans="1:9">
      <c r="A247" s="10" t="s">
        <v>515</v>
      </c>
      <c r="B247" s="25">
        <v>4.47</v>
      </c>
      <c r="C247" s="27">
        <v>10.18</v>
      </c>
      <c r="D247" s="27" t="str">
        <f t="shared" si="206"/>
        <v>higher</v>
      </c>
      <c r="E247" t="str">
        <f t="shared" si="207"/>
        <v>+ [ * ] eastleigh [ * ]</v>
      </c>
      <c r="F247" t="str">
        <f t="shared" si="208"/>
        <v>- In Eastleigh the ratio of lower quartile house price to lower quartile gross annual workplace based earnings was 10.18 in 2016</v>
      </c>
      <c r="G247">
        <f t="shared" si="212"/>
        <v>124</v>
      </c>
      <c r="H247" t="str">
        <f t="shared" ref="H247" ca="1" si="263">INDIRECT("F"&amp;G247)</f>
        <v>- In Staffordshire Moorlands the ratio of lower quartile house price to lower quartile gross annual workplace based earnings was 7.11 in 2016</v>
      </c>
      <c r="I247">
        <f t="shared" si="210"/>
        <v>0</v>
      </c>
    </row>
    <row r="248" spans="1:9">
      <c r="A248" s="10" t="s">
        <v>517</v>
      </c>
      <c r="B248" s="25">
        <v>5.14</v>
      </c>
      <c r="C248" s="27">
        <v>9.51</v>
      </c>
      <c r="D248" s="27" t="str">
        <f t="shared" si="206"/>
        <v>higher</v>
      </c>
      <c r="E248" t="str">
        <f t="shared" si="207"/>
        <v>+ [ * ] fareham [ * ]</v>
      </c>
      <c r="F248" t="str">
        <f t="shared" si="208"/>
        <v>- In Fareham the ratio of lower quartile house price to lower quartile gross annual workplace based earnings was 9.51 in 2016</v>
      </c>
      <c r="G248">
        <f t="shared" si="212"/>
        <v>125</v>
      </c>
      <c r="H248" t="str">
        <f t="shared" ref="H248" ca="1" si="264">SUBSTITUTE(INDIRECT("E"&amp;G248),".","")</f>
        <v>+ [ * ] tamworth [ * ]</v>
      </c>
      <c r="I248">
        <f t="shared" si="210"/>
        <v>0</v>
      </c>
    </row>
    <row r="249" spans="1:9">
      <c r="A249" s="10" t="s">
        <v>519</v>
      </c>
      <c r="B249" s="25">
        <v>3.58</v>
      </c>
      <c r="C249" s="27">
        <v>9.3800000000000008</v>
      </c>
      <c r="D249" s="27" t="str">
        <f t="shared" si="206"/>
        <v>higher</v>
      </c>
      <c r="E249" t="str">
        <f t="shared" si="207"/>
        <v>+ [ * ] gosport [ * ]</v>
      </c>
      <c r="F249" t="str">
        <f t="shared" si="208"/>
        <v>- In Gosport the ratio of lower quartile house price to lower quartile gross annual workplace based earnings was 9.38 in 2016</v>
      </c>
      <c r="G249">
        <f t="shared" si="212"/>
        <v>125</v>
      </c>
      <c r="H249" t="str">
        <f t="shared" ref="H249" ca="1" si="265">INDIRECT("F"&amp;G249)</f>
        <v>- In Tamworth the ratio of lower quartile house price to lower quartile gross annual workplace based earnings was 6.96 in 2016</v>
      </c>
      <c r="I249">
        <f t="shared" si="210"/>
        <v>0</v>
      </c>
    </row>
    <row r="250" spans="1:9">
      <c r="A250" s="10" t="s">
        <v>521</v>
      </c>
      <c r="B250" s="25">
        <v>5.2</v>
      </c>
      <c r="C250" s="27">
        <v>13.52</v>
      </c>
      <c r="D250" s="27" t="str">
        <f t="shared" si="206"/>
        <v>higher</v>
      </c>
      <c r="E250" t="str">
        <f t="shared" si="207"/>
        <v>+ [ * ] hart [ * ]</v>
      </c>
      <c r="F250" t="str">
        <f t="shared" si="208"/>
        <v>- In Hart the ratio of lower quartile house price to lower quartile gross annual workplace based earnings was 13.52 in 2016</v>
      </c>
      <c r="G250">
        <f t="shared" si="212"/>
        <v>126</v>
      </c>
      <c r="H250" t="str">
        <f t="shared" ref="H250" ca="1" si="266">SUBSTITUTE(INDIRECT("E"&amp;G250),".","")</f>
        <v>+ [ * ] north warwickshire [ * ]</v>
      </c>
      <c r="I250">
        <f t="shared" si="210"/>
        <v>0</v>
      </c>
    </row>
    <row r="251" spans="1:9">
      <c r="A251" s="10" t="s">
        <v>523</v>
      </c>
      <c r="B251" s="25">
        <v>4.32</v>
      </c>
      <c r="C251" s="27">
        <v>8.76</v>
      </c>
      <c r="D251" s="27" t="str">
        <f t="shared" si="206"/>
        <v>higher</v>
      </c>
      <c r="E251" t="str">
        <f t="shared" si="207"/>
        <v>+ [ * ] havant [ * ]</v>
      </c>
      <c r="F251" t="str">
        <f t="shared" si="208"/>
        <v>- In Havant the ratio of lower quartile house price to lower quartile gross annual workplace based earnings was 8.76 in 2016</v>
      </c>
      <c r="G251">
        <f t="shared" si="212"/>
        <v>126</v>
      </c>
      <c r="H251" t="str">
        <f t="shared" ref="H251" ca="1" si="267">INDIRECT("F"&amp;G251)</f>
        <v>- In North Warwickshire the ratio of lower quartile house price to lower quartile gross annual workplace based earnings was 6.63 in 2016</v>
      </c>
      <c r="I251">
        <f t="shared" si="210"/>
        <v>0</v>
      </c>
    </row>
    <row r="252" spans="1:9">
      <c r="A252" s="10" t="s">
        <v>525</v>
      </c>
      <c r="B252" s="25">
        <v>4.87</v>
      </c>
      <c r="C252" s="27">
        <v>11.83</v>
      </c>
      <c r="D252" s="27" t="str">
        <f t="shared" si="206"/>
        <v>higher</v>
      </c>
      <c r="E252" t="str">
        <f t="shared" si="207"/>
        <v>+ [ * ] new forest [ * ]</v>
      </c>
      <c r="F252" t="str">
        <f t="shared" si="208"/>
        <v>- In New Forest the ratio of lower quartile house price to lower quartile gross annual workplace based earnings was 11.83 in 2016</v>
      </c>
      <c r="G252">
        <f t="shared" si="212"/>
        <v>127</v>
      </c>
      <c r="H252" t="str">
        <f t="shared" ref="H252" ca="1" si="268">SUBSTITUTE(INDIRECT("E"&amp;G252),".","")</f>
        <v>+ [ * ] nuneaton and bedworth [ * ]</v>
      </c>
      <c r="I252">
        <f t="shared" si="210"/>
        <v>0</v>
      </c>
    </row>
    <row r="253" spans="1:9">
      <c r="A253" s="10" t="s">
        <v>527</v>
      </c>
      <c r="B253" s="25">
        <v>3.99</v>
      </c>
      <c r="C253" s="25">
        <v>9.5</v>
      </c>
      <c r="D253" s="27" t="str">
        <f t="shared" si="206"/>
        <v>higher</v>
      </c>
      <c r="E253" t="str">
        <f t="shared" si="207"/>
        <v>+ [ * ] rushmoor [ * ]</v>
      </c>
      <c r="F253" t="str">
        <f t="shared" si="208"/>
        <v>- In Rushmoor the ratio of lower quartile house price to lower quartile gross annual workplace based earnings was 9.5 in 2016</v>
      </c>
      <c r="G253">
        <f t="shared" si="212"/>
        <v>127</v>
      </c>
      <c r="H253" t="str">
        <f t="shared" ref="H253" ca="1" si="269">INDIRECT("F"&amp;G253)</f>
        <v>- In Nuneaton and Bedworth the ratio of lower quartile house price to lower quartile gross annual workplace based earnings was 6.53 in 2016</v>
      </c>
      <c r="I253">
        <f t="shared" si="210"/>
        <v>0</v>
      </c>
    </row>
    <row r="254" spans="1:9">
      <c r="A254" s="10" t="s">
        <v>529</v>
      </c>
      <c r="B254" s="25">
        <v>5.1100000000000003</v>
      </c>
      <c r="C254" s="27">
        <v>10.3</v>
      </c>
      <c r="D254" s="27" t="str">
        <f t="shared" si="206"/>
        <v>higher</v>
      </c>
      <c r="E254" t="str">
        <f t="shared" si="207"/>
        <v>+ [ * ] test valley [ * ]</v>
      </c>
      <c r="F254" t="str">
        <f t="shared" si="208"/>
        <v>- In Test Valley the ratio of lower quartile house price to lower quartile gross annual workplace based earnings was 10.3 in 2016</v>
      </c>
      <c r="G254">
        <f t="shared" si="212"/>
        <v>128</v>
      </c>
      <c r="H254" t="str">
        <f t="shared" ref="H254" ca="1" si="270">SUBSTITUTE(INDIRECT("E"&amp;G254),".","")</f>
        <v>+ [ * ] rugby [ * ]</v>
      </c>
      <c r="I254">
        <f t="shared" si="210"/>
        <v>0</v>
      </c>
    </row>
    <row r="255" spans="1:9">
      <c r="A255" s="10" t="s">
        <v>531</v>
      </c>
      <c r="B255" s="25">
        <v>5.97</v>
      </c>
      <c r="C255" s="27">
        <v>12.02</v>
      </c>
      <c r="D255" s="27" t="str">
        <f t="shared" si="206"/>
        <v>higher</v>
      </c>
      <c r="E255" t="str">
        <f t="shared" si="207"/>
        <v>+ [ * ] winchester [ * ]</v>
      </c>
      <c r="F255" t="str">
        <f t="shared" si="208"/>
        <v>- In Winchester the ratio of lower quartile house price to lower quartile gross annual workplace based earnings was 12.02 in 2016</v>
      </c>
      <c r="G255">
        <f t="shared" si="212"/>
        <v>128</v>
      </c>
      <c r="H255" t="str">
        <f t="shared" ref="H255" ca="1" si="271">INDIRECT("F"&amp;G255)</f>
        <v>- In Rugby the ratio of lower quartile house price to lower quartile gross annual workplace based earnings was 7.02 in 2016</v>
      </c>
      <c r="I255">
        <f t="shared" si="210"/>
        <v>0</v>
      </c>
    </row>
    <row r="256" spans="1:9">
      <c r="A256" s="10" t="s">
        <v>533</v>
      </c>
      <c r="B256" s="25">
        <v>4</v>
      </c>
      <c r="C256" s="27">
        <v>9.92</v>
      </c>
      <c r="D256" s="27" t="str">
        <f t="shared" si="206"/>
        <v>higher</v>
      </c>
      <c r="E256" t="str">
        <f t="shared" si="207"/>
        <v>+ [ * ] ashford [ * ]</v>
      </c>
      <c r="F256" t="str">
        <f t="shared" si="208"/>
        <v>- In Ashford the ratio of lower quartile house price to lower quartile gross annual workplace based earnings was 9.92 in 2016</v>
      </c>
      <c r="G256">
        <f t="shared" si="212"/>
        <v>129</v>
      </c>
      <c r="H256" t="str">
        <f t="shared" ref="H256" ca="1" si="272">SUBSTITUTE(INDIRECT("E"&amp;G256),".","")</f>
        <v>+ [ * ] stratford-on-avon [ * ]</v>
      </c>
      <c r="I256">
        <f t="shared" si="210"/>
        <v>0</v>
      </c>
    </row>
    <row r="257" spans="1:9">
      <c r="A257" s="10" t="s">
        <v>535</v>
      </c>
      <c r="B257" s="25">
        <v>4.87</v>
      </c>
      <c r="C257" s="27">
        <v>11.1</v>
      </c>
      <c r="D257" s="27" t="str">
        <f t="shared" si="206"/>
        <v>higher</v>
      </c>
      <c r="E257" t="str">
        <f t="shared" si="207"/>
        <v>+ [ * ] canterbury [ * ]</v>
      </c>
      <c r="F257" t="str">
        <f t="shared" si="208"/>
        <v>- In Canterbury the ratio of lower quartile house price to lower quartile gross annual workplace based earnings was 11.1 in 2016</v>
      </c>
      <c r="G257">
        <f t="shared" si="212"/>
        <v>129</v>
      </c>
      <c r="H257" t="str">
        <f t="shared" ref="H257" ca="1" si="273">INDIRECT("F"&amp;G257)</f>
        <v>- In Stratford-on-Avon the ratio of lower quartile house price to lower quartile gross annual workplace based earnings was 10.32 in 2016</v>
      </c>
      <c r="I257">
        <f t="shared" si="210"/>
        <v>0</v>
      </c>
    </row>
    <row r="258" spans="1:9">
      <c r="A258" s="10" t="s">
        <v>537</v>
      </c>
      <c r="B258" s="25">
        <v>3.61</v>
      </c>
      <c r="C258" s="25">
        <v>9.23</v>
      </c>
      <c r="D258" s="27" t="str">
        <f t="shared" si="206"/>
        <v>higher</v>
      </c>
      <c r="E258" t="str">
        <f t="shared" si="207"/>
        <v>+ [ * ] dartford [ * ]</v>
      </c>
      <c r="F258" t="str">
        <f t="shared" si="208"/>
        <v>- In Dartford the ratio of lower quartile house price to lower quartile gross annual workplace based earnings was 9.23 in 2016</v>
      </c>
      <c r="G258">
        <f t="shared" si="212"/>
        <v>130</v>
      </c>
      <c r="H258" t="str">
        <f t="shared" ref="H258" ca="1" si="274">SUBSTITUTE(INDIRECT("E"&amp;G258),".","")</f>
        <v>+ [ * ] warwick [ * ]</v>
      </c>
      <c r="I258">
        <f t="shared" si="210"/>
        <v>0</v>
      </c>
    </row>
    <row r="259" spans="1:9">
      <c r="A259" s="10" t="s">
        <v>539</v>
      </c>
      <c r="B259" s="25">
        <v>3.29</v>
      </c>
      <c r="C259" s="27">
        <v>9.23</v>
      </c>
      <c r="D259" s="27" t="str">
        <f t="shared" ref="D259:D322" si="275">IF(C259&gt;MEDIAN(C:C),"higher","lower")</f>
        <v>higher</v>
      </c>
      <c r="E259" t="str">
        <f t="shared" ref="E259:E322" si="276">"+ [ * ] "&amp;LOWER(A259)&amp;" [ * ]"</f>
        <v>+ [ * ] dover [ * ]</v>
      </c>
      <c r="F259" t="str">
        <f t="shared" ref="F259:F322" si="277">"- In "&amp;A259&amp;" the ratio of lower quartile house price to lower quartile gross annual workplace based earnings was "&amp;C259&amp;" in 2016"</f>
        <v>- In Dover the ratio of lower quartile house price to lower quartile gross annual workplace based earnings was 9.23 in 2016</v>
      </c>
      <c r="G259">
        <f t="shared" si="212"/>
        <v>130</v>
      </c>
      <c r="H259" t="str">
        <f t="shared" ref="H259" ca="1" si="278">INDIRECT("F"&amp;G259)</f>
        <v>- In Warwick the ratio of lower quartile house price to lower quartile gross annual workplace based earnings was 10.25 in 2016</v>
      </c>
      <c r="I259">
        <f t="shared" ref="I259:I322" si="279">COUNTIF(E259,".")</f>
        <v>0</v>
      </c>
    </row>
    <row r="260" spans="1:9">
      <c r="A260" s="10" t="s">
        <v>541</v>
      </c>
      <c r="B260" s="25">
        <v>3.82</v>
      </c>
      <c r="C260" s="27">
        <v>10.25</v>
      </c>
      <c r="D260" s="27" t="str">
        <f t="shared" si="275"/>
        <v>higher</v>
      </c>
      <c r="E260" t="str">
        <f t="shared" si="276"/>
        <v>+ [ * ] gravesham [ * ]</v>
      </c>
      <c r="F260" t="str">
        <f t="shared" si="277"/>
        <v>- In Gravesham the ratio of lower quartile house price to lower quartile gross annual workplace based earnings was 10.25 in 2016</v>
      </c>
      <c r="G260">
        <f t="shared" si="212"/>
        <v>131</v>
      </c>
      <c r="H260" t="str">
        <f t="shared" ref="H260" ca="1" si="280">SUBSTITUTE(INDIRECT("E"&amp;G260),".","")</f>
        <v>+ [ * ] birmingham [ * ]</v>
      </c>
      <c r="I260">
        <f t="shared" si="279"/>
        <v>0</v>
      </c>
    </row>
    <row r="261" spans="1:9">
      <c r="A261" s="10" t="s">
        <v>543</v>
      </c>
      <c r="B261" s="25">
        <v>4.76</v>
      </c>
      <c r="C261" s="27">
        <v>9.9499999999999993</v>
      </c>
      <c r="D261" s="27" t="str">
        <f t="shared" si="275"/>
        <v>higher</v>
      </c>
      <c r="E261" t="str">
        <f t="shared" si="276"/>
        <v>+ [ * ] maidstone [ * ]</v>
      </c>
      <c r="F261" t="str">
        <f t="shared" si="277"/>
        <v>- In Maidstone the ratio of lower quartile house price to lower quartile gross annual workplace based earnings was 9.95 in 2016</v>
      </c>
      <c r="G261">
        <f t="shared" ref="G261:G324" si="281">G259+1</f>
        <v>131</v>
      </c>
      <c r="H261" t="str">
        <f t="shared" ref="H261" ca="1" si="282">INDIRECT("F"&amp;G261)</f>
        <v>- In Birmingham the ratio of lower quartile house price to lower quartile gross annual workplace based earnings was 5.76 in 2016</v>
      </c>
      <c r="I261">
        <f t="shared" si="279"/>
        <v>0</v>
      </c>
    </row>
    <row r="262" spans="1:9">
      <c r="A262" s="10" t="s">
        <v>545</v>
      </c>
      <c r="B262" s="25">
        <v>5.87</v>
      </c>
      <c r="C262" s="25">
        <v>13.53</v>
      </c>
      <c r="D262" s="27" t="str">
        <f t="shared" si="275"/>
        <v>higher</v>
      </c>
      <c r="E262" t="str">
        <f t="shared" si="276"/>
        <v>+ [ * ] sevenoaks [ * ]</v>
      </c>
      <c r="F262" t="str">
        <f t="shared" si="277"/>
        <v>- In Sevenoaks the ratio of lower quartile house price to lower quartile gross annual workplace based earnings was 13.53 in 2016</v>
      </c>
      <c r="G262">
        <f t="shared" si="281"/>
        <v>132</v>
      </c>
      <c r="H262" t="str">
        <f t="shared" ref="H262" ca="1" si="283">SUBSTITUTE(INDIRECT("E"&amp;G262),".","")</f>
        <v>+ [ * ] coventry [ * ]</v>
      </c>
      <c r="I262">
        <f t="shared" si="279"/>
        <v>0</v>
      </c>
    </row>
    <row r="263" spans="1:9">
      <c r="A263" s="10" t="s">
        <v>547</v>
      </c>
      <c r="B263" s="25">
        <v>4.16</v>
      </c>
      <c r="C263" s="27">
        <v>9.0500000000000007</v>
      </c>
      <c r="D263" s="27" t="str">
        <f t="shared" si="275"/>
        <v>higher</v>
      </c>
      <c r="E263" t="str">
        <f t="shared" si="276"/>
        <v>+ [ * ] shepway [ * ]</v>
      </c>
      <c r="F263" t="str">
        <f t="shared" si="277"/>
        <v>- In Shepway the ratio of lower quartile house price to lower quartile gross annual workplace based earnings was 9.05 in 2016</v>
      </c>
      <c r="G263">
        <f t="shared" si="281"/>
        <v>132</v>
      </c>
      <c r="H263" t="str">
        <f t="shared" ref="H263" ca="1" si="284">INDIRECT("F"&amp;G263)</f>
        <v>- In Coventry the ratio of lower quartile house price to lower quartile gross annual workplace based earnings was 6.05 in 2016</v>
      </c>
      <c r="I263">
        <f t="shared" si="279"/>
        <v>0</v>
      </c>
    </row>
    <row r="264" spans="1:9">
      <c r="A264" s="10" t="s">
        <v>549</v>
      </c>
      <c r="B264" s="25">
        <v>3.42</v>
      </c>
      <c r="C264" s="27">
        <v>8.3800000000000008</v>
      </c>
      <c r="D264" s="27" t="str">
        <f t="shared" si="275"/>
        <v>lower</v>
      </c>
      <c r="E264" t="str">
        <f t="shared" si="276"/>
        <v>+ [ * ] swale [ * ]</v>
      </c>
      <c r="F264" t="str">
        <f t="shared" si="277"/>
        <v>- In Swale the ratio of lower quartile house price to lower quartile gross annual workplace based earnings was 8.38 in 2016</v>
      </c>
      <c r="G264">
        <f t="shared" si="281"/>
        <v>133</v>
      </c>
      <c r="H264" t="str">
        <f t="shared" ref="H264" ca="1" si="285">SUBSTITUTE(INDIRECT("E"&amp;G264),".","")</f>
        <v>+ [ * ] dudley [ * ]</v>
      </c>
      <c r="I264">
        <f t="shared" si="279"/>
        <v>0</v>
      </c>
    </row>
    <row r="265" spans="1:9">
      <c r="A265" s="10" t="s">
        <v>551</v>
      </c>
      <c r="B265" s="25">
        <v>3.77</v>
      </c>
      <c r="C265" s="27">
        <v>9.4700000000000006</v>
      </c>
      <c r="D265" s="27" t="str">
        <f t="shared" si="275"/>
        <v>higher</v>
      </c>
      <c r="E265" t="str">
        <f t="shared" si="276"/>
        <v>+ [ * ] thanet [ * ]</v>
      </c>
      <c r="F265" t="str">
        <f t="shared" si="277"/>
        <v>- In Thanet the ratio of lower quartile house price to lower quartile gross annual workplace based earnings was 9.47 in 2016</v>
      </c>
      <c r="G265">
        <f t="shared" si="281"/>
        <v>133</v>
      </c>
      <c r="H265" t="str">
        <f t="shared" ref="H265" ca="1" si="286">INDIRECT("F"&amp;G265)</f>
        <v>- In Dudley the ratio of lower quartile house price to lower quartile gross annual workplace based earnings was 6.24 in 2016</v>
      </c>
      <c r="I265">
        <f t="shared" si="279"/>
        <v>0</v>
      </c>
    </row>
    <row r="266" spans="1:9">
      <c r="A266" s="10" t="s">
        <v>553</v>
      </c>
      <c r="B266" s="25">
        <v>4.4800000000000004</v>
      </c>
      <c r="C266" s="27">
        <v>12.26</v>
      </c>
      <c r="D266" s="27" t="str">
        <f t="shared" si="275"/>
        <v>higher</v>
      </c>
      <c r="E266" t="str">
        <f t="shared" si="276"/>
        <v>+ [ * ] tonbridge and malling [ * ]</v>
      </c>
      <c r="F266" t="str">
        <f t="shared" si="277"/>
        <v>- In Tonbridge and Malling the ratio of lower quartile house price to lower quartile gross annual workplace based earnings was 12.26 in 2016</v>
      </c>
      <c r="G266">
        <f t="shared" si="281"/>
        <v>134</v>
      </c>
      <c r="H266" t="str">
        <f t="shared" ref="H266" ca="1" si="287">SUBSTITUTE(INDIRECT("E"&amp;G266),".","")</f>
        <v>+ [ * ] sandwell [ * ]</v>
      </c>
      <c r="I266">
        <f t="shared" si="279"/>
        <v>0</v>
      </c>
    </row>
    <row r="267" spans="1:9">
      <c r="A267" s="10" t="s">
        <v>555</v>
      </c>
      <c r="B267" s="25">
        <v>4.9800000000000004</v>
      </c>
      <c r="C267" s="27">
        <v>11.8</v>
      </c>
      <c r="D267" s="27" t="str">
        <f t="shared" si="275"/>
        <v>higher</v>
      </c>
      <c r="E267" t="str">
        <f t="shared" si="276"/>
        <v>+ [ * ] tunbridge wells [ * ]</v>
      </c>
      <c r="F267" t="str">
        <f t="shared" si="277"/>
        <v>- In Tunbridge Wells the ratio of lower quartile house price to lower quartile gross annual workplace based earnings was 11.8 in 2016</v>
      </c>
      <c r="G267">
        <f t="shared" si="281"/>
        <v>134</v>
      </c>
      <c r="H267" t="str">
        <f t="shared" ref="H267" ca="1" si="288">INDIRECT("F"&amp;G267)</f>
        <v>- In Sandwell the ratio of lower quartile house price to lower quartile gross annual workplace based earnings was 5.64 in 2016</v>
      </c>
      <c r="I267">
        <f t="shared" si="279"/>
        <v>0</v>
      </c>
    </row>
    <row r="268" spans="1:9">
      <c r="A268" s="10" t="s">
        <v>557</v>
      </c>
      <c r="B268" s="25">
        <v>3.87</v>
      </c>
      <c r="C268" s="27">
        <v>10.85</v>
      </c>
      <c r="D268" s="27" t="str">
        <f t="shared" si="275"/>
        <v>higher</v>
      </c>
      <c r="E268" t="str">
        <f t="shared" si="276"/>
        <v>+ [ * ] cherwell [ * ]</v>
      </c>
      <c r="F268" t="str">
        <f t="shared" si="277"/>
        <v>- In Cherwell the ratio of lower quartile house price to lower quartile gross annual workplace based earnings was 10.85 in 2016</v>
      </c>
      <c r="G268">
        <f t="shared" si="281"/>
        <v>135</v>
      </c>
      <c r="H268" t="str">
        <f t="shared" ref="H268" ca="1" si="289">SUBSTITUTE(INDIRECT("E"&amp;G268),".","")</f>
        <v>+ [ * ] solihull [ * ]</v>
      </c>
      <c r="I268">
        <f t="shared" si="279"/>
        <v>0</v>
      </c>
    </row>
    <row r="269" spans="1:9">
      <c r="A269" s="10" t="s">
        <v>559</v>
      </c>
      <c r="B269" s="25">
        <v>5.0999999999999996</v>
      </c>
      <c r="C269" s="27">
        <v>12.22</v>
      </c>
      <c r="D269" s="27" t="str">
        <f t="shared" si="275"/>
        <v>higher</v>
      </c>
      <c r="E269" t="str">
        <f t="shared" si="276"/>
        <v>+ [ * ] oxford [ * ]</v>
      </c>
      <c r="F269" t="str">
        <f t="shared" si="277"/>
        <v>- In Oxford the ratio of lower quartile house price to lower quartile gross annual workplace based earnings was 12.22 in 2016</v>
      </c>
      <c r="G269">
        <f t="shared" si="281"/>
        <v>135</v>
      </c>
      <c r="H269" t="str">
        <f t="shared" ref="H269" ca="1" si="290">INDIRECT("F"&amp;G269)</f>
        <v>- In Solihull the ratio of lower quartile house price to lower quartile gross annual workplace based earnings was 8.4 in 2016</v>
      </c>
      <c r="I269">
        <f t="shared" si="279"/>
        <v>0</v>
      </c>
    </row>
    <row r="270" spans="1:9">
      <c r="A270" s="10" t="s">
        <v>561</v>
      </c>
      <c r="B270" s="25">
        <v>5.15</v>
      </c>
      <c r="C270" s="27">
        <v>11.84</v>
      </c>
      <c r="D270" s="27" t="str">
        <f t="shared" si="275"/>
        <v>higher</v>
      </c>
      <c r="E270" t="str">
        <f t="shared" si="276"/>
        <v>+ [ * ] south oxfordshire [ * ]</v>
      </c>
      <c r="F270" t="str">
        <f t="shared" si="277"/>
        <v>- In South Oxfordshire the ratio of lower quartile house price to lower quartile gross annual workplace based earnings was 11.84 in 2016</v>
      </c>
      <c r="G270">
        <f t="shared" si="281"/>
        <v>136</v>
      </c>
      <c r="H270" t="str">
        <f t="shared" ref="H270" ca="1" si="291">SUBSTITUTE(INDIRECT("E"&amp;G270),".","")</f>
        <v>+ [ * ] walsall [ * ]</v>
      </c>
      <c r="I270">
        <f t="shared" si="279"/>
        <v>0</v>
      </c>
    </row>
    <row r="271" spans="1:9">
      <c r="A271" s="10" t="s">
        <v>563</v>
      </c>
      <c r="B271" s="25">
        <v>4.42</v>
      </c>
      <c r="C271" s="27">
        <v>10.08</v>
      </c>
      <c r="D271" s="27" t="str">
        <f t="shared" si="275"/>
        <v>higher</v>
      </c>
      <c r="E271" t="str">
        <f t="shared" si="276"/>
        <v>+ [ * ] vale of white horse [ * ]</v>
      </c>
      <c r="F271" t="str">
        <f t="shared" si="277"/>
        <v>- In Vale of White Horse the ratio of lower quartile house price to lower quartile gross annual workplace based earnings was 10.08 in 2016</v>
      </c>
      <c r="G271">
        <f t="shared" si="281"/>
        <v>136</v>
      </c>
      <c r="H271" t="str">
        <f t="shared" ref="H271" ca="1" si="292">INDIRECT("F"&amp;G271)</f>
        <v>- In Walsall the ratio of lower quartile house price to lower quartile gross annual workplace based earnings was 5.9 in 2016</v>
      </c>
      <c r="I271">
        <f t="shared" si="279"/>
        <v>0</v>
      </c>
    </row>
    <row r="272" spans="1:9">
      <c r="A272" s="10" t="s">
        <v>565</v>
      </c>
      <c r="B272" s="25">
        <v>5.69</v>
      </c>
      <c r="C272" s="27">
        <v>12.32</v>
      </c>
      <c r="D272" s="27" t="str">
        <f t="shared" si="275"/>
        <v>higher</v>
      </c>
      <c r="E272" t="str">
        <f t="shared" si="276"/>
        <v>+ [ * ] west oxfordshire [ * ]</v>
      </c>
      <c r="F272" t="str">
        <f t="shared" si="277"/>
        <v>- In West Oxfordshire the ratio of lower quartile house price to lower quartile gross annual workplace based earnings was 12.32 in 2016</v>
      </c>
      <c r="G272">
        <f t="shared" si="281"/>
        <v>137</v>
      </c>
      <c r="H272" t="str">
        <f t="shared" ref="H272" ca="1" si="293">SUBSTITUTE(INDIRECT("E"&amp;G272),".","")</f>
        <v>+ [ * ] wolverhampton [ * ]</v>
      </c>
      <c r="I272">
        <f t="shared" si="279"/>
        <v>0</v>
      </c>
    </row>
    <row r="273" spans="1:9">
      <c r="A273" s="10" t="s">
        <v>567</v>
      </c>
      <c r="B273" s="25">
        <v>6.88</v>
      </c>
      <c r="C273" s="27">
        <v>14.85</v>
      </c>
      <c r="D273" s="27" t="str">
        <f t="shared" si="275"/>
        <v>higher</v>
      </c>
      <c r="E273" t="str">
        <f t="shared" si="276"/>
        <v>+ [ * ] elmbridge [ * ]</v>
      </c>
      <c r="F273" t="str">
        <f t="shared" si="277"/>
        <v>- In Elmbridge the ratio of lower quartile house price to lower quartile gross annual workplace based earnings was 14.85 in 2016</v>
      </c>
      <c r="G273">
        <f t="shared" si="281"/>
        <v>137</v>
      </c>
      <c r="H273" t="str">
        <f t="shared" ref="H273" ca="1" si="294">INDIRECT("F"&amp;G273)</f>
        <v>- In Wolverhampton the ratio of lower quartile house price to lower quartile gross annual workplace based earnings was 5.44 in 2016</v>
      </c>
      <c r="I273">
        <f t="shared" si="279"/>
        <v>0</v>
      </c>
    </row>
    <row r="274" spans="1:9">
      <c r="A274" s="10" t="s">
        <v>569</v>
      </c>
      <c r="B274" s="25">
        <v>5.76</v>
      </c>
      <c r="C274" s="27">
        <v>14.97</v>
      </c>
      <c r="D274" s="27" t="str">
        <f t="shared" si="275"/>
        <v>higher</v>
      </c>
      <c r="E274" t="str">
        <f t="shared" si="276"/>
        <v>+ [ * ] epsom and ewell [ * ]</v>
      </c>
      <c r="F274" t="str">
        <f t="shared" si="277"/>
        <v>- In Epsom and Ewell the ratio of lower quartile house price to lower quartile gross annual workplace based earnings was 14.97 in 2016</v>
      </c>
      <c r="G274">
        <f t="shared" si="281"/>
        <v>138</v>
      </c>
      <c r="H274" t="str">
        <f t="shared" ref="H274" ca="1" si="295">SUBSTITUTE(INDIRECT("E"&amp;G274),".","")</f>
        <v>+ [ * ] bromsgrove [ * ]</v>
      </c>
      <c r="I274">
        <f t="shared" si="279"/>
        <v>0</v>
      </c>
    </row>
    <row r="275" spans="1:9">
      <c r="A275" s="10" t="s">
        <v>571</v>
      </c>
      <c r="B275" s="25">
        <v>4.92</v>
      </c>
      <c r="C275" s="27">
        <v>12.18</v>
      </c>
      <c r="D275" s="27" t="str">
        <f t="shared" si="275"/>
        <v>higher</v>
      </c>
      <c r="E275" t="str">
        <f t="shared" si="276"/>
        <v>+ [ * ] guildford [ * ]</v>
      </c>
      <c r="F275" t="str">
        <f t="shared" si="277"/>
        <v>- In Guildford the ratio of lower quartile house price to lower quartile gross annual workplace based earnings was 12.18 in 2016</v>
      </c>
      <c r="G275">
        <f t="shared" si="281"/>
        <v>138</v>
      </c>
      <c r="H275" t="str">
        <f t="shared" ref="H275" ca="1" si="296">INDIRECT("F"&amp;G275)</f>
        <v>- In Bromsgrove the ratio of lower quartile house price to lower quartile gross annual workplace based earnings was 11.56 in 2016</v>
      </c>
      <c r="I275">
        <f t="shared" si="279"/>
        <v>0</v>
      </c>
    </row>
    <row r="276" spans="1:9">
      <c r="A276" s="10" t="s">
        <v>573</v>
      </c>
      <c r="B276" s="25">
        <v>5.4</v>
      </c>
      <c r="C276" s="25">
        <v>13.84</v>
      </c>
      <c r="D276" s="27" t="str">
        <f t="shared" si="275"/>
        <v>higher</v>
      </c>
      <c r="E276" t="str">
        <f t="shared" si="276"/>
        <v>+ [ * ] mole valley [ * ]</v>
      </c>
      <c r="F276" t="str">
        <f t="shared" si="277"/>
        <v>- In Mole Valley the ratio of lower quartile house price to lower quartile gross annual workplace based earnings was 13.84 in 2016</v>
      </c>
      <c r="G276">
        <f t="shared" si="281"/>
        <v>139</v>
      </c>
      <c r="H276" t="str">
        <f t="shared" ref="H276" ca="1" si="297">SUBSTITUTE(INDIRECT("E"&amp;G276),".","")</f>
        <v>+ [ * ] malvern hills [ * ]</v>
      </c>
      <c r="I276">
        <f t="shared" si="279"/>
        <v>0</v>
      </c>
    </row>
    <row r="277" spans="1:9">
      <c r="A277" s="10" t="s">
        <v>575</v>
      </c>
      <c r="B277" s="25">
        <v>4.5199999999999996</v>
      </c>
      <c r="C277" s="27">
        <v>11.85</v>
      </c>
      <c r="D277" s="27" t="str">
        <f t="shared" si="275"/>
        <v>higher</v>
      </c>
      <c r="E277" t="str">
        <f t="shared" si="276"/>
        <v>+ [ * ] reigate and banstead [ * ]</v>
      </c>
      <c r="F277" t="str">
        <f t="shared" si="277"/>
        <v>- In Reigate and Banstead the ratio of lower quartile house price to lower quartile gross annual workplace based earnings was 11.85 in 2016</v>
      </c>
      <c r="G277">
        <f t="shared" si="281"/>
        <v>139</v>
      </c>
      <c r="H277" t="str">
        <f t="shared" ref="H277" ca="1" si="298">INDIRECT("F"&amp;G277)</f>
        <v>- In Malvern Hills the ratio of lower quartile house price to lower quartile gross annual workplace based earnings was 10.69 in 2016</v>
      </c>
      <c r="I277">
        <f t="shared" si="279"/>
        <v>0</v>
      </c>
    </row>
    <row r="278" spans="1:9">
      <c r="A278" s="10" t="s">
        <v>577</v>
      </c>
      <c r="B278" s="25">
        <v>4.66</v>
      </c>
      <c r="C278" s="27">
        <v>11.85</v>
      </c>
      <c r="D278" s="27" t="str">
        <f t="shared" si="275"/>
        <v>higher</v>
      </c>
      <c r="E278" t="str">
        <f t="shared" si="276"/>
        <v>+ [ * ] runnymede [ * ]</v>
      </c>
      <c r="F278" t="str">
        <f t="shared" si="277"/>
        <v>- In Runnymede the ratio of lower quartile house price to lower quartile gross annual workplace based earnings was 11.85 in 2016</v>
      </c>
      <c r="G278">
        <f t="shared" si="281"/>
        <v>140</v>
      </c>
      <c r="H278" t="str">
        <f t="shared" ref="H278" ca="1" si="299">SUBSTITUTE(INDIRECT("E"&amp;G278),".","")</f>
        <v>+ [ * ] redditch [ * ]</v>
      </c>
      <c r="I278">
        <f t="shared" si="279"/>
        <v>0</v>
      </c>
    </row>
    <row r="279" spans="1:9">
      <c r="A279" s="10" t="s">
        <v>579</v>
      </c>
      <c r="B279" s="25">
        <v>4.59</v>
      </c>
      <c r="C279" s="25">
        <v>10.62</v>
      </c>
      <c r="D279" s="27" t="str">
        <f t="shared" si="275"/>
        <v>higher</v>
      </c>
      <c r="E279" t="str">
        <f t="shared" si="276"/>
        <v>+ [ * ] spelthorne [ * ]</v>
      </c>
      <c r="F279" t="str">
        <f t="shared" si="277"/>
        <v>- In Spelthorne the ratio of lower quartile house price to lower quartile gross annual workplace based earnings was 10.62 in 2016</v>
      </c>
      <c r="G279">
        <f t="shared" si="281"/>
        <v>140</v>
      </c>
      <c r="H279" t="str">
        <f t="shared" ref="H279" ca="1" si="300">INDIRECT("F"&amp;G279)</f>
        <v>- In Redditch the ratio of lower quartile house price to lower quartile gross annual workplace based earnings was 7.53 in 2016</v>
      </c>
      <c r="I279">
        <f t="shared" si="279"/>
        <v>0</v>
      </c>
    </row>
    <row r="280" spans="1:9">
      <c r="A280" s="10" t="s">
        <v>581</v>
      </c>
      <c r="B280" s="25">
        <v>5.04</v>
      </c>
      <c r="C280" s="27">
        <v>12.63</v>
      </c>
      <c r="D280" s="27" t="str">
        <f t="shared" si="275"/>
        <v>higher</v>
      </c>
      <c r="E280" t="str">
        <f t="shared" si="276"/>
        <v>+ [ * ] surrey heath [ * ]</v>
      </c>
      <c r="F280" t="str">
        <f t="shared" si="277"/>
        <v>- In Surrey Heath the ratio of lower quartile house price to lower quartile gross annual workplace based earnings was 12.63 in 2016</v>
      </c>
      <c r="G280">
        <f t="shared" si="281"/>
        <v>141</v>
      </c>
      <c r="H280" t="str">
        <f t="shared" ref="H280" ca="1" si="301">SUBSTITUTE(INDIRECT("E"&amp;G280),".","")</f>
        <v>+ [ * ] worcester [ * ]</v>
      </c>
      <c r="I280">
        <f t="shared" si="279"/>
        <v>0</v>
      </c>
    </row>
    <row r="281" spans="1:9">
      <c r="A281" s="10" t="s">
        <v>583</v>
      </c>
      <c r="B281" s="25">
        <v>6.18</v>
      </c>
      <c r="C281" s="27">
        <v>13.68</v>
      </c>
      <c r="D281" s="27" t="str">
        <f t="shared" si="275"/>
        <v>higher</v>
      </c>
      <c r="E281" t="str">
        <f t="shared" si="276"/>
        <v>+ [ * ] tandridge [ * ]</v>
      </c>
      <c r="F281" t="str">
        <f t="shared" si="277"/>
        <v>- In Tandridge the ratio of lower quartile house price to lower quartile gross annual workplace based earnings was 13.68 in 2016</v>
      </c>
      <c r="G281">
        <f t="shared" si="281"/>
        <v>141</v>
      </c>
      <c r="H281" t="str">
        <f t="shared" ref="H281" ca="1" si="302">INDIRECT("F"&amp;G281)</f>
        <v>- In Worcester the ratio of lower quartile house price to lower quartile gross annual workplace based earnings was 7.77 in 2016</v>
      </c>
      <c r="I281">
        <f t="shared" si="279"/>
        <v>0</v>
      </c>
    </row>
    <row r="282" spans="1:9">
      <c r="A282" s="10" t="s">
        <v>585</v>
      </c>
      <c r="B282" s="25">
        <v>5.85</v>
      </c>
      <c r="C282" s="27">
        <v>15.54</v>
      </c>
      <c r="D282" s="27" t="str">
        <f t="shared" si="275"/>
        <v>higher</v>
      </c>
      <c r="E282" t="str">
        <f t="shared" si="276"/>
        <v>+ [ * ] waverley [ * ]</v>
      </c>
      <c r="F282" t="str">
        <f t="shared" si="277"/>
        <v>- In Waverley the ratio of lower quartile house price to lower quartile gross annual workplace based earnings was 15.54 in 2016</v>
      </c>
      <c r="G282">
        <f t="shared" si="281"/>
        <v>142</v>
      </c>
      <c r="H282" t="str">
        <f t="shared" ref="H282" ca="1" si="303">SUBSTITUTE(INDIRECT("E"&amp;G282),".","")</f>
        <v>+ [ * ] wychavon [ * ]</v>
      </c>
      <c r="I282">
        <f t="shared" si="279"/>
        <v>0</v>
      </c>
    </row>
    <row r="283" spans="1:9">
      <c r="A283" s="10" t="s">
        <v>587</v>
      </c>
      <c r="B283" s="25">
        <v>5.67</v>
      </c>
      <c r="C283" s="27">
        <v>13.73</v>
      </c>
      <c r="D283" s="27" t="str">
        <f t="shared" si="275"/>
        <v>higher</v>
      </c>
      <c r="E283" t="str">
        <f t="shared" si="276"/>
        <v>+ [ * ] woking [ * ]</v>
      </c>
      <c r="F283" t="str">
        <f t="shared" si="277"/>
        <v>- In Woking the ratio of lower quartile house price to lower quartile gross annual workplace based earnings was 13.73 in 2016</v>
      </c>
      <c r="G283">
        <f t="shared" si="281"/>
        <v>142</v>
      </c>
      <c r="H283" t="str">
        <f t="shared" ref="H283" ca="1" si="304">INDIRECT("F"&amp;G283)</f>
        <v>- In Wychavon the ratio of lower quartile house price to lower quartile gross annual workplace based earnings was 9.29 in 2016</v>
      </c>
      <c r="I283">
        <f t="shared" si="279"/>
        <v>0</v>
      </c>
    </row>
    <row r="284" spans="1:9">
      <c r="A284" s="10" t="s">
        <v>589</v>
      </c>
      <c r="B284" s="25">
        <v>4.28</v>
      </c>
      <c r="C284" s="27">
        <v>12.44</v>
      </c>
      <c r="D284" s="27" t="str">
        <f t="shared" si="275"/>
        <v>higher</v>
      </c>
      <c r="E284" t="str">
        <f t="shared" si="276"/>
        <v>+ [ * ] adur [ * ]</v>
      </c>
      <c r="F284" t="str">
        <f t="shared" si="277"/>
        <v>- In Adur the ratio of lower quartile house price to lower quartile gross annual workplace based earnings was 12.44 in 2016</v>
      </c>
      <c r="G284">
        <f t="shared" si="281"/>
        <v>143</v>
      </c>
      <c r="H284" t="str">
        <f t="shared" ref="H284" ca="1" si="305">SUBSTITUTE(INDIRECT("E"&amp;G284),".","")</f>
        <v>+ [ * ] wyre forest [ * ]</v>
      </c>
      <c r="I284">
        <f t="shared" si="279"/>
        <v>0</v>
      </c>
    </row>
    <row r="285" spans="1:9">
      <c r="A285" s="10" t="s">
        <v>591</v>
      </c>
      <c r="B285" s="25">
        <v>4.5</v>
      </c>
      <c r="C285" s="27">
        <v>11.69</v>
      </c>
      <c r="D285" s="27" t="str">
        <f t="shared" si="275"/>
        <v>higher</v>
      </c>
      <c r="E285" t="str">
        <f t="shared" si="276"/>
        <v>+ [ * ] arun [ * ]</v>
      </c>
      <c r="F285" t="str">
        <f t="shared" si="277"/>
        <v>- In Arun the ratio of lower quartile house price to lower quartile gross annual workplace based earnings was 11.69 in 2016</v>
      </c>
      <c r="G285">
        <f t="shared" si="281"/>
        <v>143</v>
      </c>
      <c r="H285" t="str">
        <f t="shared" ref="H285" ca="1" si="306">INDIRECT("F"&amp;G285)</f>
        <v>- In Wyre Forest the ratio of lower quartile house price to lower quartile gross annual workplace based earnings was 7.29 in 2016</v>
      </c>
      <c r="I285">
        <f t="shared" si="279"/>
        <v>0</v>
      </c>
    </row>
    <row r="286" spans="1:9">
      <c r="A286" s="10" t="s">
        <v>593</v>
      </c>
      <c r="B286" s="25">
        <v>5.65</v>
      </c>
      <c r="C286" s="27">
        <v>12.59</v>
      </c>
      <c r="D286" s="27" t="str">
        <f t="shared" si="275"/>
        <v>higher</v>
      </c>
      <c r="E286" t="str">
        <f t="shared" si="276"/>
        <v>+ [ * ] chichester [ * ]</v>
      </c>
      <c r="F286" t="str">
        <f t="shared" si="277"/>
        <v>- In Chichester the ratio of lower quartile house price to lower quartile gross annual workplace based earnings was 12.59 in 2016</v>
      </c>
      <c r="G286">
        <f t="shared" si="281"/>
        <v>144</v>
      </c>
      <c r="H286" t="str">
        <f t="shared" ref="H286" ca="1" si="307">SUBSTITUTE(INDIRECT("E"&amp;G286),".","")</f>
        <v>+ [ * ] bedford [ * ]</v>
      </c>
      <c r="I286">
        <f t="shared" si="279"/>
        <v>0</v>
      </c>
    </row>
    <row r="287" spans="1:9">
      <c r="A287" s="10" t="s">
        <v>595</v>
      </c>
      <c r="B287" s="25">
        <v>3.9</v>
      </c>
      <c r="C287" s="27">
        <v>9.52</v>
      </c>
      <c r="D287" s="27" t="str">
        <f t="shared" si="275"/>
        <v>higher</v>
      </c>
      <c r="E287" t="str">
        <f t="shared" si="276"/>
        <v>+ [ * ] crawley [ * ]</v>
      </c>
      <c r="F287" t="str">
        <f t="shared" si="277"/>
        <v>- In Crawley the ratio of lower quartile house price to lower quartile gross annual workplace based earnings was 9.52 in 2016</v>
      </c>
      <c r="G287">
        <f t="shared" si="281"/>
        <v>144</v>
      </c>
      <c r="H287" t="str">
        <f t="shared" ref="H287" ca="1" si="308">INDIRECT("F"&amp;G287)</f>
        <v>- In Bedford the ratio of lower quartile house price to lower quartile gross annual workplace based earnings was 8.65 in 2016</v>
      </c>
      <c r="I287">
        <f t="shared" si="279"/>
        <v>0</v>
      </c>
    </row>
    <row r="288" spans="1:9">
      <c r="A288" s="10" t="s">
        <v>597</v>
      </c>
      <c r="B288" s="25">
        <v>5</v>
      </c>
      <c r="C288" s="27">
        <v>14.45</v>
      </c>
      <c r="D288" s="27" t="str">
        <f t="shared" si="275"/>
        <v>higher</v>
      </c>
      <c r="E288" t="str">
        <f t="shared" si="276"/>
        <v>+ [ * ] horsham [ * ]</v>
      </c>
      <c r="F288" t="str">
        <f t="shared" si="277"/>
        <v>- In Horsham the ratio of lower quartile house price to lower quartile gross annual workplace based earnings was 14.45 in 2016</v>
      </c>
      <c r="G288">
        <f t="shared" si="281"/>
        <v>145</v>
      </c>
      <c r="H288" t="str">
        <f t="shared" ref="H288" ca="1" si="309">SUBSTITUTE(INDIRECT("E"&amp;G288),".","")</f>
        <v>+ [ * ] central bedfordshire [ * ]</v>
      </c>
      <c r="I288">
        <f t="shared" si="279"/>
        <v>0</v>
      </c>
    </row>
    <row r="289" spans="1:9">
      <c r="A289" s="10" t="s">
        <v>599</v>
      </c>
      <c r="B289" s="25">
        <v>4.4400000000000004</v>
      </c>
      <c r="C289" s="25">
        <v>13.17</v>
      </c>
      <c r="D289" s="27" t="str">
        <f t="shared" si="275"/>
        <v>higher</v>
      </c>
      <c r="E289" t="str">
        <f t="shared" si="276"/>
        <v>+ [ * ] mid sussex [ * ]</v>
      </c>
      <c r="F289" t="str">
        <f t="shared" si="277"/>
        <v>- In Mid Sussex the ratio of lower quartile house price to lower quartile gross annual workplace based earnings was 13.17 in 2016</v>
      </c>
      <c r="G289">
        <f t="shared" si="281"/>
        <v>145</v>
      </c>
      <c r="H289" t="str">
        <f t="shared" ref="H289" ca="1" si="310">INDIRECT("F"&amp;G289)</f>
        <v>- In Central Bedfordshire the ratio of lower quartile house price to lower quartile gross annual workplace based earnings was 11.49 in 2016</v>
      </c>
      <c r="I289">
        <f t="shared" si="279"/>
        <v>0</v>
      </c>
    </row>
    <row r="290" spans="1:9">
      <c r="A290" s="10" t="s">
        <v>601</v>
      </c>
      <c r="B290" s="25">
        <v>3.66</v>
      </c>
      <c r="C290" s="27">
        <v>10.35</v>
      </c>
      <c r="D290" s="27" t="str">
        <f t="shared" si="275"/>
        <v>higher</v>
      </c>
      <c r="E290" t="str">
        <f t="shared" si="276"/>
        <v>+ [ * ] worthing [ * ]</v>
      </c>
      <c r="F290" t="str">
        <f t="shared" si="277"/>
        <v>- In Worthing the ratio of lower quartile house price to lower quartile gross annual workplace based earnings was 10.35 in 2016</v>
      </c>
      <c r="G290">
        <f t="shared" si="281"/>
        <v>146</v>
      </c>
      <c r="H290" t="str">
        <f t="shared" ref="H290" ca="1" si="311">SUBSTITUTE(INDIRECT("E"&amp;G290),".","")</f>
        <v>+ [ * ] luton [ * ]</v>
      </c>
      <c r="I290">
        <f t="shared" si="279"/>
        <v>0</v>
      </c>
    </row>
    <row r="291" spans="1:9">
      <c r="A291" s="10" t="s">
        <v>605</v>
      </c>
      <c r="B291" s="25">
        <v>4.63</v>
      </c>
      <c r="C291" s="27">
        <v>10.33</v>
      </c>
      <c r="D291" s="27" t="str">
        <f t="shared" si="275"/>
        <v>higher</v>
      </c>
      <c r="E291" t="str">
        <f t="shared" si="276"/>
        <v>+ [ * ] bath and north east somerset [ * ]</v>
      </c>
      <c r="F291" t="str">
        <f t="shared" si="277"/>
        <v>- In Bath and North East Somerset the ratio of lower quartile house price to lower quartile gross annual workplace based earnings was 10.33 in 2016</v>
      </c>
      <c r="G291">
        <f t="shared" si="281"/>
        <v>146</v>
      </c>
      <c r="H291" t="str">
        <f t="shared" ref="H291" ca="1" si="312">INDIRECT("F"&amp;G291)</f>
        <v>- In Luton the ratio of lower quartile house price to lower quartile gross annual workplace based earnings was 8.48 in 2016</v>
      </c>
      <c r="I291">
        <f t="shared" si="279"/>
        <v>0</v>
      </c>
    </row>
    <row r="292" spans="1:9">
      <c r="A292" s="10" t="s">
        <v>607</v>
      </c>
      <c r="B292" s="25">
        <v>4.4400000000000004</v>
      </c>
      <c r="C292" s="27">
        <v>8.01</v>
      </c>
      <c r="D292" s="27" t="str">
        <f t="shared" si="275"/>
        <v>lower</v>
      </c>
      <c r="E292" t="str">
        <f t="shared" si="276"/>
        <v>+ [ * ] bournemouth [ * ]</v>
      </c>
      <c r="F292" t="str">
        <f t="shared" si="277"/>
        <v>- In Bournemouth the ratio of lower quartile house price to lower quartile gross annual workplace based earnings was 8.01 in 2016</v>
      </c>
      <c r="G292">
        <f t="shared" si="281"/>
        <v>147</v>
      </c>
      <c r="H292" t="str">
        <f t="shared" ref="H292" ca="1" si="313">SUBSTITUTE(INDIRECT("E"&amp;G292),".","")</f>
        <v>+ [ * ] peterborough [ * ]</v>
      </c>
      <c r="I292">
        <f t="shared" si="279"/>
        <v>0</v>
      </c>
    </row>
    <row r="293" spans="1:9">
      <c r="A293" s="10" t="s">
        <v>609</v>
      </c>
      <c r="B293" s="25">
        <v>3.27</v>
      </c>
      <c r="C293" s="27">
        <v>8.68</v>
      </c>
      <c r="D293" s="27" t="str">
        <f t="shared" si="275"/>
        <v>higher</v>
      </c>
      <c r="E293" t="str">
        <f t="shared" si="276"/>
        <v>+ [ * ] bristol, city of [ * ]</v>
      </c>
      <c r="F293" t="str">
        <f t="shared" si="277"/>
        <v>- In Bristol, City of the ratio of lower quartile house price to lower quartile gross annual workplace based earnings was 8.68 in 2016</v>
      </c>
      <c r="G293">
        <f t="shared" si="281"/>
        <v>147</v>
      </c>
      <c r="H293" t="str">
        <f t="shared" ref="H293" ca="1" si="314">INDIRECT("F"&amp;G293)</f>
        <v>- In Peterborough the ratio of lower quartile house price to lower quartile gross annual workplace based earnings was 6.37 in 2016</v>
      </c>
      <c r="I293">
        <f t="shared" si="279"/>
        <v>0</v>
      </c>
    </row>
    <row r="294" spans="1:9">
      <c r="A294" s="10" t="s">
        <v>611</v>
      </c>
      <c r="B294" s="25" t="s">
        <v>11</v>
      </c>
      <c r="C294" s="27">
        <v>8.94</v>
      </c>
      <c r="D294" s="27" t="str">
        <f t="shared" si="275"/>
        <v>higher</v>
      </c>
      <c r="E294" t="str">
        <f t="shared" si="276"/>
        <v>+ [ * ] cornwall [ * ]</v>
      </c>
      <c r="F294" t="str">
        <f t="shared" si="277"/>
        <v>- In Cornwall the ratio of lower quartile house price to lower quartile gross annual workplace based earnings was 8.94 in 2016</v>
      </c>
      <c r="G294">
        <f t="shared" si="281"/>
        <v>148</v>
      </c>
      <c r="H294" t="str">
        <f t="shared" ref="H294" ca="1" si="315">SUBSTITUTE(INDIRECT("E"&amp;G294),".","")</f>
        <v>+ [ * ] southend-on-sea [ * ]</v>
      </c>
      <c r="I294">
        <f t="shared" si="279"/>
        <v>0</v>
      </c>
    </row>
    <row r="295" spans="1:9">
      <c r="A295" s="10" t="s">
        <v>613</v>
      </c>
      <c r="B295" s="25">
        <v>11.65</v>
      </c>
      <c r="C295" s="27" t="s">
        <v>11</v>
      </c>
      <c r="D295" s="27" t="str">
        <f t="shared" si="275"/>
        <v>higher</v>
      </c>
      <c r="E295" t="str">
        <f t="shared" si="276"/>
        <v>+ [ * ] isles of scilly [ * ]</v>
      </c>
      <c r="F295" t="str">
        <f t="shared" si="277"/>
        <v>- In Isles of Scilly the ratio of lower quartile house price to lower quartile gross annual workplace based earnings was : in 2016</v>
      </c>
      <c r="G295">
        <f t="shared" si="281"/>
        <v>148</v>
      </c>
      <c r="H295" t="str">
        <f t="shared" ref="H295" ca="1" si="316">INDIRECT("F"&amp;G295)</f>
        <v>- In Southend-on-Sea the ratio of lower quartile house price to lower quartile gross annual workplace based earnings was 8.8 in 2016</v>
      </c>
      <c r="I295">
        <f t="shared" si="279"/>
        <v>0</v>
      </c>
    </row>
    <row r="296" spans="1:9">
      <c r="A296" s="10" t="s">
        <v>615</v>
      </c>
      <c r="B296" s="25">
        <v>3.98</v>
      </c>
      <c r="C296" s="27">
        <v>8.67</v>
      </c>
      <c r="D296" s="27" t="str">
        <f t="shared" si="275"/>
        <v>higher</v>
      </c>
      <c r="E296" t="str">
        <f t="shared" si="276"/>
        <v>+ [ * ] north somerset [ * ]</v>
      </c>
      <c r="F296" t="str">
        <f t="shared" si="277"/>
        <v>- In North Somerset the ratio of lower quartile house price to lower quartile gross annual workplace based earnings was 8.67 in 2016</v>
      </c>
      <c r="G296">
        <f t="shared" si="281"/>
        <v>149</v>
      </c>
      <c r="H296" t="str">
        <f t="shared" ref="H296" ca="1" si="317">SUBSTITUTE(INDIRECT("E"&amp;G296),".","")</f>
        <v>+ [ * ] thurrock [ * ]</v>
      </c>
      <c r="I296">
        <f t="shared" si="279"/>
        <v>0</v>
      </c>
    </row>
    <row r="297" spans="1:9">
      <c r="A297" s="10" t="s">
        <v>617</v>
      </c>
      <c r="B297" s="25">
        <v>3.3</v>
      </c>
      <c r="C297" s="27">
        <v>6.67</v>
      </c>
      <c r="D297" s="27" t="str">
        <f t="shared" si="275"/>
        <v>lower</v>
      </c>
      <c r="E297" t="str">
        <f t="shared" si="276"/>
        <v>+ [ * ] plymouth [ * ]</v>
      </c>
      <c r="F297" t="str">
        <f t="shared" si="277"/>
        <v>- In Plymouth the ratio of lower quartile house price to lower quartile gross annual workplace based earnings was 6.67 in 2016</v>
      </c>
      <c r="G297">
        <f t="shared" si="281"/>
        <v>149</v>
      </c>
      <c r="H297" t="str">
        <f t="shared" ref="H297" ca="1" si="318">INDIRECT("F"&amp;G297)</f>
        <v>- In Thurrock the ratio of lower quartile house price to lower quartile gross annual workplace based earnings was 9.66 in 2016</v>
      </c>
      <c r="I297">
        <f t="shared" si="279"/>
        <v>0</v>
      </c>
    </row>
    <row r="298" spans="1:9">
      <c r="A298" s="10" t="s">
        <v>619</v>
      </c>
      <c r="B298" s="25">
        <v>4.5999999999999996</v>
      </c>
      <c r="C298" s="27">
        <v>10.17</v>
      </c>
      <c r="D298" s="27" t="str">
        <f t="shared" si="275"/>
        <v>higher</v>
      </c>
      <c r="E298" t="str">
        <f t="shared" si="276"/>
        <v>+ [ * ] poole [ * ]</v>
      </c>
      <c r="F298" t="str">
        <f t="shared" si="277"/>
        <v>- In Poole the ratio of lower quartile house price to lower quartile gross annual workplace based earnings was 10.17 in 2016</v>
      </c>
      <c r="G298">
        <f t="shared" si="281"/>
        <v>150</v>
      </c>
      <c r="H298" t="str">
        <f t="shared" ref="H298" ca="1" si="319">SUBSTITUTE(INDIRECT("E"&amp;G298),".","")</f>
        <v>+ [ * ] cambridge [ * ]</v>
      </c>
      <c r="I298">
        <f t="shared" si="279"/>
        <v>0</v>
      </c>
    </row>
    <row r="299" spans="1:9">
      <c r="A299" s="10" t="s">
        <v>621</v>
      </c>
      <c r="B299" s="25">
        <v>3.69</v>
      </c>
      <c r="C299" s="27">
        <v>9.51</v>
      </c>
      <c r="D299" s="27" t="str">
        <f t="shared" si="275"/>
        <v>higher</v>
      </c>
      <c r="E299" t="str">
        <f t="shared" si="276"/>
        <v>+ [ * ] south gloucestershire [ * ]</v>
      </c>
      <c r="F299" t="str">
        <f t="shared" si="277"/>
        <v>- In South Gloucestershire the ratio of lower quartile house price to lower quartile gross annual workplace based earnings was 9.51 in 2016</v>
      </c>
      <c r="G299">
        <f t="shared" si="281"/>
        <v>150</v>
      </c>
      <c r="H299" t="str">
        <f t="shared" ref="H299" ca="1" si="320">INDIRECT("F"&amp;G299)</f>
        <v>- In Cambridge the ratio of lower quartile house price to lower quartile gross annual workplace based earnings was 13.32 in 2016</v>
      </c>
      <c r="I299">
        <f t="shared" si="279"/>
        <v>0</v>
      </c>
    </row>
    <row r="300" spans="1:9">
      <c r="A300" s="10" t="s">
        <v>623</v>
      </c>
      <c r="B300" s="25">
        <v>3.21</v>
      </c>
      <c r="C300" s="27">
        <v>6.84</v>
      </c>
      <c r="D300" s="27" t="str">
        <f t="shared" si="275"/>
        <v>lower</v>
      </c>
      <c r="E300" t="str">
        <f t="shared" si="276"/>
        <v>+ [ * ] swindon [ * ]</v>
      </c>
      <c r="F300" t="str">
        <f t="shared" si="277"/>
        <v>- In Swindon the ratio of lower quartile house price to lower quartile gross annual workplace based earnings was 6.84 in 2016</v>
      </c>
      <c r="G300">
        <f t="shared" si="281"/>
        <v>151</v>
      </c>
      <c r="H300" t="str">
        <f t="shared" ref="H300" ca="1" si="321">SUBSTITUTE(INDIRECT("E"&amp;G300),".","")</f>
        <v>+ [ * ] east cambridgeshire [ * ]</v>
      </c>
      <c r="I300">
        <f t="shared" si="279"/>
        <v>0</v>
      </c>
    </row>
    <row r="301" spans="1:9">
      <c r="A301" s="10" t="s">
        <v>625</v>
      </c>
      <c r="B301" s="25">
        <v>3.92</v>
      </c>
      <c r="C301" s="25">
        <v>8.27</v>
      </c>
      <c r="D301" s="27" t="str">
        <f t="shared" si="275"/>
        <v>lower</v>
      </c>
      <c r="E301" t="str">
        <f t="shared" si="276"/>
        <v>+ [ * ] torbay [ * ]</v>
      </c>
      <c r="F301" t="str">
        <f t="shared" si="277"/>
        <v>- In Torbay the ratio of lower quartile house price to lower quartile gross annual workplace based earnings was 8.27 in 2016</v>
      </c>
      <c r="G301">
        <f t="shared" si="281"/>
        <v>151</v>
      </c>
      <c r="H301" t="str">
        <f t="shared" ref="H301" ca="1" si="322">INDIRECT("F"&amp;G301)</f>
        <v>- In East Cambridgeshire the ratio of lower quartile house price to lower quartile gross annual workplace based earnings was 9.39 in 2016</v>
      </c>
      <c r="I301">
        <f t="shared" si="279"/>
        <v>0</v>
      </c>
    </row>
    <row r="302" spans="1:9">
      <c r="A302" s="10" t="s">
        <v>627</v>
      </c>
      <c r="B302" s="25" t="s">
        <v>11</v>
      </c>
      <c r="C302" s="27">
        <v>9.4</v>
      </c>
      <c r="D302" s="27" t="str">
        <f t="shared" si="275"/>
        <v>higher</v>
      </c>
      <c r="E302" t="str">
        <f t="shared" si="276"/>
        <v>+ [ * ] wiltshire [ * ]</v>
      </c>
      <c r="F302" t="str">
        <f t="shared" si="277"/>
        <v>- In Wiltshire the ratio of lower quartile house price to lower quartile gross annual workplace based earnings was 9.4 in 2016</v>
      </c>
      <c r="G302">
        <f t="shared" si="281"/>
        <v>152</v>
      </c>
      <c r="H302" t="str">
        <f t="shared" ref="H302" ca="1" si="323">SUBSTITUTE(INDIRECT("E"&amp;G302),".","")</f>
        <v>+ [ * ] fenland [ * ]</v>
      </c>
      <c r="I302">
        <f t="shared" si="279"/>
        <v>0</v>
      </c>
    </row>
    <row r="303" spans="1:9">
      <c r="A303" s="10" t="s">
        <v>629</v>
      </c>
      <c r="B303" s="25">
        <v>4.83</v>
      </c>
      <c r="C303" s="27">
        <v>8.9499999999999993</v>
      </c>
      <c r="D303" s="27" t="str">
        <f t="shared" si="275"/>
        <v>higher</v>
      </c>
      <c r="E303" t="str">
        <f t="shared" si="276"/>
        <v>+ [ * ] east devon [ * ]</v>
      </c>
      <c r="F303" t="str">
        <f t="shared" si="277"/>
        <v>- In East Devon the ratio of lower quartile house price to lower quartile gross annual workplace based earnings was 8.95 in 2016</v>
      </c>
      <c r="G303">
        <f t="shared" si="281"/>
        <v>152</v>
      </c>
      <c r="H303" t="str">
        <f t="shared" ref="H303" ca="1" si="324">INDIRECT("F"&amp;G303)</f>
        <v>- In Fenland the ratio of lower quartile house price to lower quartile gross annual workplace based earnings was 7.2 in 2016</v>
      </c>
      <c r="I303">
        <f t="shared" si="279"/>
        <v>0</v>
      </c>
    </row>
    <row r="304" spans="1:9">
      <c r="A304" s="10" t="s">
        <v>631</v>
      </c>
      <c r="B304" s="25">
        <v>3.6</v>
      </c>
      <c r="C304" s="27">
        <v>8.4</v>
      </c>
      <c r="D304" s="27" t="str">
        <f t="shared" si="275"/>
        <v>lower</v>
      </c>
      <c r="E304" t="str">
        <f t="shared" si="276"/>
        <v>+ [ * ] exeter [ * ]</v>
      </c>
      <c r="F304" t="str">
        <f t="shared" si="277"/>
        <v>- In Exeter the ratio of lower quartile house price to lower quartile gross annual workplace based earnings was 8.4 in 2016</v>
      </c>
      <c r="G304">
        <f t="shared" si="281"/>
        <v>153</v>
      </c>
      <c r="H304" t="str">
        <f t="shared" ref="H304" ca="1" si="325">SUBSTITUTE(INDIRECT("E"&amp;G304),".","")</f>
        <v>+ [ * ] huntingdonshire [ * ]</v>
      </c>
      <c r="I304">
        <f t="shared" si="279"/>
        <v>0</v>
      </c>
    </row>
    <row r="305" spans="1:9">
      <c r="A305" s="10" t="s">
        <v>633</v>
      </c>
      <c r="B305" s="25">
        <v>4.1500000000000004</v>
      </c>
      <c r="C305" s="27">
        <v>8.67</v>
      </c>
      <c r="D305" s="27" t="str">
        <f t="shared" si="275"/>
        <v>higher</v>
      </c>
      <c r="E305" t="str">
        <f t="shared" si="276"/>
        <v>+ [ * ] mid devon [ * ]</v>
      </c>
      <c r="F305" t="str">
        <f t="shared" si="277"/>
        <v>- In Mid Devon the ratio of lower quartile house price to lower quartile gross annual workplace based earnings was 8.67 in 2016</v>
      </c>
      <c r="G305">
        <f t="shared" si="281"/>
        <v>153</v>
      </c>
      <c r="H305" t="str">
        <f t="shared" ref="H305" ca="1" si="326">INDIRECT("F"&amp;G305)</f>
        <v>- In Huntingdonshire the ratio of lower quartile house price to lower quartile gross annual workplace based earnings was 8.04 in 2016</v>
      </c>
      <c r="I305">
        <f t="shared" si="279"/>
        <v>0</v>
      </c>
    </row>
    <row r="306" spans="1:9">
      <c r="A306" s="10" t="s">
        <v>635</v>
      </c>
      <c r="B306" s="25">
        <v>4.37</v>
      </c>
      <c r="C306" s="27">
        <v>9.44</v>
      </c>
      <c r="D306" s="27" t="str">
        <f t="shared" si="275"/>
        <v>higher</v>
      </c>
      <c r="E306" t="str">
        <f t="shared" si="276"/>
        <v>+ [ * ] north devon [ * ]</v>
      </c>
      <c r="F306" t="str">
        <f t="shared" si="277"/>
        <v>- In North Devon the ratio of lower quartile house price to lower quartile gross annual workplace based earnings was 9.44 in 2016</v>
      </c>
      <c r="G306">
        <f t="shared" si="281"/>
        <v>154</v>
      </c>
      <c r="H306" t="str">
        <f t="shared" ref="H306" ca="1" si="327">SUBSTITUTE(INDIRECT("E"&amp;G306),".","")</f>
        <v>+ [ * ] south cambridgeshire [ * ]</v>
      </c>
      <c r="I306">
        <f t="shared" si="279"/>
        <v>0</v>
      </c>
    </row>
    <row r="307" spans="1:9">
      <c r="A307" s="10" t="s">
        <v>637</v>
      </c>
      <c r="B307" s="25">
        <v>4.97</v>
      </c>
      <c r="C307" s="27">
        <v>10.61</v>
      </c>
      <c r="D307" s="27" t="str">
        <f t="shared" si="275"/>
        <v>higher</v>
      </c>
      <c r="E307" t="str">
        <f t="shared" si="276"/>
        <v>+ [ * ] south hams [ * ]</v>
      </c>
      <c r="F307" t="str">
        <f t="shared" si="277"/>
        <v>- In South Hams the ratio of lower quartile house price to lower quartile gross annual workplace based earnings was 10.61 in 2016</v>
      </c>
      <c r="G307">
        <f t="shared" si="281"/>
        <v>154</v>
      </c>
      <c r="H307" t="str">
        <f t="shared" ref="H307" ca="1" si="328">INDIRECT("F"&amp;G307)</f>
        <v>- In South Cambridgeshire the ratio of lower quartile house price to lower quartile gross annual workplace based earnings was 11.03 in 2016</v>
      </c>
      <c r="I307">
        <f t="shared" si="279"/>
        <v>0</v>
      </c>
    </row>
    <row r="308" spans="1:9">
      <c r="A308" s="10" t="s">
        <v>639</v>
      </c>
      <c r="B308" s="25">
        <v>4.78</v>
      </c>
      <c r="C308" s="27">
        <v>9.6300000000000008</v>
      </c>
      <c r="D308" s="27" t="str">
        <f t="shared" si="275"/>
        <v>higher</v>
      </c>
      <c r="E308" t="str">
        <f t="shared" si="276"/>
        <v>+ [ * ] teignbridge [ * ]</v>
      </c>
      <c r="F308" t="str">
        <f t="shared" si="277"/>
        <v>- In Teignbridge the ratio of lower quartile house price to lower quartile gross annual workplace based earnings was 9.63 in 2016</v>
      </c>
      <c r="G308">
        <f t="shared" si="281"/>
        <v>155</v>
      </c>
      <c r="H308" t="str">
        <f t="shared" ref="H308" ca="1" si="329">SUBSTITUTE(INDIRECT("E"&amp;G308),".","")</f>
        <v>+ [ * ] basildon [ * ]</v>
      </c>
      <c r="I308">
        <f t="shared" si="279"/>
        <v>0</v>
      </c>
    </row>
    <row r="309" spans="1:9">
      <c r="A309" s="10" t="s">
        <v>641</v>
      </c>
      <c r="B309" s="25">
        <v>4.28</v>
      </c>
      <c r="C309" s="27">
        <v>9.51</v>
      </c>
      <c r="D309" s="27" t="str">
        <f t="shared" si="275"/>
        <v>higher</v>
      </c>
      <c r="E309" t="str">
        <f t="shared" si="276"/>
        <v>+ [ * ] torridge [ * ]</v>
      </c>
      <c r="F309" t="str">
        <f t="shared" si="277"/>
        <v>- In Torridge the ratio of lower quartile house price to lower quartile gross annual workplace based earnings was 9.51 in 2016</v>
      </c>
      <c r="G309">
        <f t="shared" si="281"/>
        <v>155</v>
      </c>
      <c r="H309" t="str">
        <f t="shared" ref="H309" ca="1" si="330">INDIRECT("F"&amp;G309)</f>
        <v>- In Basildon the ratio of lower quartile house price to lower quartile gross annual workplace based earnings was 10.58 in 2016</v>
      </c>
      <c r="I309">
        <f t="shared" si="279"/>
        <v>0</v>
      </c>
    </row>
    <row r="310" spans="1:9">
      <c r="A310" s="10" t="s">
        <v>643</v>
      </c>
      <c r="B310" s="25">
        <v>5.29</v>
      </c>
      <c r="C310" s="27">
        <v>9.16</v>
      </c>
      <c r="D310" s="27" t="str">
        <f t="shared" si="275"/>
        <v>higher</v>
      </c>
      <c r="E310" t="str">
        <f t="shared" si="276"/>
        <v>+ [ * ] west devon [ * ]</v>
      </c>
      <c r="F310" t="str">
        <f t="shared" si="277"/>
        <v>- In West Devon the ratio of lower quartile house price to lower quartile gross annual workplace based earnings was 9.16 in 2016</v>
      </c>
      <c r="G310">
        <f t="shared" si="281"/>
        <v>156</v>
      </c>
      <c r="H310" t="str">
        <f t="shared" ref="H310" ca="1" si="331">SUBSTITUTE(INDIRECT("E"&amp;G310),".","")</f>
        <v>+ [ * ] braintree [ * ]</v>
      </c>
      <c r="I310">
        <f t="shared" si="279"/>
        <v>0</v>
      </c>
    </row>
    <row r="311" spans="1:9">
      <c r="A311" s="10" t="s">
        <v>645</v>
      </c>
      <c r="B311" s="25">
        <v>5.33</v>
      </c>
      <c r="C311" s="27">
        <v>11.9</v>
      </c>
      <c r="D311" s="27" t="str">
        <f t="shared" si="275"/>
        <v>higher</v>
      </c>
      <c r="E311" t="str">
        <f t="shared" si="276"/>
        <v>+ [ * ] christchurch [ * ]</v>
      </c>
      <c r="F311" t="str">
        <f t="shared" si="277"/>
        <v>- In Christchurch the ratio of lower quartile house price to lower quartile gross annual workplace based earnings was 11.9 in 2016</v>
      </c>
      <c r="G311">
        <f t="shared" si="281"/>
        <v>156</v>
      </c>
      <c r="H311" t="str">
        <f t="shared" ref="H311" ca="1" si="332">INDIRECT("F"&amp;G311)</f>
        <v>- In Braintree the ratio of lower quartile house price to lower quartile gross annual workplace based earnings was 9.58 in 2016</v>
      </c>
      <c r="I311">
        <f t="shared" si="279"/>
        <v>0</v>
      </c>
    </row>
    <row r="312" spans="1:9">
      <c r="A312" s="10" t="s">
        <v>647</v>
      </c>
      <c r="B312" s="25">
        <v>5.55</v>
      </c>
      <c r="C312" s="25">
        <v>13.46</v>
      </c>
      <c r="D312" s="27" t="str">
        <f t="shared" si="275"/>
        <v>higher</v>
      </c>
      <c r="E312" t="str">
        <f t="shared" si="276"/>
        <v>+ [ * ] east dorset [ * ]</v>
      </c>
      <c r="F312" t="str">
        <f t="shared" si="277"/>
        <v>- In East Dorset the ratio of lower quartile house price to lower quartile gross annual workplace based earnings was 13.46 in 2016</v>
      </c>
      <c r="G312">
        <f t="shared" si="281"/>
        <v>157</v>
      </c>
      <c r="H312" t="str">
        <f t="shared" ref="H312" ca="1" si="333">SUBSTITUTE(INDIRECT("E"&amp;G312),".","")</f>
        <v>+ [ * ] brentwood [ * ]</v>
      </c>
      <c r="I312">
        <f t="shared" si="279"/>
        <v>0</v>
      </c>
    </row>
    <row r="313" spans="1:9">
      <c r="A313" s="10" t="s">
        <v>649</v>
      </c>
      <c r="B313" s="25">
        <v>5.27</v>
      </c>
      <c r="C313" s="27">
        <v>9.51</v>
      </c>
      <c r="D313" s="27" t="str">
        <f t="shared" si="275"/>
        <v>higher</v>
      </c>
      <c r="E313" t="str">
        <f t="shared" si="276"/>
        <v>+ [ * ] north dorset [ * ]</v>
      </c>
      <c r="F313" t="str">
        <f t="shared" si="277"/>
        <v>- In North Dorset the ratio of lower quartile house price to lower quartile gross annual workplace based earnings was 9.51 in 2016</v>
      </c>
      <c r="G313">
        <f t="shared" si="281"/>
        <v>157</v>
      </c>
      <c r="H313" t="str">
        <f t="shared" ref="H313" ca="1" si="334">INDIRECT("F"&amp;G313)</f>
        <v>- In Brentwood the ratio of lower quartile house price to lower quartile gross annual workplace based earnings was 14.52 in 2016</v>
      </c>
      <c r="I313">
        <f t="shared" si="279"/>
        <v>0</v>
      </c>
    </row>
    <row r="314" spans="1:9">
      <c r="A314" s="10" t="s">
        <v>651</v>
      </c>
      <c r="B314" s="25">
        <v>5.25</v>
      </c>
      <c r="C314" s="27">
        <v>11.54</v>
      </c>
      <c r="D314" s="27" t="str">
        <f t="shared" si="275"/>
        <v>higher</v>
      </c>
      <c r="E314" t="str">
        <f t="shared" si="276"/>
        <v>+ [ * ] purbeck [ * ]</v>
      </c>
      <c r="F314" t="str">
        <f t="shared" si="277"/>
        <v>- In Purbeck the ratio of lower quartile house price to lower quartile gross annual workplace based earnings was 11.54 in 2016</v>
      </c>
      <c r="G314">
        <f t="shared" si="281"/>
        <v>158</v>
      </c>
      <c r="H314" t="str">
        <f t="shared" ref="H314" ca="1" si="335">SUBSTITUTE(INDIRECT("E"&amp;G314),".","")</f>
        <v>+ [ * ] castle point [ * ]</v>
      </c>
      <c r="I314">
        <f t="shared" si="279"/>
        <v>0</v>
      </c>
    </row>
    <row r="315" spans="1:9">
      <c r="A315" s="10" t="s">
        <v>653</v>
      </c>
      <c r="B315" s="25">
        <v>4.75</v>
      </c>
      <c r="C315" s="27">
        <v>10.6</v>
      </c>
      <c r="D315" s="27" t="str">
        <f t="shared" si="275"/>
        <v>higher</v>
      </c>
      <c r="E315" t="str">
        <f t="shared" si="276"/>
        <v>+ [ * ] west dorset [ * ]</v>
      </c>
      <c r="F315" t="str">
        <f t="shared" si="277"/>
        <v>- In West Dorset the ratio of lower quartile house price to lower quartile gross annual workplace based earnings was 10.6 in 2016</v>
      </c>
      <c r="G315">
        <f t="shared" si="281"/>
        <v>158</v>
      </c>
      <c r="H315" t="str">
        <f t="shared" ref="H315" ca="1" si="336">INDIRECT("F"&amp;G315)</f>
        <v>- In Castle Point the ratio of lower quartile house price to lower quartile gross annual workplace based earnings was 11.73 in 2016</v>
      </c>
      <c r="I315">
        <f t="shared" si="279"/>
        <v>0</v>
      </c>
    </row>
    <row r="316" spans="1:9">
      <c r="A316" s="10" t="s">
        <v>655</v>
      </c>
      <c r="B316" s="25">
        <v>4.4000000000000004</v>
      </c>
      <c r="C316" s="27">
        <v>9.0399999999999991</v>
      </c>
      <c r="D316" s="27" t="str">
        <f t="shared" si="275"/>
        <v>higher</v>
      </c>
      <c r="E316" t="str">
        <f t="shared" si="276"/>
        <v>+ [ * ] weymouth and portland [ * ]</v>
      </c>
      <c r="F316" t="str">
        <f t="shared" si="277"/>
        <v>- In Weymouth and Portland the ratio of lower quartile house price to lower quartile gross annual workplace based earnings was 9.04 in 2016</v>
      </c>
      <c r="G316">
        <f t="shared" si="281"/>
        <v>159</v>
      </c>
      <c r="H316" t="str">
        <f t="shared" ref="H316" ca="1" si="337">SUBSTITUTE(INDIRECT("E"&amp;G316),".","")</f>
        <v>+ [ * ] chelmsford [ * ]</v>
      </c>
      <c r="I316">
        <f t="shared" si="279"/>
        <v>0</v>
      </c>
    </row>
    <row r="317" spans="1:9">
      <c r="A317" s="10" t="s">
        <v>657</v>
      </c>
      <c r="B317" s="25">
        <v>3.96</v>
      </c>
      <c r="C317" s="27">
        <v>8.6199999999999992</v>
      </c>
      <c r="D317" s="27" t="str">
        <f t="shared" si="275"/>
        <v>higher</v>
      </c>
      <c r="E317" t="str">
        <f t="shared" si="276"/>
        <v>+ [ * ] cheltenham [ * ]</v>
      </c>
      <c r="F317" t="str">
        <f t="shared" si="277"/>
        <v>- In Cheltenham the ratio of lower quartile house price to lower quartile gross annual workplace based earnings was 8.62 in 2016</v>
      </c>
      <c r="G317">
        <f t="shared" si="281"/>
        <v>159</v>
      </c>
      <c r="H317" t="str">
        <f t="shared" ref="H317" ca="1" si="338">INDIRECT("F"&amp;G317)</f>
        <v>- In Chelmsford the ratio of lower quartile house price to lower quartile gross annual workplace based earnings was 11.36 in 2016</v>
      </c>
      <c r="I317">
        <f t="shared" si="279"/>
        <v>0</v>
      </c>
    </row>
    <row r="318" spans="1:9">
      <c r="A318" s="10" t="s">
        <v>659</v>
      </c>
      <c r="B318" s="25">
        <v>5.41</v>
      </c>
      <c r="C318" s="25">
        <v>12.63</v>
      </c>
      <c r="D318" s="27" t="str">
        <f t="shared" si="275"/>
        <v>higher</v>
      </c>
      <c r="E318" t="str">
        <f t="shared" si="276"/>
        <v>+ [ * ] cotswold [ * ]</v>
      </c>
      <c r="F318" t="str">
        <f t="shared" si="277"/>
        <v>- In Cotswold the ratio of lower quartile house price to lower quartile gross annual workplace based earnings was 12.63 in 2016</v>
      </c>
      <c r="G318">
        <f t="shared" si="281"/>
        <v>160</v>
      </c>
      <c r="H318" t="str">
        <f t="shared" ref="H318" ca="1" si="339">SUBSTITUTE(INDIRECT("E"&amp;G318),".","")</f>
        <v>+ [ * ] colchester [ * ]</v>
      </c>
      <c r="I318">
        <f t="shared" si="279"/>
        <v>0</v>
      </c>
    </row>
    <row r="319" spans="1:9">
      <c r="A319" s="10" t="s">
        <v>661</v>
      </c>
      <c r="B319" s="25">
        <v>3.84</v>
      </c>
      <c r="C319" s="27">
        <v>8.85</v>
      </c>
      <c r="D319" s="27" t="str">
        <f t="shared" si="275"/>
        <v>higher</v>
      </c>
      <c r="E319" t="str">
        <f t="shared" si="276"/>
        <v>+ [ * ] forest of dean [ * ]</v>
      </c>
      <c r="F319" t="str">
        <f t="shared" si="277"/>
        <v>- In Forest of Dean the ratio of lower quartile house price to lower quartile gross annual workplace based earnings was 8.85 in 2016</v>
      </c>
      <c r="G319">
        <f t="shared" si="281"/>
        <v>160</v>
      </c>
      <c r="H319" t="str">
        <f t="shared" ref="H319" ca="1" si="340">INDIRECT("F"&amp;G319)</f>
        <v>- In Colchester the ratio of lower quartile house price to lower quartile gross annual workplace based earnings was 8.55 in 2016</v>
      </c>
      <c r="I319">
        <f t="shared" si="279"/>
        <v>0</v>
      </c>
    </row>
    <row r="320" spans="1:9">
      <c r="A320" s="10" t="s">
        <v>663</v>
      </c>
      <c r="B320" s="25">
        <v>3.28</v>
      </c>
      <c r="C320" s="27">
        <v>6.39</v>
      </c>
      <c r="D320" s="27" t="str">
        <f t="shared" si="275"/>
        <v>lower</v>
      </c>
      <c r="E320" t="str">
        <f t="shared" si="276"/>
        <v>+ [ * ] gloucester [ * ]</v>
      </c>
      <c r="F320" t="str">
        <f t="shared" si="277"/>
        <v>- In Gloucester the ratio of lower quartile house price to lower quartile gross annual workplace based earnings was 6.39 in 2016</v>
      </c>
      <c r="G320">
        <f t="shared" si="281"/>
        <v>161</v>
      </c>
      <c r="H320" t="str">
        <f t="shared" ref="H320" ca="1" si="341">SUBSTITUTE(INDIRECT("E"&amp;G320),".","")</f>
        <v>+ [ * ] epping forest [ * ]</v>
      </c>
      <c r="I320">
        <f t="shared" si="279"/>
        <v>0</v>
      </c>
    </row>
    <row r="321" spans="1:9">
      <c r="A321" s="10" t="s">
        <v>665</v>
      </c>
      <c r="B321" s="25">
        <v>4.01</v>
      </c>
      <c r="C321" s="27">
        <v>8.51</v>
      </c>
      <c r="D321" s="27" t="str">
        <f t="shared" si="275"/>
        <v>lower</v>
      </c>
      <c r="E321" t="str">
        <f t="shared" si="276"/>
        <v>+ [ * ] stroud [ * ]</v>
      </c>
      <c r="F321" t="str">
        <f t="shared" si="277"/>
        <v>- In Stroud the ratio of lower quartile house price to lower quartile gross annual workplace based earnings was 8.51 in 2016</v>
      </c>
      <c r="G321">
        <f t="shared" si="281"/>
        <v>161</v>
      </c>
      <c r="H321" t="str">
        <f t="shared" ref="H321" ca="1" si="342">INDIRECT("F"&amp;G321)</f>
        <v>- In Epping Forest the ratio of lower quartile house price to lower quartile gross annual workplace based earnings was 16.77 in 2016</v>
      </c>
      <c r="I321">
        <f t="shared" si="279"/>
        <v>0</v>
      </c>
    </row>
    <row r="322" spans="1:9">
      <c r="A322" s="10" t="s">
        <v>667</v>
      </c>
      <c r="B322" s="25">
        <v>3.93</v>
      </c>
      <c r="C322" s="27">
        <v>8.1999999999999993</v>
      </c>
      <c r="D322" s="27" t="str">
        <f t="shared" si="275"/>
        <v>lower</v>
      </c>
      <c r="E322" t="str">
        <f t="shared" si="276"/>
        <v>+ [ * ] tewkesbury [ * ]</v>
      </c>
      <c r="F322" t="str">
        <f t="shared" si="277"/>
        <v>- In Tewkesbury the ratio of lower quartile house price to lower quartile gross annual workplace based earnings was 8.2 in 2016</v>
      </c>
      <c r="G322">
        <f t="shared" si="281"/>
        <v>162</v>
      </c>
      <c r="H322" t="str">
        <f t="shared" ref="H322" ca="1" si="343">SUBSTITUTE(INDIRECT("E"&amp;G322),".","")</f>
        <v>+ [ * ] harlow [ * ]</v>
      </c>
      <c r="I322">
        <f t="shared" si="279"/>
        <v>0</v>
      </c>
    </row>
    <row r="323" spans="1:9">
      <c r="A323" s="10" t="s">
        <v>669</v>
      </c>
      <c r="B323" s="25">
        <v>4.28</v>
      </c>
      <c r="C323" s="27">
        <v>9.92</v>
      </c>
      <c r="D323" s="27" t="str">
        <f t="shared" ref="D323:D349" si="344">IF(C323&gt;MEDIAN(C:C),"higher","lower")</f>
        <v>higher</v>
      </c>
      <c r="E323" t="str">
        <f t="shared" ref="E323:E349" si="345">"+ [ * ] "&amp;LOWER(A323)&amp;" [ * ]"</f>
        <v>+ [ * ] mendip [ * ]</v>
      </c>
      <c r="F323" t="str">
        <f t="shared" ref="F323:F349" si="346">"- In "&amp;A323&amp;" the ratio of lower quartile house price to lower quartile gross annual workplace based earnings was "&amp;C323&amp;" in 2016"</f>
        <v>- In Mendip the ratio of lower quartile house price to lower quartile gross annual workplace based earnings was 9.92 in 2016</v>
      </c>
      <c r="G323">
        <f t="shared" si="281"/>
        <v>162</v>
      </c>
      <c r="H323" t="str">
        <f t="shared" ref="H323" ca="1" si="347">INDIRECT("F"&amp;G323)</f>
        <v>- In Harlow the ratio of lower quartile house price to lower quartile gross annual workplace based earnings was 9.55 in 2016</v>
      </c>
      <c r="I323">
        <f t="shared" ref="I323:I386" si="348">COUNTIF(E323,".")</f>
        <v>0</v>
      </c>
    </row>
    <row r="324" spans="1:9">
      <c r="A324" s="10" t="s">
        <v>671</v>
      </c>
      <c r="B324" s="25">
        <v>3.65</v>
      </c>
      <c r="C324" s="27">
        <v>8.14</v>
      </c>
      <c r="D324" s="27" t="str">
        <f t="shared" si="344"/>
        <v>lower</v>
      </c>
      <c r="E324" t="str">
        <f t="shared" si="345"/>
        <v>+ [ * ] sedgemoor [ * ]</v>
      </c>
      <c r="F324" t="str">
        <f t="shared" si="346"/>
        <v>- In Sedgemoor the ratio of lower quartile house price to lower quartile gross annual workplace based earnings was 8.14 in 2016</v>
      </c>
      <c r="G324">
        <f t="shared" si="281"/>
        <v>163</v>
      </c>
      <c r="H324" t="str">
        <f t="shared" ref="H324" ca="1" si="349">SUBSTITUTE(INDIRECT("E"&amp;G324),".","")</f>
        <v>+ [ * ] maldon [ * ]</v>
      </c>
      <c r="I324">
        <f t="shared" si="348"/>
        <v>0</v>
      </c>
    </row>
    <row r="325" spans="1:9">
      <c r="A325" s="10" t="s">
        <v>673</v>
      </c>
      <c r="B325" s="25">
        <v>3.68</v>
      </c>
      <c r="C325" s="27">
        <v>7.79</v>
      </c>
      <c r="D325" s="27" t="str">
        <f t="shared" si="344"/>
        <v>lower</v>
      </c>
      <c r="E325" t="str">
        <f t="shared" si="345"/>
        <v>+ [ * ] south somerset [ * ]</v>
      </c>
      <c r="F325" t="str">
        <f t="shared" si="346"/>
        <v>- In South Somerset the ratio of lower quartile house price to lower quartile gross annual workplace based earnings was 7.79 in 2016</v>
      </c>
      <c r="G325">
        <f t="shared" ref="G325:G388" si="350">G323+1</f>
        <v>163</v>
      </c>
      <c r="H325" t="str">
        <f t="shared" ref="H325" ca="1" si="351">INDIRECT("F"&amp;G325)</f>
        <v>- In Maldon the ratio of lower quartile house price to lower quartile gross annual workplace based earnings was 11.38 in 2016</v>
      </c>
      <c r="I325">
        <f t="shared" si="348"/>
        <v>0</v>
      </c>
    </row>
    <row r="326" spans="1:9">
      <c r="A326" s="10" t="s">
        <v>675</v>
      </c>
      <c r="B326" s="25">
        <v>4.24</v>
      </c>
      <c r="C326" s="27">
        <v>8.26</v>
      </c>
      <c r="D326" s="27" t="str">
        <f t="shared" si="344"/>
        <v>lower</v>
      </c>
      <c r="E326" t="str">
        <f t="shared" si="345"/>
        <v>+ [ * ] taunton deane [ * ]</v>
      </c>
      <c r="F326" t="str">
        <f t="shared" si="346"/>
        <v>- In Taunton Deane the ratio of lower quartile house price to lower quartile gross annual workplace based earnings was 8.26 in 2016</v>
      </c>
      <c r="G326">
        <f t="shared" si="350"/>
        <v>164</v>
      </c>
      <c r="H326" t="str">
        <f t="shared" ref="H326" ca="1" si="352">SUBSTITUTE(INDIRECT("E"&amp;G326),".","")</f>
        <v>+ [ * ] rochford [ * ]</v>
      </c>
      <c r="I326">
        <f t="shared" si="348"/>
        <v>0</v>
      </c>
    </row>
    <row r="327" spans="1:9">
      <c r="A327" s="10" t="s">
        <v>677</v>
      </c>
      <c r="B327" s="25">
        <v>4.79</v>
      </c>
      <c r="C327" s="27">
        <v>10.18</v>
      </c>
      <c r="D327" s="27" t="str">
        <f t="shared" si="344"/>
        <v>higher</v>
      </c>
      <c r="E327" t="str">
        <f t="shared" si="345"/>
        <v>+ [ * ] west somerset [ * ]</v>
      </c>
      <c r="F327" t="str">
        <f t="shared" si="346"/>
        <v>- In West Somerset the ratio of lower quartile house price to lower quartile gross annual workplace based earnings was 10.18 in 2016</v>
      </c>
      <c r="G327">
        <f t="shared" si="350"/>
        <v>164</v>
      </c>
      <c r="H327" t="str">
        <f t="shared" ref="H327" ca="1" si="353">INDIRECT("F"&amp;G327)</f>
        <v>- In Rochford the ratio of lower quartile house price to lower quartile gross annual workplace based earnings was 13.53 in 2016</v>
      </c>
      <c r="I327">
        <f t="shared" si="348"/>
        <v>0</v>
      </c>
    </row>
    <row r="328" spans="1:9">
      <c r="A328" s="10" t="s">
        <v>681</v>
      </c>
      <c r="B328" s="25">
        <v>3.6</v>
      </c>
      <c r="C328" s="27">
        <v>6.46</v>
      </c>
      <c r="D328" s="27" t="str">
        <f t="shared" si="344"/>
        <v>lower</v>
      </c>
      <c r="E328" t="str">
        <f t="shared" si="345"/>
        <v>+ [ * ] isle of anglesey [ * ]</v>
      </c>
      <c r="F328" t="str">
        <f t="shared" si="346"/>
        <v>- In Isle of Anglesey the ratio of lower quartile house price to lower quartile gross annual workplace based earnings was 6.46 in 2016</v>
      </c>
      <c r="G328">
        <f t="shared" si="350"/>
        <v>165</v>
      </c>
      <c r="H328" t="str">
        <f t="shared" ref="H328" ca="1" si="354">SUBSTITUTE(INDIRECT("E"&amp;G328),".","")</f>
        <v>+ [ * ] tendring [ * ]</v>
      </c>
      <c r="I328">
        <f t="shared" si="348"/>
        <v>0</v>
      </c>
    </row>
    <row r="329" spans="1:9">
      <c r="A329" s="10" t="s">
        <v>683</v>
      </c>
      <c r="B329" s="25">
        <v>2.97</v>
      </c>
      <c r="C329" s="27">
        <v>6.29</v>
      </c>
      <c r="D329" s="27" t="str">
        <f t="shared" si="344"/>
        <v>lower</v>
      </c>
      <c r="E329" t="str">
        <f t="shared" si="345"/>
        <v>+ [ * ] gwynedd [ * ]</v>
      </c>
      <c r="F329" t="str">
        <f t="shared" si="346"/>
        <v>- In Gwynedd the ratio of lower quartile house price to lower quartile gross annual workplace based earnings was 6.29 in 2016</v>
      </c>
      <c r="G329">
        <f t="shared" si="350"/>
        <v>165</v>
      </c>
      <c r="H329" t="str">
        <f t="shared" ref="H329" ca="1" si="355">INDIRECT("F"&amp;G329)</f>
        <v>- In Tendring the ratio of lower quartile house price to lower quartile gross annual workplace based earnings was 8.57 in 2016</v>
      </c>
      <c r="I329">
        <f t="shared" si="348"/>
        <v>0</v>
      </c>
    </row>
    <row r="330" spans="1:9">
      <c r="A330" s="10" t="s">
        <v>685</v>
      </c>
      <c r="B330" s="25">
        <v>3.85</v>
      </c>
      <c r="C330" s="25">
        <v>6.71</v>
      </c>
      <c r="D330" s="27" t="str">
        <f t="shared" si="344"/>
        <v>lower</v>
      </c>
      <c r="E330" t="str">
        <f t="shared" si="345"/>
        <v>+ [ * ] conwy [ * ]</v>
      </c>
      <c r="F330" t="str">
        <f t="shared" si="346"/>
        <v>- In Conwy the ratio of lower quartile house price to lower quartile gross annual workplace based earnings was 6.71 in 2016</v>
      </c>
      <c r="G330">
        <f t="shared" si="350"/>
        <v>166</v>
      </c>
      <c r="H330" t="str">
        <f t="shared" ref="H330" ca="1" si="356">SUBSTITUTE(INDIRECT("E"&amp;G330),".","")</f>
        <v>+ [ * ] uttlesford [ * ]</v>
      </c>
      <c r="I330">
        <f t="shared" si="348"/>
        <v>0</v>
      </c>
    </row>
    <row r="331" spans="1:9">
      <c r="A331" s="10" t="s">
        <v>687</v>
      </c>
      <c r="B331" s="25">
        <v>3.22</v>
      </c>
      <c r="C331" s="27">
        <v>5.66</v>
      </c>
      <c r="D331" s="27" t="str">
        <f t="shared" si="344"/>
        <v>lower</v>
      </c>
      <c r="E331" t="str">
        <f t="shared" si="345"/>
        <v>+ [ * ] denbighshire [ * ]</v>
      </c>
      <c r="F331" t="str">
        <f t="shared" si="346"/>
        <v>- In Denbighshire the ratio of lower quartile house price to lower quartile gross annual workplace based earnings was 5.66 in 2016</v>
      </c>
      <c r="G331">
        <f t="shared" si="350"/>
        <v>166</v>
      </c>
      <c r="H331" t="str">
        <f t="shared" ref="H331" ca="1" si="357">INDIRECT("F"&amp;G331)</f>
        <v>- In Uttlesford the ratio of lower quartile house price to lower quartile gross annual workplace based earnings was 13.18 in 2016</v>
      </c>
      <c r="I331">
        <f t="shared" si="348"/>
        <v>0</v>
      </c>
    </row>
    <row r="332" spans="1:9">
      <c r="A332" s="10" t="s">
        <v>689</v>
      </c>
      <c r="B332" s="25">
        <v>3.35</v>
      </c>
      <c r="C332" s="27">
        <v>5.87</v>
      </c>
      <c r="D332" s="27" t="str">
        <f t="shared" si="344"/>
        <v>lower</v>
      </c>
      <c r="E332" t="str">
        <f t="shared" si="345"/>
        <v>+ [ * ] flintshire [ * ]</v>
      </c>
      <c r="F332" t="str">
        <f t="shared" si="346"/>
        <v>- In Flintshire the ratio of lower quartile house price to lower quartile gross annual workplace based earnings was 5.87 in 2016</v>
      </c>
      <c r="G332">
        <f t="shared" si="350"/>
        <v>167</v>
      </c>
      <c r="H332" t="str">
        <f t="shared" ref="H332" ca="1" si="358">SUBSTITUTE(INDIRECT("E"&amp;G332),".","")</f>
        <v>+ [ * ] broxbourne [ * ]</v>
      </c>
      <c r="I332">
        <f t="shared" si="348"/>
        <v>0</v>
      </c>
    </row>
    <row r="333" spans="1:9">
      <c r="A333" s="10" t="s">
        <v>691</v>
      </c>
      <c r="B333" s="25">
        <v>3.32</v>
      </c>
      <c r="C333" s="27">
        <v>6.12</v>
      </c>
      <c r="D333" s="27" t="str">
        <f t="shared" si="344"/>
        <v>lower</v>
      </c>
      <c r="E333" t="str">
        <f t="shared" si="345"/>
        <v>+ [ * ] wrexham [ * ]</v>
      </c>
      <c r="F333" t="str">
        <f t="shared" si="346"/>
        <v>- In Wrexham the ratio of lower quartile house price to lower quartile gross annual workplace based earnings was 6.12 in 2016</v>
      </c>
      <c r="G333">
        <f t="shared" si="350"/>
        <v>167</v>
      </c>
      <c r="H333" t="str">
        <f t="shared" ref="H333" ca="1" si="359">INDIRECT("F"&amp;G333)</f>
        <v>- In Broxbourne the ratio of lower quartile house price to lower quartile gross annual workplace based earnings was 11.74 in 2016</v>
      </c>
      <c r="I333">
        <f t="shared" si="348"/>
        <v>0</v>
      </c>
    </row>
    <row r="334" spans="1:9">
      <c r="A334" s="10" t="s">
        <v>693</v>
      </c>
      <c r="B334" s="25">
        <v>3.73</v>
      </c>
      <c r="C334" s="27">
        <v>6.6</v>
      </c>
      <c r="D334" s="27" t="str">
        <f t="shared" si="344"/>
        <v>lower</v>
      </c>
      <c r="E334" t="str">
        <f t="shared" si="345"/>
        <v>+ [ * ] powys [ * ]</v>
      </c>
      <c r="F334" t="str">
        <f t="shared" si="346"/>
        <v>- In Powys the ratio of lower quartile house price to lower quartile gross annual workplace based earnings was 6.6 in 2016</v>
      </c>
      <c r="G334">
        <f t="shared" si="350"/>
        <v>168</v>
      </c>
      <c r="H334" t="str">
        <f t="shared" ref="H334" ca="1" si="360">SUBSTITUTE(INDIRECT("E"&amp;G334),".","")</f>
        <v>+ [ * ] dacorum [ * ]</v>
      </c>
      <c r="I334">
        <f t="shared" si="348"/>
        <v>0</v>
      </c>
    </row>
    <row r="335" spans="1:9">
      <c r="A335" s="10" t="s">
        <v>695</v>
      </c>
      <c r="B335" s="25">
        <v>3.76</v>
      </c>
      <c r="C335" s="27">
        <v>7.77</v>
      </c>
      <c r="D335" s="27" t="str">
        <f t="shared" si="344"/>
        <v>lower</v>
      </c>
      <c r="E335" t="str">
        <f t="shared" si="345"/>
        <v>+ [ * ] ceredigion [ * ]</v>
      </c>
      <c r="F335" t="str">
        <f t="shared" si="346"/>
        <v>- In Ceredigion the ratio of lower quartile house price to lower quartile gross annual workplace based earnings was 7.77 in 2016</v>
      </c>
      <c r="G335">
        <f t="shared" si="350"/>
        <v>168</v>
      </c>
      <c r="H335" t="str">
        <f t="shared" ref="H335" ca="1" si="361">INDIRECT("F"&amp;G335)</f>
        <v>- In Dacorum the ratio of lower quartile house price to lower quartile gross annual workplace based earnings was 12.38 in 2016</v>
      </c>
      <c r="I335">
        <f t="shared" si="348"/>
        <v>0</v>
      </c>
    </row>
    <row r="336" spans="1:9">
      <c r="A336" s="10" t="s">
        <v>697</v>
      </c>
      <c r="B336" s="25">
        <v>3.59</v>
      </c>
      <c r="C336" s="27">
        <v>6.94</v>
      </c>
      <c r="D336" s="27" t="str">
        <f t="shared" si="344"/>
        <v>lower</v>
      </c>
      <c r="E336" t="str">
        <f t="shared" si="345"/>
        <v>+ [ * ] pembrokeshire [ * ]</v>
      </c>
      <c r="F336" t="str">
        <f t="shared" si="346"/>
        <v>- In Pembrokeshire the ratio of lower quartile house price to lower quartile gross annual workplace based earnings was 6.94 in 2016</v>
      </c>
      <c r="G336">
        <f t="shared" si="350"/>
        <v>169</v>
      </c>
      <c r="H336" t="str">
        <f t="shared" ref="H336" ca="1" si="362">SUBSTITUTE(INDIRECT("E"&amp;G336),".","")</f>
        <v>+ [ * ] east hertfordshire [ * ]</v>
      </c>
      <c r="I336">
        <f t="shared" si="348"/>
        <v>0</v>
      </c>
    </row>
    <row r="337" spans="1:9">
      <c r="A337" s="10" t="s">
        <v>699</v>
      </c>
      <c r="B337" s="25">
        <v>2.92</v>
      </c>
      <c r="C337" s="27">
        <v>5.07</v>
      </c>
      <c r="D337" s="27" t="str">
        <f t="shared" si="344"/>
        <v>lower</v>
      </c>
      <c r="E337" t="str">
        <f t="shared" si="345"/>
        <v>+ [ * ] carmarthenshire [ * ]</v>
      </c>
      <c r="F337" t="str">
        <f t="shared" si="346"/>
        <v>- In Carmarthenshire the ratio of lower quartile house price to lower quartile gross annual workplace based earnings was 5.07 in 2016</v>
      </c>
      <c r="G337">
        <f t="shared" si="350"/>
        <v>169</v>
      </c>
      <c r="H337" t="str">
        <f t="shared" ref="H337" ca="1" si="363">INDIRECT("F"&amp;G337)</f>
        <v>- In East Hertfordshire the ratio of lower quartile house price to lower quartile gross annual workplace based earnings was 13.1 in 2016</v>
      </c>
      <c r="I337">
        <f t="shared" si="348"/>
        <v>0</v>
      </c>
    </row>
    <row r="338" spans="1:9">
      <c r="A338" s="10" t="s">
        <v>701</v>
      </c>
      <c r="B338" s="25">
        <v>3.4</v>
      </c>
      <c r="C338" s="27">
        <v>5.58</v>
      </c>
      <c r="D338" s="27" t="str">
        <f t="shared" si="344"/>
        <v>lower</v>
      </c>
      <c r="E338" t="str">
        <f t="shared" si="345"/>
        <v>+ [ * ] swansea [ * ]</v>
      </c>
      <c r="F338" t="str">
        <f t="shared" si="346"/>
        <v>- In Swansea the ratio of lower quartile house price to lower quartile gross annual workplace based earnings was 5.58 in 2016</v>
      </c>
      <c r="G338">
        <f t="shared" si="350"/>
        <v>170</v>
      </c>
      <c r="H338" t="str">
        <f t="shared" ref="H338" ca="1" si="364">SUBSTITUTE(INDIRECT("E"&amp;G338),".","")</f>
        <v>+ [ * ] hertsmere [ * ]</v>
      </c>
      <c r="I338">
        <f t="shared" si="348"/>
        <v>0</v>
      </c>
    </row>
    <row r="339" spans="1:9">
      <c r="A339" s="10" t="s">
        <v>703</v>
      </c>
      <c r="B339" s="25">
        <v>2.37</v>
      </c>
      <c r="C339" s="27">
        <v>3.89</v>
      </c>
      <c r="D339" s="27" t="str">
        <f t="shared" si="344"/>
        <v>lower</v>
      </c>
      <c r="E339" t="str">
        <f t="shared" si="345"/>
        <v>+ [ * ] neath port talbot [ * ]</v>
      </c>
      <c r="F339" t="str">
        <f t="shared" si="346"/>
        <v>- In Neath Port Talbot the ratio of lower quartile house price to lower quartile gross annual workplace based earnings was 3.89 in 2016</v>
      </c>
      <c r="G339">
        <f t="shared" si="350"/>
        <v>170</v>
      </c>
      <c r="H339" t="str">
        <f t="shared" ref="H339" ca="1" si="365">INDIRECT("F"&amp;G339)</f>
        <v>- In Hertsmere the ratio of lower quartile house price to lower quartile gross annual workplace based earnings was 15.4 in 2016</v>
      </c>
      <c r="I339">
        <f t="shared" si="348"/>
        <v>0</v>
      </c>
    </row>
    <row r="340" spans="1:9">
      <c r="A340" s="10" t="s">
        <v>705</v>
      </c>
      <c r="B340" s="25">
        <v>3.51</v>
      </c>
      <c r="C340" s="27">
        <v>5.52</v>
      </c>
      <c r="D340" s="27" t="str">
        <f t="shared" si="344"/>
        <v>lower</v>
      </c>
      <c r="E340" t="str">
        <f t="shared" si="345"/>
        <v>+ [ * ] bridgend [ * ]</v>
      </c>
      <c r="F340" t="str">
        <f t="shared" si="346"/>
        <v>- In Bridgend the ratio of lower quartile house price to lower quartile gross annual workplace based earnings was 5.52 in 2016</v>
      </c>
      <c r="G340">
        <f t="shared" si="350"/>
        <v>171</v>
      </c>
      <c r="H340" t="str">
        <f t="shared" ref="H340" ca="1" si="366">SUBSTITUTE(INDIRECT("E"&amp;G340),".","")</f>
        <v>+ [ * ] north hertfordshire [ * ]</v>
      </c>
      <c r="I340">
        <f t="shared" si="348"/>
        <v>0</v>
      </c>
    </row>
    <row r="341" spans="1:9">
      <c r="A341" s="10" t="s">
        <v>707</v>
      </c>
      <c r="B341" s="25">
        <v>3.75</v>
      </c>
      <c r="C341" s="27">
        <v>7.2</v>
      </c>
      <c r="D341" s="27" t="str">
        <f t="shared" si="344"/>
        <v>lower</v>
      </c>
      <c r="E341" t="str">
        <f t="shared" si="345"/>
        <v>+ [ * ] vale of glamorgan [ * ]</v>
      </c>
      <c r="F341" t="str">
        <f t="shared" si="346"/>
        <v>- In Vale of Glamorgan the ratio of lower quartile house price to lower quartile gross annual workplace based earnings was 7.2 in 2016</v>
      </c>
      <c r="G341">
        <f t="shared" si="350"/>
        <v>171</v>
      </c>
      <c r="H341" t="str">
        <f t="shared" ref="H341" ca="1" si="367">INDIRECT("F"&amp;G341)</f>
        <v>- In North Hertfordshire the ratio of lower quartile house price to lower quartile gross annual workplace based earnings was 10.69 in 2016</v>
      </c>
      <c r="I341">
        <f t="shared" si="348"/>
        <v>0</v>
      </c>
    </row>
    <row r="342" spans="1:9">
      <c r="A342" s="10" t="s">
        <v>709</v>
      </c>
      <c r="B342" s="25">
        <v>3.59</v>
      </c>
      <c r="C342" s="27">
        <v>6.91</v>
      </c>
      <c r="D342" s="27" t="str">
        <f t="shared" si="344"/>
        <v>lower</v>
      </c>
      <c r="E342" t="str">
        <f t="shared" si="345"/>
        <v>+ [ * ] cardiff [ * ]</v>
      </c>
      <c r="F342" t="str">
        <f t="shared" si="346"/>
        <v>- In Cardiff the ratio of lower quartile house price to lower quartile gross annual workplace based earnings was 6.91 in 2016</v>
      </c>
      <c r="G342">
        <f t="shared" si="350"/>
        <v>172</v>
      </c>
      <c r="H342" t="str">
        <f t="shared" ref="H342" ca="1" si="368">SUBSTITUTE(INDIRECT("E"&amp;G342),".","")</f>
        <v>+ [ * ] st albans [ * ]</v>
      </c>
      <c r="I342">
        <f t="shared" si="348"/>
        <v>0</v>
      </c>
    </row>
    <row r="343" spans="1:9">
      <c r="A343" s="10" t="s">
        <v>711</v>
      </c>
      <c r="B343" s="25">
        <v>2.2200000000000002</v>
      </c>
      <c r="C343" s="27">
        <v>3.84</v>
      </c>
      <c r="D343" s="27" t="str">
        <f t="shared" si="344"/>
        <v>lower</v>
      </c>
      <c r="E343" t="str">
        <f t="shared" si="345"/>
        <v>+ [ * ] rhondda cynon taf [ * ]</v>
      </c>
      <c r="F343" t="str">
        <f t="shared" si="346"/>
        <v>- In Rhondda Cynon Taf the ratio of lower quartile house price to lower quartile gross annual workplace based earnings was 3.84 in 2016</v>
      </c>
      <c r="G343">
        <f t="shared" si="350"/>
        <v>172</v>
      </c>
      <c r="H343" t="str">
        <f t="shared" ref="H343" ca="1" si="369">INDIRECT("F"&amp;G343)</f>
        <v>- In St Albans the ratio of lower quartile house price to lower quartile gross annual workplace based earnings was 18.44 in 2016</v>
      </c>
      <c r="I343">
        <f t="shared" si="348"/>
        <v>0</v>
      </c>
    </row>
    <row r="344" spans="1:9">
      <c r="A344" s="10" t="s">
        <v>713</v>
      </c>
      <c r="B344" s="25">
        <v>2.04</v>
      </c>
      <c r="C344" s="27">
        <v>3.74</v>
      </c>
      <c r="D344" s="27" t="str">
        <f t="shared" si="344"/>
        <v>lower</v>
      </c>
      <c r="E344" t="str">
        <f t="shared" si="345"/>
        <v>+ [ * ] merthyr tydfil [ * ]</v>
      </c>
      <c r="F344" t="str">
        <f t="shared" si="346"/>
        <v>- In Merthyr Tydfil the ratio of lower quartile house price to lower quartile gross annual workplace based earnings was 3.74 in 2016</v>
      </c>
      <c r="G344">
        <f t="shared" si="350"/>
        <v>173</v>
      </c>
      <c r="H344" t="str">
        <f t="shared" ref="H344" ca="1" si="370">SUBSTITUTE(INDIRECT("E"&amp;G344),".","")</f>
        <v>+ [ * ] stevenage [ * ]</v>
      </c>
      <c r="I344">
        <f t="shared" si="348"/>
        <v>0</v>
      </c>
    </row>
    <row r="345" spans="1:9">
      <c r="A345" s="10" t="s">
        <v>715</v>
      </c>
      <c r="B345" s="25">
        <v>2.75</v>
      </c>
      <c r="C345" s="27">
        <v>4.67</v>
      </c>
      <c r="D345" s="27" t="str">
        <f t="shared" si="344"/>
        <v>lower</v>
      </c>
      <c r="E345" t="str">
        <f t="shared" si="345"/>
        <v>+ [ * ] caerphilly [ * ]</v>
      </c>
      <c r="F345" t="str">
        <f t="shared" si="346"/>
        <v>- In Caerphilly the ratio of lower quartile house price to lower quartile gross annual workplace based earnings was 4.67 in 2016</v>
      </c>
      <c r="G345">
        <f t="shared" si="350"/>
        <v>173</v>
      </c>
      <c r="H345" t="str">
        <f t="shared" ref="H345" ca="1" si="371">INDIRECT("F"&amp;G345)</f>
        <v>- In Stevenage the ratio of lower quartile house price to lower quartile gross annual workplace based earnings was 9.52 in 2016</v>
      </c>
      <c r="I345">
        <f t="shared" si="348"/>
        <v>0</v>
      </c>
    </row>
    <row r="346" spans="1:9">
      <c r="A346" s="10" t="s">
        <v>717</v>
      </c>
      <c r="B346" s="25">
        <v>1.9</v>
      </c>
      <c r="C346" s="27">
        <v>3.68</v>
      </c>
      <c r="D346" s="27" t="str">
        <f t="shared" si="344"/>
        <v>lower</v>
      </c>
      <c r="E346" t="str">
        <f t="shared" si="345"/>
        <v>+ [ * ] blaenau gwent [ * ]</v>
      </c>
      <c r="F346" t="str">
        <f t="shared" si="346"/>
        <v>- In Blaenau Gwent the ratio of lower quartile house price to lower quartile gross annual workplace based earnings was 3.68 in 2016</v>
      </c>
      <c r="G346">
        <f t="shared" si="350"/>
        <v>174</v>
      </c>
      <c r="H346" t="str">
        <f t="shared" ref="H346" ca="1" si="372">SUBSTITUTE(INDIRECT("E"&amp;G346),".","")</f>
        <v>+ [ * ] three rivers [ * ]</v>
      </c>
      <c r="I346">
        <f t="shared" si="348"/>
        <v>0</v>
      </c>
    </row>
    <row r="347" spans="1:9">
      <c r="A347" s="10" t="s">
        <v>719</v>
      </c>
      <c r="B347" s="25">
        <v>2.52</v>
      </c>
      <c r="C347" s="27">
        <v>4.9000000000000004</v>
      </c>
      <c r="D347" s="27" t="str">
        <f t="shared" si="344"/>
        <v>lower</v>
      </c>
      <c r="E347" t="str">
        <f t="shared" si="345"/>
        <v>+ [ * ] torfaen [ * ]</v>
      </c>
      <c r="F347" t="str">
        <f t="shared" si="346"/>
        <v>- In Torfaen the ratio of lower quartile house price to lower quartile gross annual workplace based earnings was 4.9 in 2016</v>
      </c>
      <c r="G347">
        <f t="shared" si="350"/>
        <v>174</v>
      </c>
      <c r="H347" t="str">
        <f t="shared" ref="H347" ca="1" si="373">INDIRECT("F"&amp;G347)</f>
        <v>- In Three Rivers the ratio of lower quartile house price to lower quartile gross annual workplace based earnings was 14.1 in 2016</v>
      </c>
      <c r="I347">
        <f t="shared" si="348"/>
        <v>0</v>
      </c>
    </row>
    <row r="348" spans="1:9">
      <c r="A348" s="10" t="s">
        <v>721</v>
      </c>
      <c r="B348" s="25">
        <v>4.09</v>
      </c>
      <c r="C348" s="27">
        <v>8.91</v>
      </c>
      <c r="D348" s="27" t="str">
        <f t="shared" si="344"/>
        <v>higher</v>
      </c>
      <c r="E348" t="str">
        <f t="shared" si="345"/>
        <v>+ [ * ] monmouthshire [ * ]</v>
      </c>
      <c r="F348" t="str">
        <f t="shared" si="346"/>
        <v>- In Monmouthshire the ratio of lower quartile house price to lower quartile gross annual workplace based earnings was 8.91 in 2016</v>
      </c>
      <c r="G348">
        <f t="shared" si="350"/>
        <v>175</v>
      </c>
      <c r="H348" t="str">
        <f t="shared" ref="H348" ca="1" si="374">SUBSTITUTE(INDIRECT("E"&amp;G348),".","")</f>
        <v>+ [ * ] watford [ * ]</v>
      </c>
      <c r="I348">
        <f t="shared" si="348"/>
        <v>0</v>
      </c>
    </row>
    <row r="349" spans="1:9">
      <c r="A349" s="16" t="s">
        <v>723</v>
      </c>
      <c r="B349" s="30">
        <v>3.12</v>
      </c>
      <c r="C349" s="32">
        <v>5.77</v>
      </c>
      <c r="D349" s="27" t="str">
        <f t="shared" si="344"/>
        <v>lower</v>
      </c>
      <c r="E349" t="str">
        <f t="shared" si="345"/>
        <v>+ [ * ] newport [ * ]</v>
      </c>
      <c r="F349" t="str">
        <f t="shared" si="346"/>
        <v>- In Newport the ratio of lower quartile house price to lower quartile gross annual workplace based earnings was 5.77 in 2016</v>
      </c>
      <c r="G349">
        <f t="shared" si="350"/>
        <v>175</v>
      </c>
      <c r="H349" t="str">
        <f t="shared" ref="H349" ca="1" si="375">INDIRECT("F"&amp;G349)</f>
        <v>- In Watford the ratio of lower quartile house price to lower quartile gross annual workplace based earnings was 10.97 in 2016</v>
      </c>
      <c r="I349">
        <f t="shared" si="348"/>
        <v>0</v>
      </c>
    </row>
    <row r="350" spans="1:9">
      <c r="G350">
        <f t="shared" si="350"/>
        <v>176</v>
      </c>
      <c r="H350" t="str">
        <f t="shared" ref="H350" ca="1" si="376">SUBSTITUTE(INDIRECT("E"&amp;G350),".","")</f>
        <v>+ [ * ] welwyn hatfield [ * ]</v>
      </c>
      <c r="I350">
        <f t="shared" si="348"/>
        <v>0</v>
      </c>
    </row>
    <row r="351" spans="1:9">
      <c r="G351">
        <f t="shared" si="350"/>
        <v>176</v>
      </c>
      <c r="H351" t="str">
        <f t="shared" ref="H351" ca="1" si="377">INDIRECT("F"&amp;G351)</f>
        <v>- In Welwyn Hatfield the ratio of lower quartile house price to lower quartile gross annual workplace based earnings was 11.07 in 2016</v>
      </c>
      <c r="I351">
        <f t="shared" si="348"/>
        <v>0</v>
      </c>
    </row>
    <row r="352" spans="1:9">
      <c r="G352">
        <f t="shared" si="350"/>
        <v>177</v>
      </c>
      <c r="H352" t="str">
        <f t="shared" ref="H352" ca="1" si="378">SUBSTITUTE(INDIRECT("E"&amp;G352),".","")</f>
        <v>+ [ * ] breckland [ * ]</v>
      </c>
      <c r="I352">
        <f t="shared" si="348"/>
        <v>0</v>
      </c>
    </row>
    <row r="353" spans="7:9">
      <c r="G353">
        <f t="shared" si="350"/>
        <v>177</v>
      </c>
      <c r="H353" t="str">
        <f t="shared" ref="H353" ca="1" si="379">INDIRECT("F"&amp;G353)</f>
        <v>- In Breckland the ratio of lower quartile house price to lower quartile gross annual workplace based earnings was 8.7 in 2016</v>
      </c>
      <c r="I353">
        <f t="shared" si="348"/>
        <v>0</v>
      </c>
    </row>
    <row r="354" spans="7:9">
      <c r="G354">
        <f t="shared" si="350"/>
        <v>178</v>
      </c>
      <c r="H354" t="str">
        <f t="shared" ref="H354" ca="1" si="380">SUBSTITUTE(INDIRECT("E"&amp;G354),".","")</f>
        <v>+ [ * ] broadland [ * ]</v>
      </c>
      <c r="I354">
        <f t="shared" si="348"/>
        <v>0</v>
      </c>
    </row>
    <row r="355" spans="7:9">
      <c r="G355">
        <f t="shared" si="350"/>
        <v>178</v>
      </c>
      <c r="H355" t="str">
        <f t="shared" ref="H355" ca="1" si="381">INDIRECT("F"&amp;G355)</f>
        <v>- In Broadland the ratio of lower quartile house price to lower quartile gross annual workplace based earnings was 9.64 in 2016</v>
      </c>
      <c r="I355">
        <f t="shared" si="348"/>
        <v>0</v>
      </c>
    </row>
    <row r="356" spans="7:9">
      <c r="G356">
        <f t="shared" si="350"/>
        <v>179</v>
      </c>
      <c r="H356" t="str">
        <f t="shared" ref="H356" ca="1" si="382">SUBSTITUTE(INDIRECT("E"&amp;G356),".","")</f>
        <v>+ [ * ] great yarmouth [ * ]</v>
      </c>
      <c r="I356">
        <f t="shared" si="348"/>
        <v>0</v>
      </c>
    </row>
    <row r="357" spans="7:9">
      <c r="G357">
        <f t="shared" si="350"/>
        <v>179</v>
      </c>
      <c r="H357" t="str">
        <f t="shared" ref="H357" ca="1" si="383">INDIRECT("F"&amp;G357)</f>
        <v>- In Great Yarmouth the ratio of lower quartile house price to lower quartile gross annual workplace based earnings was 5.79 in 2016</v>
      </c>
      <c r="I357">
        <f t="shared" si="348"/>
        <v>0</v>
      </c>
    </row>
    <row r="358" spans="7:9">
      <c r="G358">
        <f t="shared" si="350"/>
        <v>180</v>
      </c>
      <c r="H358" t="str">
        <f t="shared" ref="H358" ca="1" si="384">SUBSTITUTE(INDIRECT("E"&amp;G358),".","")</f>
        <v>+ [ * ] king's lynn and west norfolk [ * ]</v>
      </c>
      <c r="I358">
        <f t="shared" si="348"/>
        <v>0</v>
      </c>
    </row>
    <row r="359" spans="7:9">
      <c r="G359">
        <f t="shared" si="350"/>
        <v>180</v>
      </c>
      <c r="H359" t="str">
        <f t="shared" ref="H359" ca="1" si="385">INDIRECT("F"&amp;G359)</f>
        <v>- In King's Lynn and West Norfolk the ratio of lower quartile house price to lower quartile gross annual workplace based earnings was 7.5 in 2016</v>
      </c>
      <c r="I359">
        <f t="shared" si="348"/>
        <v>0</v>
      </c>
    </row>
    <row r="360" spans="7:9">
      <c r="G360">
        <f t="shared" si="350"/>
        <v>181</v>
      </c>
      <c r="H360" t="str">
        <f t="shared" ref="H360" ca="1" si="386">SUBSTITUTE(INDIRECT("E"&amp;G360),".","")</f>
        <v>+ [ * ] north norfolk [ * ]</v>
      </c>
      <c r="I360">
        <f t="shared" si="348"/>
        <v>0</v>
      </c>
    </row>
    <row r="361" spans="7:9">
      <c r="G361">
        <f t="shared" si="350"/>
        <v>181</v>
      </c>
      <c r="H361" t="str">
        <f t="shared" ref="H361" ca="1" si="387">INDIRECT("F"&amp;G361)</f>
        <v>- In North Norfolk the ratio of lower quartile house price to lower quartile gross annual workplace based earnings was 8.64 in 2016</v>
      </c>
      <c r="I361">
        <f t="shared" si="348"/>
        <v>0</v>
      </c>
    </row>
    <row r="362" spans="7:9">
      <c r="G362">
        <f t="shared" si="350"/>
        <v>182</v>
      </c>
      <c r="H362" t="str">
        <f t="shared" ref="H362" ca="1" si="388">SUBSTITUTE(INDIRECT("E"&amp;G362),".","")</f>
        <v>+ [ * ] norwich [ * ]</v>
      </c>
      <c r="I362">
        <f t="shared" si="348"/>
        <v>0</v>
      </c>
    </row>
    <row r="363" spans="7:9">
      <c r="G363">
        <f t="shared" si="350"/>
        <v>182</v>
      </c>
      <c r="H363" t="str">
        <f t="shared" ref="H363" ca="1" si="389">INDIRECT("F"&amp;G363)</f>
        <v>- In Norwich the ratio of lower quartile house price to lower quartile gross annual workplace based earnings was 7.09 in 2016</v>
      </c>
      <c r="I363">
        <f t="shared" si="348"/>
        <v>0</v>
      </c>
    </row>
    <row r="364" spans="7:9">
      <c r="G364">
        <f t="shared" si="350"/>
        <v>183</v>
      </c>
      <c r="H364" t="str">
        <f t="shared" ref="H364" ca="1" si="390">SUBSTITUTE(INDIRECT("E"&amp;G364),".","")</f>
        <v>+ [ * ] south norfolk [ * ]</v>
      </c>
      <c r="I364">
        <f t="shared" si="348"/>
        <v>0</v>
      </c>
    </row>
    <row r="365" spans="7:9">
      <c r="G365">
        <f t="shared" si="350"/>
        <v>183</v>
      </c>
      <c r="H365" t="str">
        <f t="shared" ref="H365" ca="1" si="391">INDIRECT("F"&amp;G365)</f>
        <v>- In South Norfolk the ratio of lower quartile house price to lower quartile gross annual workplace based earnings was 8.74 in 2016</v>
      </c>
      <c r="I365">
        <f t="shared" si="348"/>
        <v>0</v>
      </c>
    </row>
    <row r="366" spans="7:9">
      <c r="G366">
        <f t="shared" si="350"/>
        <v>184</v>
      </c>
      <c r="H366" t="str">
        <f t="shared" ref="H366" ca="1" si="392">SUBSTITUTE(INDIRECT("E"&amp;G366),".","")</f>
        <v>+ [ * ] babergh [ * ]</v>
      </c>
      <c r="I366">
        <f t="shared" si="348"/>
        <v>0</v>
      </c>
    </row>
    <row r="367" spans="7:9">
      <c r="G367">
        <f t="shared" si="350"/>
        <v>184</v>
      </c>
      <c r="H367" t="str">
        <f t="shared" ref="H367" ca="1" si="393">INDIRECT("F"&amp;G367)</f>
        <v>- In Babergh the ratio of lower quartile house price to lower quartile gross annual workplace based earnings was 10.28 in 2016</v>
      </c>
      <c r="I367">
        <f t="shared" si="348"/>
        <v>0</v>
      </c>
    </row>
    <row r="368" spans="7:9">
      <c r="G368">
        <f t="shared" si="350"/>
        <v>185</v>
      </c>
      <c r="H368" t="str">
        <f t="shared" ref="H368" ca="1" si="394">SUBSTITUTE(INDIRECT("E"&amp;G368),".","")</f>
        <v>+ [ * ] forest heath [ * ]</v>
      </c>
      <c r="I368">
        <f t="shared" si="348"/>
        <v>0</v>
      </c>
    </row>
    <row r="369" spans="7:9">
      <c r="G369">
        <f t="shared" si="350"/>
        <v>185</v>
      </c>
      <c r="H369" t="str">
        <f t="shared" ref="H369" ca="1" si="395">INDIRECT("F"&amp;G369)</f>
        <v>- In Forest Heath the ratio of lower quartile house price to lower quartile gross annual workplace based earnings was 7.82 in 2016</v>
      </c>
      <c r="I369">
        <f t="shared" si="348"/>
        <v>0</v>
      </c>
    </row>
    <row r="370" spans="7:9">
      <c r="G370">
        <f t="shared" si="350"/>
        <v>186</v>
      </c>
      <c r="H370" t="str">
        <f t="shared" ref="H370" ca="1" si="396">SUBSTITUTE(INDIRECT("E"&amp;G370),".","")</f>
        <v>+ [ * ] ipswich [ * ]</v>
      </c>
      <c r="I370">
        <f t="shared" si="348"/>
        <v>0</v>
      </c>
    </row>
    <row r="371" spans="7:9">
      <c r="G371">
        <f t="shared" si="350"/>
        <v>186</v>
      </c>
      <c r="H371" t="str">
        <f t="shared" ref="H371" ca="1" si="397">INDIRECT("F"&amp;G371)</f>
        <v>- In Ipswich the ratio of lower quartile house price to lower quartile gross annual workplace based earnings was 6.63 in 2016</v>
      </c>
      <c r="I371">
        <f t="shared" si="348"/>
        <v>0</v>
      </c>
    </row>
    <row r="372" spans="7:9">
      <c r="G372">
        <f t="shared" si="350"/>
        <v>187</v>
      </c>
      <c r="H372" t="str">
        <f t="shared" ref="H372" ca="1" si="398">SUBSTITUTE(INDIRECT("E"&amp;G372),".","")</f>
        <v>+ [ * ] mid suffolk [ * ]</v>
      </c>
      <c r="I372">
        <f t="shared" si="348"/>
        <v>0</v>
      </c>
    </row>
    <row r="373" spans="7:9">
      <c r="G373">
        <f t="shared" si="350"/>
        <v>187</v>
      </c>
      <c r="H373" t="str">
        <f t="shared" ref="H373" ca="1" si="399">INDIRECT("F"&amp;G373)</f>
        <v>- In Mid Suffolk the ratio of lower quartile house price to lower quartile gross annual workplace based earnings was 9.4 in 2016</v>
      </c>
      <c r="I373">
        <f t="shared" si="348"/>
        <v>0</v>
      </c>
    </row>
    <row r="374" spans="7:9">
      <c r="G374">
        <f t="shared" si="350"/>
        <v>188</v>
      </c>
      <c r="H374" t="str">
        <f t="shared" ref="H374" ca="1" si="400">SUBSTITUTE(INDIRECT("E"&amp;G374),".","")</f>
        <v>+ [ * ] st edmundsbury [ * ]</v>
      </c>
      <c r="I374">
        <f t="shared" si="348"/>
        <v>0</v>
      </c>
    </row>
    <row r="375" spans="7:9">
      <c r="G375">
        <f t="shared" si="350"/>
        <v>188</v>
      </c>
      <c r="H375" t="str">
        <f t="shared" ref="H375" ca="1" si="401">INDIRECT("F"&amp;G375)</f>
        <v>- In St Edmundsbury the ratio of lower quartile house price to lower quartile gross annual workplace based earnings was 9.9 in 2016</v>
      </c>
      <c r="I375">
        <f t="shared" si="348"/>
        <v>0</v>
      </c>
    </row>
    <row r="376" spans="7:9">
      <c r="G376">
        <f t="shared" si="350"/>
        <v>189</v>
      </c>
      <c r="H376" t="str">
        <f t="shared" ref="H376" ca="1" si="402">SUBSTITUTE(INDIRECT("E"&amp;G376),".","")</f>
        <v>+ [ * ] suffolk coastal [ * ]</v>
      </c>
      <c r="I376">
        <f t="shared" si="348"/>
        <v>0</v>
      </c>
    </row>
    <row r="377" spans="7:9">
      <c r="G377">
        <f t="shared" si="350"/>
        <v>189</v>
      </c>
      <c r="H377" t="str">
        <f t="shared" ref="H377" ca="1" si="403">INDIRECT("F"&amp;G377)</f>
        <v>- In Suffolk Coastal the ratio of lower quartile house price to lower quartile gross annual workplace based earnings was 8 in 2016</v>
      </c>
      <c r="I377">
        <f t="shared" si="348"/>
        <v>0</v>
      </c>
    </row>
    <row r="378" spans="7:9">
      <c r="G378">
        <f t="shared" si="350"/>
        <v>190</v>
      </c>
      <c r="H378" t="str">
        <f t="shared" ref="H378" ca="1" si="404">SUBSTITUTE(INDIRECT("E"&amp;G378),".","")</f>
        <v>+ [ * ] waveney [ * ]</v>
      </c>
      <c r="I378">
        <f t="shared" si="348"/>
        <v>0</v>
      </c>
    </row>
    <row r="379" spans="7:9">
      <c r="G379">
        <f t="shared" si="350"/>
        <v>190</v>
      </c>
      <c r="H379" t="str">
        <f t="shared" ref="H379" ca="1" si="405">INDIRECT("F"&amp;G379)</f>
        <v>- In Waveney the ratio of lower quartile house price to lower quartile gross annual workplace based earnings was 7.2 in 2016</v>
      </c>
      <c r="I379">
        <f t="shared" si="348"/>
        <v>0</v>
      </c>
    </row>
    <row r="380" spans="7:9">
      <c r="G380">
        <f t="shared" si="350"/>
        <v>191</v>
      </c>
      <c r="H380" t="str">
        <f t="shared" ref="H380" ca="1" si="406">SUBSTITUTE(INDIRECT("E"&amp;G380),".","")</f>
        <v>+ [ * ] camden [ * ]</v>
      </c>
      <c r="I380">
        <f t="shared" si="348"/>
        <v>0</v>
      </c>
    </row>
    <row r="381" spans="7:9">
      <c r="G381">
        <f t="shared" si="350"/>
        <v>191</v>
      </c>
      <c r="H381" t="str">
        <f t="shared" ref="H381" ca="1" si="407">INDIRECT("F"&amp;G381)</f>
        <v>- In Camden the ratio of lower quartile house price to lower quartile gross annual workplace based earnings was 19.21 in 2016</v>
      </c>
      <c r="I381">
        <f t="shared" si="348"/>
        <v>0</v>
      </c>
    </row>
    <row r="382" spans="7:9">
      <c r="G382">
        <f t="shared" si="350"/>
        <v>192</v>
      </c>
      <c r="H382" t="str">
        <f t="shared" ref="H382" ca="1" si="408">SUBSTITUTE(INDIRECT("E"&amp;G382),".","")</f>
        <v>+ [ * ] city of london [ * ]</v>
      </c>
      <c r="I382">
        <f t="shared" si="348"/>
        <v>0</v>
      </c>
    </row>
    <row r="383" spans="7:9">
      <c r="G383">
        <f t="shared" si="350"/>
        <v>192</v>
      </c>
      <c r="H383" t="str">
        <f t="shared" ref="H383" ca="1" si="409">INDIRECT("F"&amp;G383)</f>
        <v>- In City of London the ratio of lower quartile house price to lower quartile gross annual workplace based earnings was 16.14 in 2016</v>
      </c>
      <c r="I383">
        <f t="shared" si="348"/>
        <v>0</v>
      </c>
    </row>
    <row r="384" spans="7:9">
      <c r="G384">
        <f t="shared" si="350"/>
        <v>193</v>
      </c>
      <c r="H384" t="str">
        <f t="shared" ref="H384" ca="1" si="410">SUBSTITUTE(INDIRECT("E"&amp;G384),".","")</f>
        <v>+ [ * ] hackney [ * ]</v>
      </c>
      <c r="I384">
        <f t="shared" si="348"/>
        <v>0</v>
      </c>
    </row>
    <row r="385" spans="7:9">
      <c r="G385">
        <f t="shared" si="350"/>
        <v>193</v>
      </c>
      <c r="H385" t="str">
        <f t="shared" ref="H385" ca="1" si="411">INDIRECT("F"&amp;G385)</f>
        <v>- In Hackney the ratio of lower quartile house price to lower quartile gross annual workplace based earnings was 16.79 in 2016</v>
      </c>
      <c r="I385">
        <f t="shared" si="348"/>
        <v>0</v>
      </c>
    </row>
    <row r="386" spans="7:9">
      <c r="G386">
        <f t="shared" si="350"/>
        <v>194</v>
      </c>
      <c r="H386" t="str">
        <f t="shared" ref="H386" ca="1" si="412">SUBSTITUTE(INDIRECT("E"&amp;G386),".","")</f>
        <v>+ [ * ] hammersmith and fulham [ * ]</v>
      </c>
      <c r="I386">
        <f t="shared" si="348"/>
        <v>0</v>
      </c>
    </row>
    <row r="387" spans="7:9">
      <c r="G387">
        <f t="shared" si="350"/>
        <v>194</v>
      </c>
      <c r="H387" t="str">
        <f t="shared" ref="H387" ca="1" si="413">INDIRECT("F"&amp;G387)</f>
        <v>- In Hammersmith and Fulham the ratio of lower quartile house price to lower quartile gross annual workplace based earnings was 20.1 in 2016</v>
      </c>
      <c r="I387">
        <f t="shared" ref="I387:I450" si="414">COUNTIF(E387,".")</f>
        <v>0</v>
      </c>
    </row>
    <row r="388" spans="7:9">
      <c r="G388">
        <f t="shared" si="350"/>
        <v>195</v>
      </c>
      <c r="H388" t="str">
        <f t="shared" ref="H388" ca="1" si="415">SUBSTITUTE(INDIRECT("E"&amp;G388),".","")</f>
        <v>+ [ * ] haringey [ * ]</v>
      </c>
      <c r="I388">
        <f t="shared" si="414"/>
        <v>0</v>
      </c>
    </row>
    <row r="389" spans="7:9">
      <c r="G389">
        <f t="shared" ref="G389:G452" si="416">G387+1</f>
        <v>195</v>
      </c>
      <c r="H389" t="str">
        <f t="shared" ref="H389" ca="1" si="417">INDIRECT("F"&amp;G389)</f>
        <v>- In Haringey the ratio of lower quartile house price to lower quartile gross annual workplace based earnings was 17 in 2016</v>
      </c>
      <c r="I389">
        <f t="shared" si="414"/>
        <v>0</v>
      </c>
    </row>
    <row r="390" spans="7:9">
      <c r="G390">
        <f t="shared" si="416"/>
        <v>196</v>
      </c>
      <c r="H390" t="str">
        <f t="shared" ref="H390" ca="1" si="418">SUBSTITUTE(INDIRECT("E"&amp;G390),".","")</f>
        <v>+ [ * ] islington [ * ]</v>
      </c>
      <c r="I390">
        <f t="shared" si="414"/>
        <v>0</v>
      </c>
    </row>
    <row r="391" spans="7:9">
      <c r="G391">
        <f t="shared" si="416"/>
        <v>196</v>
      </c>
      <c r="H391" t="str">
        <f t="shared" ref="H391" ca="1" si="419">INDIRECT("F"&amp;G391)</f>
        <v>- In Islington the ratio of lower quartile house price to lower quartile gross annual workplace based earnings was 15.39 in 2016</v>
      </c>
      <c r="I391">
        <f t="shared" si="414"/>
        <v>0</v>
      </c>
    </row>
    <row r="392" spans="7:9">
      <c r="G392">
        <f t="shared" si="416"/>
        <v>197</v>
      </c>
      <c r="H392" t="str">
        <f t="shared" ref="H392" ca="1" si="420">SUBSTITUTE(INDIRECT("E"&amp;G392),".","")</f>
        <v>+ [ * ] kensington and chelsea [ * ]</v>
      </c>
      <c r="I392">
        <f t="shared" si="414"/>
        <v>0</v>
      </c>
    </row>
    <row r="393" spans="7:9">
      <c r="G393">
        <f t="shared" si="416"/>
        <v>197</v>
      </c>
      <c r="H393" t="str">
        <f t="shared" ref="H393" ca="1" si="421">INDIRECT("F"&amp;G393)</f>
        <v>- In Kensington and Chelsea the ratio of lower quartile house price to lower quartile gross annual workplace based earnings was 32.12 in 2016</v>
      </c>
      <c r="I393">
        <f t="shared" si="414"/>
        <v>0</v>
      </c>
    </row>
    <row r="394" spans="7:9">
      <c r="G394">
        <f t="shared" si="416"/>
        <v>198</v>
      </c>
      <c r="H394" t="str">
        <f t="shared" ref="H394" ca="1" si="422">SUBSTITUTE(INDIRECT("E"&amp;G394),".","")</f>
        <v>+ [ * ] lambeth [ * ]</v>
      </c>
      <c r="I394">
        <f t="shared" si="414"/>
        <v>0</v>
      </c>
    </row>
    <row r="395" spans="7:9">
      <c r="G395">
        <f t="shared" si="416"/>
        <v>198</v>
      </c>
      <c r="H395" t="str">
        <f t="shared" ref="H395" ca="1" si="423">INDIRECT("F"&amp;G395)</f>
        <v>- In Lambeth the ratio of lower quartile house price to lower quartile gross annual workplace based earnings was 14.94 in 2016</v>
      </c>
      <c r="I395">
        <f t="shared" si="414"/>
        <v>0</v>
      </c>
    </row>
    <row r="396" spans="7:9">
      <c r="G396">
        <f t="shared" si="416"/>
        <v>199</v>
      </c>
      <c r="H396" t="str">
        <f t="shared" ref="H396" ca="1" si="424">SUBSTITUTE(INDIRECT("E"&amp;G396),".","")</f>
        <v>+ [ * ] lewisham [ * ]</v>
      </c>
      <c r="I396">
        <f t="shared" si="414"/>
        <v>0</v>
      </c>
    </row>
    <row r="397" spans="7:9">
      <c r="G397">
        <f t="shared" si="416"/>
        <v>199</v>
      </c>
      <c r="H397" t="str">
        <f t="shared" ref="H397" ca="1" si="425">INDIRECT("F"&amp;G397)</f>
        <v>- In Lewisham the ratio of lower quartile house price to lower quartile gross annual workplace based earnings was 13.05 in 2016</v>
      </c>
      <c r="I397">
        <f t="shared" si="414"/>
        <v>0</v>
      </c>
    </row>
    <row r="398" spans="7:9">
      <c r="G398">
        <f t="shared" si="416"/>
        <v>200</v>
      </c>
      <c r="H398" t="str">
        <f t="shared" ref="H398" ca="1" si="426">SUBSTITUTE(INDIRECT("E"&amp;G398),".","")</f>
        <v>+ [ * ] newham [ * ]</v>
      </c>
      <c r="I398">
        <f t="shared" si="414"/>
        <v>0</v>
      </c>
    </row>
    <row r="399" spans="7:9">
      <c r="G399">
        <f t="shared" si="416"/>
        <v>200</v>
      </c>
      <c r="H399" t="str">
        <f t="shared" ref="H399" ca="1" si="427">INDIRECT("F"&amp;G399)</f>
        <v>- In Newham the ratio of lower quartile house price to lower quartile gross annual workplace based earnings was 12.09 in 2016</v>
      </c>
      <c r="I399">
        <f t="shared" si="414"/>
        <v>0</v>
      </c>
    </row>
    <row r="400" spans="7:9">
      <c r="G400">
        <f t="shared" si="416"/>
        <v>201</v>
      </c>
      <c r="H400" t="str">
        <f t="shared" ref="H400" ca="1" si="428">SUBSTITUTE(INDIRECT("E"&amp;G400),".","")</f>
        <v>+ [ * ] southwark [ * ]</v>
      </c>
      <c r="I400">
        <f t="shared" si="414"/>
        <v>0</v>
      </c>
    </row>
    <row r="401" spans="7:9">
      <c r="G401">
        <f t="shared" si="416"/>
        <v>201</v>
      </c>
      <c r="H401" t="str">
        <f t="shared" ref="H401" ca="1" si="429">INDIRECT("F"&amp;G401)</f>
        <v>- In Southwark the ratio of lower quartile house price to lower quartile gross annual workplace based earnings was 13.64 in 2016</v>
      </c>
      <c r="I401">
        <f t="shared" si="414"/>
        <v>0</v>
      </c>
    </row>
    <row r="402" spans="7:9">
      <c r="G402">
        <f t="shared" si="416"/>
        <v>202</v>
      </c>
      <c r="H402" t="str">
        <f t="shared" ref="H402" ca="1" si="430">SUBSTITUTE(INDIRECT("E"&amp;G402),".","")</f>
        <v>+ [ * ] tower hamlets [ * ]</v>
      </c>
      <c r="I402">
        <f t="shared" si="414"/>
        <v>0</v>
      </c>
    </row>
    <row r="403" spans="7:9">
      <c r="G403">
        <f t="shared" si="416"/>
        <v>202</v>
      </c>
      <c r="H403" t="str">
        <f t="shared" ref="H403" ca="1" si="431">INDIRECT("F"&amp;G403)</f>
        <v>- In Tower Hamlets the ratio of lower quartile house price to lower quartile gross annual workplace based earnings was 11.97 in 2016</v>
      </c>
      <c r="I403">
        <f t="shared" si="414"/>
        <v>0</v>
      </c>
    </row>
    <row r="404" spans="7:9">
      <c r="G404">
        <f t="shared" si="416"/>
        <v>203</v>
      </c>
      <c r="H404" t="str">
        <f t="shared" ref="H404" ca="1" si="432">SUBSTITUTE(INDIRECT("E"&amp;G404),".","")</f>
        <v>+ [ * ] wandsworth [ * ]</v>
      </c>
      <c r="I404">
        <f t="shared" si="414"/>
        <v>0</v>
      </c>
    </row>
    <row r="405" spans="7:9">
      <c r="G405">
        <f t="shared" si="416"/>
        <v>203</v>
      </c>
      <c r="H405" t="str">
        <f t="shared" ref="H405" ca="1" si="433">INDIRECT("F"&amp;G405)</f>
        <v>- In Wandsworth the ratio of lower quartile house price to lower quartile gross annual workplace based earnings was 19.41 in 2016</v>
      </c>
      <c r="I405">
        <f t="shared" si="414"/>
        <v>0</v>
      </c>
    </row>
    <row r="406" spans="7:9">
      <c r="G406">
        <f t="shared" si="416"/>
        <v>204</v>
      </c>
      <c r="H406" t="str">
        <f t="shared" ref="H406" ca="1" si="434">SUBSTITUTE(INDIRECT("E"&amp;G406),".","")</f>
        <v>+ [ * ] westminster [ * ]</v>
      </c>
      <c r="I406">
        <f t="shared" si="414"/>
        <v>0</v>
      </c>
    </row>
    <row r="407" spans="7:9">
      <c r="G407">
        <f t="shared" si="416"/>
        <v>204</v>
      </c>
      <c r="H407" t="str">
        <f t="shared" ref="H407" ca="1" si="435">INDIRECT("F"&amp;G407)</f>
        <v>- In Westminster the ratio of lower quartile house price to lower quartile gross annual workplace based earnings was 22.34 in 2016</v>
      </c>
      <c r="I407">
        <f t="shared" si="414"/>
        <v>0</v>
      </c>
    </row>
    <row r="408" spans="7:9">
      <c r="G408">
        <f t="shared" si="416"/>
        <v>205</v>
      </c>
      <c r="H408" t="str">
        <f t="shared" ref="H408" ca="1" si="436">SUBSTITUTE(INDIRECT("E"&amp;G408),".","")</f>
        <v>+ [ * ] barking and dagenham [ * ]</v>
      </c>
      <c r="I408">
        <f t="shared" si="414"/>
        <v>0</v>
      </c>
    </row>
    <row r="409" spans="7:9">
      <c r="G409">
        <f t="shared" si="416"/>
        <v>205</v>
      </c>
      <c r="H409" t="str">
        <f t="shared" ref="H409" ca="1" si="437">INDIRECT("F"&amp;G409)</f>
        <v>- In Barking and Dagenham the ratio of lower quartile house price to lower quartile gross annual workplace based earnings was 10.29 in 2016</v>
      </c>
      <c r="I409">
        <f t="shared" si="414"/>
        <v>0</v>
      </c>
    </row>
    <row r="410" spans="7:9">
      <c r="G410">
        <f t="shared" si="416"/>
        <v>206</v>
      </c>
      <c r="H410" t="str">
        <f t="shared" ref="H410" ca="1" si="438">SUBSTITUTE(INDIRECT("E"&amp;G410),".","")</f>
        <v>+ [ * ] barnet [ * ]</v>
      </c>
      <c r="I410">
        <f t="shared" si="414"/>
        <v>0</v>
      </c>
    </row>
    <row r="411" spans="7:9">
      <c r="G411">
        <f t="shared" si="416"/>
        <v>206</v>
      </c>
      <c r="H411" t="str">
        <f t="shared" ref="H411" ca="1" si="439">INDIRECT("F"&amp;G411)</f>
        <v>- In Barnet the ratio of lower quartile house price to lower quartile gross annual workplace based earnings was 15.34 in 2016</v>
      </c>
      <c r="I411">
        <f t="shared" si="414"/>
        <v>0</v>
      </c>
    </row>
    <row r="412" spans="7:9">
      <c r="G412">
        <f t="shared" si="416"/>
        <v>207</v>
      </c>
      <c r="H412" t="str">
        <f t="shared" ref="H412" ca="1" si="440">SUBSTITUTE(INDIRECT("E"&amp;G412),".","")</f>
        <v>+ [ * ] bexley [ * ]</v>
      </c>
      <c r="I412">
        <f t="shared" si="414"/>
        <v>0</v>
      </c>
    </row>
    <row r="413" spans="7:9">
      <c r="G413">
        <f t="shared" si="416"/>
        <v>207</v>
      </c>
      <c r="H413" t="str">
        <f t="shared" ref="H413" ca="1" si="441">INDIRECT("F"&amp;G413)</f>
        <v>- In Bexley the ratio of lower quartile house price to lower quartile gross annual workplace based earnings was 11.8 in 2016</v>
      </c>
      <c r="I413">
        <f t="shared" si="414"/>
        <v>0</v>
      </c>
    </row>
    <row r="414" spans="7:9">
      <c r="G414">
        <f t="shared" si="416"/>
        <v>208</v>
      </c>
      <c r="H414" t="str">
        <f t="shared" ref="H414" ca="1" si="442">SUBSTITUTE(INDIRECT("E"&amp;G414),".","")</f>
        <v>+ [ * ] brent [ * ]</v>
      </c>
      <c r="I414">
        <f t="shared" si="414"/>
        <v>0</v>
      </c>
    </row>
    <row r="415" spans="7:9">
      <c r="G415">
        <f t="shared" si="416"/>
        <v>208</v>
      </c>
      <c r="H415" t="str">
        <f t="shared" ref="H415" ca="1" si="443">INDIRECT("F"&amp;G415)</f>
        <v>- In Brent the ratio of lower quartile house price to lower quartile gross annual workplace based earnings was 15.34 in 2016</v>
      </c>
      <c r="I415">
        <f t="shared" si="414"/>
        <v>0</v>
      </c>
    </row>
    <row r="416" spans="7:9">
      <c r="G416">
        <f t="shared" si="416"/>
        <v>209</v>
      </c>
      <c r="H416" t="str">
        <f t="shared" ref="H416" ca="1" si="444">SUBSTITUTE(INDIRECT("E"&amp;G416),".","")</f>
        <v>+ [ * ] bromley [ * ]</v>
      </c>
      <c r="I416">
        <f t="shared" si="414"/>
        <v>0</v>
      </c>
    </row>
    <row r="417" spans="7:9">
      <c r="G417">
        <f t="shared" si="416"/>
        <v>209</v>
      </c>
      <c r="H417" t="str">
        <f t="shared" ref="H417" ca="1" si="445">INDIRECT("F"&amp;G417)</f>
        <v>- In Bromley the ratio of lower quartile house price to lower quartile gross annual workplace based earnings was 14.43 in 2016</v>
      </c>
      <c r="I417">
        <f t="shared" si="414"/>
        <v>0</v>
      </c>
    </row>
    <row r="418" spans="7:9">
      <c r="G418">
        <f t="shared" si="416"/>
        <v>210</v>
      </c>
      <c r="H418" t="str">
        <f t="shared" ref="H418" ca="1" si="446">SUBSTITUTE(INDIRECT("E"&amp;G418),".","")</f>
        <v>+ [ * ] croydon [ * ]</v>
      </c>
      <c r="I418">
        <f t="shared" si="414"/>
        <v>0</v>
      </c>
    </row>
    <row r="419" spans="7:9">
      <c r="G419">
        <f t="shared" si="416"/>
        <v>210</v>
      </c>
      <c r="H419" t="str">
        <f t="shared" ref="H419" ca="1" si="447">INDIRECT("F"&amp;G419)</f>
        <v>- In Croydon the ratio of lower quartile house price to lower quartile gross annual workplace based earnings was 12.2 in 2016</v>
      </c>
      <c r="I419">
        <f t="shared" si="414"/>
        <v>0</v>
      </c>
    </row>
    <row r="420" spans="7:9">
      <c r="G420">
        <f t="shared" si="416"/>
        <v>211</v>
      </c>
      <c r="H420" t="str">
        <f t="shared" ref="H420" ca="1" si="448">SUBSTITUTE(INDIRECT("E"&amp;G420),".","")</f>
        <v>+ [ * ] ealing [ * ]</v>
      </c>
      <c r="I420">
        <f t="shared" si="414"/>
        <v>0</v>
      </c>
    </row>
    <row r="421" spans="7:9">
      <c r="G421">
        <f t="shared" si="416"/>
        <v>211</v>
      </c>
      <c r="H421" t="str">
        <f t="shared" ref="H421" ca="1" si="449">INDIRECT("F"&amp;G421)</f>
        <v>- In Ealing the ratio of lower quartile house price to lower quartile gross annual workplace based earnings was 17.42 in 2016</v>
      </c>
      <c r="I421">
        <f t="shared" si="414"/>
        <v>0</v>
      </c>
    </row>
    <row r="422" spans="7:9">
      <c r="G422">
        <f t="shared" si="416"/>
        <v>212</v>
      </c>
      <c r="H422" t="str">
        <f t="shared" ref="H422" ca="1" si="450">SUBSTITUTE(INDIRECT("E"&amp;G422),".","")</f>
        <v>+ [ * ] enfield [ * ]</v>
      </c>
      <c r="I422">
        <f t="shared" si="414"/>
        <v>0</v>
      </c>
    </row>
    <row r="423" spans="7:9">
      <c r="G423">
        <f t="shared" si="416"/>
        <v>212</v>
      </c>
      <c r="H423" t="str">
        <f t="shared" ref="H423" ca="1" si="451">INDIRECT("F"&amp;G423)</f>
        <v>- In Enfield the ratio of lower quartile house price to lower quartile gross annual workplace based earnings was 13.82 in 2016</v>
      </c>
      <c r="I423">
        <f t="shared" si="414"/>
        <v>0</v>
      </c>
    </row>
    <row r="424" spans="7:9">
      <c r="G424">
        <f t="shared" si="416"/>
        <v>213</v>
      </c>
      <c r="H424" t="str">
        <f t="shared" ref="H424" ca="1" si="452">SUBSTITUTE(INDIRECT("E"&amp;G424),".","")</f>
        <v>+ [ * ] greenwich [ * ]</v>
      </c>
      <c r="I424">
        <f t="shared" si="414"/>
        <v>0</v>
      </c>
    </row>
    <row r="425" spans="7:9">
      <c r="G425">
        <f t="shared" si="416"/>
        <v>213</v>
      </c>
      <c r="H425" t="str">
        <f t="shared" ref="H425" ca="1" si="453">INDIRECT("F"&amp;G425)</f>
        <v>- In Greenwich the ratio of lower quartile house price to lower quartile gross annual workplace based earnings was 13.3 in 2016</v>
      </c>
      <c r="I425">
        <f t="shared" si="414"/>
        <v>0</v>
      </c>
    </row>
    <row r="426" spans="7:9">
      <c r="G426">
        <f t="shared" si="416"/>
        <v>214</v>
      </c>
      <c r="H426" t="str">
        <f t="shared" ref="H426" ca="1" si="454">SUBSTITUTE(INDIRECT("E"&amp;G426),".","")</f>
        <v>+ [ * ] harrow [ * ]</v>
      </c>
      <c r="I426">
        <f t="shared" si="414"/>
        <v>0</v>
      </c>
    </row>
    <row r="427" spans="7:9">
      <c r="G427">
        <f t="shared" si="416"/>
        <v>214</v>
      </c>
      <c r="H427" t="str">
        <f t="shared" ref="H427" ca="1" si="455">INDIRECT("F"&amp;G427)</f>
        <v>- In Harrow the ratio of lower quartile house price to lower quartile gross annual workplace based earnings was 15.58 in 2016</v>
      </c>
      <c r="I427">
        <f t="shared" si="414"/>
        <v>0</v>
      </c>
    </row>
    <row r="428" spans="7:9">
      <c r="G428">
        <f t="shared" si="416"/>
        <v>215</v>
      </c>
      <c r="H428" t="str">
        <f t="shared" ref="H428" ca="1" si="456">SUBSTITUTE(INDIRECT("E"&amp;G428),".","")</f>
        <v>+ [ * ] havering [ * ]</v>
      </c>
      <c r="I428">
        <f t="shared" si="414"/>
        <v>0</v>
      </c>
    </row>
    <row r="429" spans="7:9">
      <c r="G429">
        <f t="shared" si="416"/>
        <v>215</v>
      </c>
      <c r="H429" t="str">
        <f t="shared" ref="H429" ca="1" si="457">INDIRECT("F"&amp;G429)</f>
        <v>- In Havering the ratio of lower quartile house price to lower quartile gross annual workplace based earnings was 12.42 in 2016</v>
      </c>
      <c r="I429">
        <f t="shared" si="414"/>
        <v>0</v>
      </c>
    </row>
    <row r="430" spans="7:9">
      <c r="G430">
        <f t="shared" si="416"/>
        <v>216</v>
      </c>
      <c r="H430" t="str">
        <f t="shared" ref="H430" ca="1" si="458">SUBSTITUTE(INDIRECT("E"&amp;G430),".","")</f>
        <v>+ [ * ] hillingdon [ * ]</v>
      </c>
      <c r="I430">
        <f t="shared" si="414"/>
        <v>0</v>
      </c>
    </row>
    <row r="431" spans="7:9">
      <c r="G431">
        <f t="shared" si="416"/>
        <v>216</v>
      </c>
      <c r="H431" t="str">
        <f t="shared" ref="H431" ca="1" si="459">INDIRECT("F"&amp;G431)</f>
        <v>- In Hillingdon the ratio of lower quartile house price to lower quartile gross annual workplace based earnings was 12.62 in 2016</v>
      </c>
      <c r="I431">
        <f t="shared" si="414"/>
        <v>0</v>
      </c>
    </row>
    <row r="432" spans="7:9">
      <c r="G432">
        <f t="shared" si="416"/>
        <v>217</v>
      </c>
      <c r="H432" t="str">
        <f t="shared" ref="H432" ca="1" si="460">SUBSTITUTE(INDIRECT("E"&amp;G432),".","")</f>
        <v>+ [ * ] hounslow [ * ]</v>
      </c>
      <c r="I432">
        <f t="shared" si="414"/>
        <v>0</v>
      </c>
    </row>
    <row r="433" spans="7:9">
      <c r="G433">
        <f t="shared" si="416"/>
        <v>217</v>
      </c>
      <c r="H433" t="str">
        <f t="shared" ref="H433" ca="1" si="461">INDIRECT("F"&amp;G433)</f>
        <v>- In Hounslow the ratio of lower quartile house price to lower quartile gross annual workplace based earnings was 11.77 in 2016</v>
      </c>
      <c r="I433">
        <f t="shared" si="414"/>
        <v>0</v>
      </c>
    </row>
    <row r="434" spans="7:9">
      <c r="G434">
        <f t="shared" si="416"/>
        <v>218</v>
      </c>
      <c r="H434" t="str">
        <f t="shared" ref="H434" ca="1" si="462">SUBSTITUTE(INDIRECT("E"&amp;G434),".","")</f>
        <v>+ [ * ] kingston upon thames [ * ]</v>
      </c>
      <c r="I434">
        <f t="shared" si="414"/>
        <v>0</v>
      </c>
    </row>
    <row r="435" spans="7:9">
      <c r="G435">
        <f t="shared" si="416"/>
        <v>218</v>
      </c>
      <c r="H435" t="str">
        <f t="shared" ref="H435" ca="1" si="463">INDIRECT("F"&amp;G435)</f>
        <v>- In Kingston upon Thames the ratio of lower quartile house price to lower quartile gross annual workplace based earnings was 16.47 in 2016</v>
      </c>
      <c r="I435">
        <f t="shared" si="414"/>
        <v>0</v>
      </c>
    </row>
    <row r="436" spans="7:9">
      <c r="G436">
        <f t="shared" si="416"/>
        <v>219</v>
      </c>
      <c r="H436" t="str">
        <f t="shared" ref="H436" ca="1" si="464">SUBSTITUTE(INDIRECT("E"&amp;G436),".","")</f>
        <v>+ [ * ] merton [ * ]</v>
      </c>
      <c r="I436">
        <f t="shared" si="414"/>
        <v>0</v>
      </c>
    </row>
    <row r="437" spans="7:9">
      <c r="G437">
        <f t="shared" si="416"/>
        <v>219</v>
      </c>
      <c r="H437" t="str">
        <f t="shared" ref="H437" ca="1" si="465">INDIRECT("F"&amp;G437)</f>
        <v>- In Merton the ratio of lower quartile house price to lower quartile gross annual workplace based earnings was 16.38 in 2016</v>
      </c>
      <c r="I437">
        <f t="shared" si="414"/>
        <v>0</v>
      </c>
    </row>
    <row r="438" spans="7:9">
      <c r="G438">
        <f t="shared" si="416"/>
        <v>220</v>
      </c>
      <c r="H438" t="str">
        <f t="shared" ref="H438" ca="1" si="466">SUBSTITUTE(INDIRECT("E"&amp;G438),".","")</f>
        <v>+ [ * ] redbridge [ * ]</v>
      </c>
      <c r="I438">
        <f t="shared" si="414"/>
        <v>0</v>
      </c>
    </row>
    <row r="439" spans="7:9">
      <c r="G439">
        <f t="shared" si="416"/>
        <v>220</v>
      </c>
      <c r="H439" t="str">
        <f t="shared" ref="H439" ca="1" si="467">INDIRECT("F"&amp;G439)</f>
        <v>- In Redbridge the ratio of lower quartile house price to lower quartile gross annual workplace based earnings was 12.79 in 2016</v>
      </c>
      <c r="I439">
        <f t="shared" si="414"/>
        <v>0</v>
      </c>
    </row>
    <row r="440" spans="7:9">
      <c r="G440">
        <f t="shared" si="416"/>
        <v>221</v>
      </c>
      <c r="H440" t="str">
        <f t="shared" ref="H440" ca="1" si="468">SUBSTITUTE(INDIRECT("E"&amp;G440),".","")</f>
        <v>+ [ * ] richmond upon thames [ * ]</v>
      </c>
      <c r="I440">
        <f t="shared" si="414"/>
        <v>0</v>
      </c>
    </row>
    <row r="441" spans="7:9">
      <c r="G441">
        <f t="shared" si="416"/>
        <v>221</v>
      </c>
      <c r="H441" t="str">
        <f t="shared" ref="H441" ca="1" si="469">INDIRECT("F"&amp;G441)</f>
        <v>- In Richmond upon Thames the ratio of lower quartile house price to lower quartile gross annual workplace based earnings was 17.11 in 2016</v>
      </c>
      <c r="I441">
        <f t="shared" si="414"/>
        <v>0</v>
      </c>
    </row>
    <row r="442" spans="7:9">
      <c r="G442">
        <f t="shared" si="416"/>
        <v>222</v>
      </c>
      <c r="H442" t="str">
        <f t="shared" ref="H442" ca="1" si="470">SUBSTITUTE(INDIRECT("E"&amp;G442),".","")</f>
        <v>+ [ * ] sutton [ * ]</v>
      </c>
      <c r="I442">
        <f t="shared" si="414"/>
        <v>0</v>
      </c>
    </row>
    <row r="443" spans="7:9">
      <c r="G443">
        <f t="shared" si="416"/>
        <v>222</v>
      </c>
      <c r="H443" t="str">
        <f t="shared" ref="H443" ca="1" si="471">INDIRECT("F"&amp;G443)</f>
        <v>- In Sutton the ratio of lower quartile house price to lower quartile gross annual workplace based earnings was 13.3 in 2016</v>
      </c>
      <c r="I443">
        <f t="shared" si="414"/>
        <v>0</v>
      </c>
    </row>
    <row r="444" spans="7:9">
      <c r="G444">
        <f t="shared" si="416"/>
        <v>223</v>
      </c>
      <c r="H444" t="str">
        <f t="shared" ref="H444" ca="1" si="472">SUBSTITUTE(INDIRECT("E"&amp;G444),".","")</f>
        <v>+ [ * ] waltham forest [ * ]</v>
      </c>
      <c r="I444">
        <f t="shared" si="414"/>
        <v>0</v>
      </c>
    </row>
    <row r="445" spans="7:9">
      <c r="G445">
        <f t="shared" si="416"/>
        <v>223</v>
      </c>
      <c r="H445" t="str">
        <f t="shared" ref="H445" ca="1" si="473">INDIRECT("F"&amp;G445)</f>
        <v>- In Waltham Forest the ratio of lower quartile house price to lower quartile gross annual workplace based earnings was 16.5 in 2016</v>
      </c>
      <c r="I445">
        <f t="shared" si="414"/>
        <v>0</v>
      </c>
    </row>
    <row r="446" spans="7:9">
      <c r="G446">
        <f t="shared" si="416"/>
        <v>224</v>
      </c>
      <c r="H446" t="str">
        <f t="shared" ref="H446" ca="1" si="474">SUBSTITUTE(INDIRECT("E"&amp;G446),".","")</f>
        <v>+ [ * ] bracknell forest [ * ]</v>
      </c>
      <c r="I446">
        <f t="shared" si="414"/>
        <v>0</v>
      </c>
    </row>
    <row r="447" spans="7:9">
      <c r="G447">
        <f t="shared" si="416"/>
        <v>224</v>
      </c>
      <c r="H447" t="str">
        <f t="shared" ref="H447" ca="1" si="475">INDIRECT("F"&amp;G447)</f>
        <v>- In Bracknell Forest the ratio of lower quartile house price to lower quartile gross annual workplace based earnings was 11.08 in 2016</v>
      </c>
      <c r="I447">
        <f t="shared" si="414"/>
        <v>0</v>
      </c>
    </row>
    <row r="448" spans="7:9">
      <c r="G448">
        <f t="shared" si="416"/>
        <v>225</v>
      </c>
      <c r="H448" t="str">
        <f t="shared" ref="H448" ca="1" si="476">SUBSTITUTE(INDIRECT("E"&amp;G448),".","")</f>
        <v>+ [ * ] brighton and hove [ * ]</v>
      </c>
      <c r="I448">
        <f t="shared" si="414"/>
        <v>0</v>
      </c>
    </row>
    <row r="449" spans="7:9">
      <c r="G449">
        <f t="shared" si="416"/>
        <v>225</v>
      </c>
      <c r="H449" t="str">
        <f t="shared" ref="H449" ca="1" si="477">INDIRECT("F"&amp;G449)</f>
        <v>- In Brighton and Hove the ratio of lower quartile house price to lower quartile gross annual workplace based earnings was 11.51 in 2016</v>
      </c>
      <c r="I449">
        <f t="shared" si="414"/>
        <v>0</v>
      </c>
    </row>
    <row r="450" spans="7:9">
      <c r="G450">
        <f t="shared" si="416"/>
        <v>226</v>
      </c>
      <c r="H450" t="str">
        <f t="shared" ref="H450" ca="1" si="478">SUBSTITUTE(INDIRECT("E"&amp;G450),".","")</f>
        <v>+ [ * ] isle of wight [ * ]</v>
      </c>
      <c r="I450">
        <f t="shared" si="414"/>
        <v>0</v>
      </c>
    </row>
    <row r="451" spans="7:9">
      <c r="G451">
        <f t="shared" si="416"/>
        <v>226</v>
      </c>
      <c r="H451" t="str">
        <f t="shared" ref="H451" ca="1" si="479">INDIRECT("F"&amp;G451)</f>
        <v>- In Isle of Wight the ratio of lower quartile house price to lower quartile gross annual workplace based earnings was 8.44 in 2016</v>
      </c>
      <c r="I451">
        <f t="shared" ref="I451:I514" si="480">COUNTIF(E451,".")</f>
        <v>0</v>
      </c>
    </row>
    <row r="452" spans="7:9">
      <c r="G452">
        <f t="shared" si="416"/>
        <v>227</v>
      </c>
      <c r="H452" t="str">
        <f t="shared" ref="H452" ca="1" si="481">SUBSTITUTE(INDIRECT("E"&amp;G452),".","")</f>
        <v>+ [ * ] medway [ * ]</v>
      </c>
      <c r="I452">
        <f t="shared" si="480"/>
        <v>0</v>
      </c>
    </row>
    <row r="453" spans="7:9">
      <c r="G453">
        <f t="shared" ref="G453:G516" si="482">G451+1</f>
        <v>227</v>
      </c>
      <c r="H453" t="str">
        <f t="shared" ref="H453" ca="1" si="483">INDIRECT("F"&amp;G453)</f>
        <v>- In Medway the ratio of lower quartile house price to lower quartile gross annual workplace based earnings was 8.93 in 2016</v>
      </c>
      <c r="I453">
        <f t="shared" si="480"/>
        <v>0</v>
      </c>
    </row>
    <row r="454" spans="7:9">
      <c r="G454">
        <f t="shared" si="482"/>
        <v>228</v>
      </c>
      <c r="H454" t="str">
        <f t="shared" ref="H454" ca="1" si="484">SUBSTITUTE(INDIRECT("E"&amp;G454),".","")</f>
        <v>+ [ * ] milton keynes [ * ]</v>
      </c>
      <c r="I454">
        <f t="shared" si="480"/>
        <v>0</v>
      </c>
    </row>
    <row r="455" spans="7:9">
      <c r="G455">
        <f t="shared" si="482"/>
        <v>228</v>
      </c>
      <c r="H455" t="str">
        <f t="shared" ref="H455" ca="1" si="485">INDIRECT("F"&amp;G455)</f>
        <v>- In Milton Keynes the ratio of lower quartile house price to lower quartile gross annual workplace based earnings was 8.4 in 2016</v>
      </c>
      <c r="I455">
        <f t="shared" si="480"/>
        <v>0</v>
      </c>
    </row>
    <row r="456" spans="7:9">
      <c r="G456">
        <f t="shared" si="482"/>
        <v>229</v>
      </c>
      <c r="H456" t="str">
        <f t="shared" ref="H456" ca="1" si="486">SUBSTITUTE(INDIRECT("E"&amp;G456),".","")</f>
        <v>+ [ * ] portsmouth [ * ]</v>
      </c>
      <c r="I456">
        <f t="shared" si="480"/>
        <v>0</v>
      </c>
    </row>
    <row r="457" spans="7:9">
      <c r="G457">
        <f t="shared" si="482"/>
        <v>229</v>
      </c>
      <c r="H457" t="str">
        <f t="shared" ref="H457" ca="1" si="487">INDIRECT("F"&amp;G457)</f>
        <v>- In Portsmouth the ratio of lower quartile house price to lower quartile gross annual workplace based earnings was 7.34 in 2016</v>
      </c>
      <c r="I457">
        <f t="shared" si="480"/>
        <v>0</v>
      </c>
    </row>
    <row r="458" spans="7:9">
      <c r="G458">
        <f t="shared" si="482"/>
        <v>230</v>
      </c>
      <c r="H458" t="str">
        <f t="shared" ref="H458" ca="1" si="488">SUBSTITUTE(INDIRECT("E"&amp;G458),".","")</f>
        <v>+ [ * ] reading [ * ]</v>
      </c>
      <c r="I458">
        <f t="shared" si="480"/>
        <v>0</v>
      </c>
    </row>
    <row r="459" spans="7:9">
      <c r="G459">
        <f t="shared" si="482"/>
        <v>230</v>
      </c>
      <c r="H459" t="str">
        <f t="shared" ref="H459" ca="1" si="489">INDIRECT("F"&amp;G459)</f>
        <v>- In Reading the ratio of lower quartile house price to lower quartile gross annual workplace based earnings was 10.34 in 2016</v>
      </c>
      <c r="I459">
        <f t="shared" si="480"/>
        <v>0</v>
      </c>
    </row>
    <row r="460" spans="7:9">
      <c r="G460">
        <f t="shared" si="482"/>
        <v>231</v>
      </c>
      <c r="H460" t="str">
        <f t="shared" ref="H460" ca="1" si="490">SUBSTITUTE(INDIRECT("E"&amp;G460),".","")</f>
        <v>+ [ * ] slough [ * ]</v>
      </c>
      <c r="I460">
        <f t="shared" si="480"/>
        <v>0</v>
      </c>
    </row>
    <row r="461" spans="7:9">
      <c r="G461">
        <f t="shared" si="482"/>
        <v>231</v>
      </c>
      <c r="H461" t="str">
        <f t="shared" ref="H461" ca="1" si="491">INDIRECT("F"&amp;G461)</f>
        <v>- In Slough the ratio of lower quartile house price to lower quartile gross annual workplace based earnings was 9.61 in 2016</v>
      </c>
      <c r="I461">
        <f t="shared" si="480"/>
        <v>0</v>
      </c>
    </row>
    <row r="462" spans="7:9">
      <c r="G462">
        <f t="shared" si="482"/>
        <v>232</v>
      </c>
      <c r="H462" t="str">
        <f t="shared" ref="H462" ca="1" si="492">SUBSTITUTE(INDIRECT("E"&amp;G462),".","")</f>
        <v>+ [ * ] southampton [ * ]</v>
      </c>
      <c r="I462">
        <f t="shared" si="480"/>
        <v>0</v>
      </c>
    </row>
    <row r="463" spans="7:9">
      <c r="G463">
        <f t="shared" si="482"/>
        <v>232</v>
      </c>
      <c r="H463" t="str">
        <f t="shared" ref="H463" ca="1" si="493">INDIRECT("F"&amp;G463)</f>
        <v>- In Southampton the ratio of lower quartile house price to lower quartile gross annual workplace based earnings was 7.11 in 2016</v>
      </c>
      <c r="I463">
        <f t="shared" si="480"/>
        <v>0</v>
      </c>
    </row>
    <row r="464" spans="7:9">
      <c r="G464">
        <f t="shared" si="482"/>
        <v>233</v>
      </c>
      <c r="H464" t="str">
        <f t="shared" ref="H464" ca="1" si="494">SUBSTITUTE(INDIRECT("E"&amp;G464),".","")</f>
        <v>+ [ * ] west berkshire [ * ]</v>
      </c>
      <c r="I464">
        <f t="shared" si="480"/>
        <v>0</v>
      </c>
    </row>
    <row r="465" spans="7:9">
      <c r="G465">
        <f t="shared" si="482"/>
        <v>233</v>
      </c>
      <c r="H465" t="str">
        <f t="shared" ref="H465" ca="1" si="495">INDIRECT("F"&amp;G465)</f>
        <v>- In West Berkshire the ratio of lower quartile house price to lower quartile gross annual workplace based earnings was 10.82 in 2016</v>
      </c>
      <c r="I465">
        <f t="shared" si="480"/>
        <v>0</v>
      </c>
    </row>
    <row r="466" spans="7:9">
      <c r="G466">
        <f t="shared" si="482"/>
        <v>234</v>
      </c>
      <c r="H466" t="str">
        <f t="shared" ref="H466" ca="1" si="496">SUBSTITUTE(INDIRECT("E"&amp;G466),".","")</f>
        <v>+ [ * ] windsor and maidenhead [ * ]</v>
      </c>
      <c r="I466">
        <f t="shared" si="480"/>
        <v>0</v>
      </c>
    </row>
    <row r="467" spans="7:9">
      <c r="G467">
        <f t="shared" si="482"/>
        <v>234</v>
      </c>
      <c r="H467" t="str">
        <f t="shared" ref="H467" ca="1" si="497">INDIRECT("F"&amp;G467)</f>
        <v>- In Windsor and Maidenhead the ratio of lower quartile house price to lower quartile gross annual workplace based earnings was 14.81 in 2016</v>
      </c>
      <c r="I467">
        <f t="shared" si="480"/>
        <v>0</v>
      </c>
    </row>
    <row r="468" spans="7:9">
      <c r="G468">
        <f t="shared" si="482"/>
        <v>235</v>
      </c>
      <c r="H468" t="str">
        <f t="shared" ref="H468" ca="1" si="498">SUBSTITUTE(INDIRECT("E"&amp;G468),".","")</f>
        <v>+ [ * ] wokingham [ * ]</v>
      </c>
      <c r="I468">
        <f t="shared" si="480"/>
        <v>0</v>
      </c>
    </row>
    <row r="469" spans="7:9">
      <c r="G469">
        <f t="shared" si="482"/>
        <v>235</v>
      </c>
      <c r="H469" t="str">
        <f t="shared" ref="H469" ca="1" si="499">INDIRECT("F"&amp;G469)</f>
        <v>- In Wokingham the ratio of lower quartile house price to lower quartile gross annual workplace based earnings was 12.41 in 2016</v>
      </c>
      <c r="I469">
        <f t="shared" si="480"/>
        <v>0</v>
      </c>
    </row>
    <row r="470" spans="7:9">
      <c r="G470">
        <f t="shared" si="482"/>
        <v>236</v>
      </c>
      <c r="H470" t="str">
        <f t="shared" ref="H470" ca="1" si="500">SUBSTITUTE(INDIRECT("E"&amp;G470),".","")</f>
        <v>+ [ * ] aylesbury vale [ * ]</v>
      </c>
      <c r="I470">
        <f t="shared" si="480"/>
        <v>0</v>
      </c>
    </row>
    <row r="471" spans="7:9">
      <c r="G471">
        <f t="shared" si="482"/>
        <v>236</v>
      </c>
      <c r="H471" t="str">
        <f t="shared" ref="H471" ca="1" si="501">INDIRECT("F"&amp;G471)</f>
        <v>- In Aylesbury Vale the ratio of lower quartile house price to lower quartile gross annual workplace based earnings was 10.92 in 2016</v>
      </c>
      <c r="I471">
        <f t="shared" si="480"/>
        <v>0</v>
      </c>
    </row>
    <row r="472" spans="7:9">
      <c r="G472">
        <f t="shared" si="482"/>
        <v>237</v>
      </c>
      <c r="H472" t="str">
        <f t="shared" ref="H472" ca="1" si="502">SUBSTITUTE(INDIRECT("E"&amp;G472),".","")</f>
        <v>+ [ * ] chiltern [ * ]</v>
      </c>
      <c r="I472">
        <f t="shared" si="480"/>
        <v>0</v>
      </c>
    </row>
    <row r="473" spans="7:9">
      <c r="G473">
        <f t="shared" si="482"/>
        <v>237</v>
      </c>
      <c r="H473" t="str">
        <f t="shared" ref="H473" ca="1" si="503">INDIRECT("F"&amp;G473)</f>
        <v>- In Chiltern the ratio of lower quartile house price to lower quartile gross annual workplace based earnings was 16.27 in 2016</v>
      </c>
      <c r="I473">
        <f t="shared" si="480"/>
        <v>0</v>
      </c>
    </row>
    <row r="474" spans="7:9">
      <c r="G474">
        <f t="shared" si="482"/>
        <v>238</v>
      </c>
      <c r="H474" t="str">
        <f t="shared" ref="H474" ca="1" si="504">SUBSTITUTE(INDIRECT("E"&amp;G474),".","")</f>
        <v>+ [ * ] south bucks [ * ]</v>
      </c>
      <c r="I474">
        <f t="shared" si="480"/>
        <v>0</v>
      </c>
    </row>
    <row r="475" spans="7:9">
      <c r="G475">
        <f t="shared" si="482"/>
        <v>238</v>
      </c>
      <c r="H475" t="str">
        <f t="shared" ref="H475" ca="1" si="505">INDIRECT("F"&amp;G475)</f>
        <v>- In South Bucks the ratio of lower quartile house price to lower quartile gross annual workplace based earnings was 17.31 in 2016</v>
      </c>
      <c r="I475">
        <f t="shared" si="480"/>
        <v>0</v>
      </c>
    </row>
    <row r="476" spans="7:9">
      <c r="G476">
        <f t="shared" si="482"/>
        <v>239</v>
      </c>
      <c r="H476" t="str">
        <f t="shared" ref="H476" ca="1" si="506">SUBSTITUTE(INDIRECT("E"&amp;G476),".","")</f>
        <v>+ [ * ] wycombe [ * ]</v>
      </c>
      <c r="I476">
        <f t="shared" si="480"/>
        <v>0</v>
      </c>
    </row>
    <row r="477" spans="7:9">
      <c r="G477">
        <f t="shared" si="482"/>
        <v>239</v>
      </c>
      <c r="H477" t="str">
        <f t="shared" ref="H477" ca="1" si="507">INDIRECT("F"&amp;G477)</f>
        <v>- In Wycombe the ratio of lower quartile house price to lower quartile gross annual workplace based earnings was 11.29 in 2016</v>
      </c>
      <c r="I477">
        <f t="shared" si="480"/>
        <v>0</v>
      </c>
    </row>
    <row r="478" spans="7:9">
      <c r="G478">
        <f t="shared" si="482"/>
        <v>240</v>
      </c>
      <c r="H478" t="str">
        <f t="shared" ref="H478" ca="1" si="508">SUBSTITUTE(INDIRECT("E"&amp;G478),".","")</f>
        <v>+ [ * ] eastbourne [ * ]</v>
      </c>
      <c r="I478">
        <f t="shared" si="480"/>
        <v>0</v>
      </c>
    </row>
    <row r="479" spans="7:9">
      <c r="G479">
        <f t="shared" si="482"/>
        <v>240</v>
      </c>
      <c r="H479" t="str">
        <f t="shared" ref="H479" ca="1" si="509">INDIRECT("F"&amp;G479)</f>
        <v>- In Eastbourne the ratio of lower quartile house price to lower quartile gross annual workplace based earnings was 9.12 in 2016</v>
      </c>
      <c r="I479">
        <f t="shared" si="480"/>
        <v>0</v>
      </c>
    </row>
    <row r="480" spans="7:9">
      <c r="G480">
        <f t="shared" si="482"/>
        <v>241</v>
      </c>
      <c r="H480" t="str">
        <f t="shared" ref="H480" ca="1" si="510">SUBSTITUTE(INDIRECT("E"&amp;G480),".","")</f>
        <v>+ [ * ] hastings [ * ]</v>
      </c>
      <c r="I480">
        <f t="shared" si="480"/>
        <v>0</v>
      </c>
    </row>
    <row r="481" spans="7:9">
      <c r="G481">
        <f t="shared" si="482"/>
        <v>241</v>
      </c>
      <c r="H481" t="str">
        <f t="shared" ref="H481" ca="1" si="511">INDIRECT("F"&amp;G481)</f>
        <v>- In Hastings the ratio of lower quartile house price to lower quartile gross annual workplace based earnings was 7.01 in 2016</v>
      </c>
      <c r="I481">
        <f t="shared" si="480"/>
        <v>0</v>
      </c>
    </row>
    <row r="482" spans="7:9">
      <c r="G482">
        <f t="shared" si="482"/>
        <v>242</v>
      </c>
      <c r="H482" t="str">
        <f t="shared" ref="H482" ca="1" si="512">SUBSTITUTE(INDIRECT("E"&amp;G482),".","")</f>
        <v>+ [ * ] lewes [ * ]</v>
      </c>
      <c r="I482">
        <f t="shared" si="480"/>
        <v>0</v>
      </c>
    </row>
    <row r="483" spans="7:9">
      <c r="G483">
        <f t="shared" si="482"/>
        <v>242</v>
      </c>
      <c r="H483" t="str">
        <f t="shared" ref="H483" ca="1" si="513">INDIRECT("F"&amp;G483)</f>
        <v>- In Lewes the ratio of lower quartile house price to lower quartile gross annual workplace based earnings was 11.66 in 2016</v>
      </c>
      <c r="I483">
        <f t="shared" si="480"/>
        <v>0</v>
      </c>
    </row>
    <row r="484" spans="7:9">
      <c r="G484">
        <f t="shared" si="482"/>
        <v>243</v>
      </c>
      <c r="H484" t="str">
        <f t="shared" ref="H484" ca="1" si="514">SUBSTITUTE(INDIRECT("E"&amp;G484),".","")</f>
        <v>+ [ * ] rother [ * ]</v>
      </c>
      <c r="I484">
        <f t="shared" si="480"/>
        <v>0</v>
      </c>
    </row>
    <row r="485" spans="7:9">
      <c r="G485">
        <f t="shared" si="482"/>
        <v>243</v>
      </c>
      <c r="H485" t="str">
        <f t="shared" ref="H485" ca="1" si="515">INDIRECT("F"&amp;G485)</f>
        <v>- In Rother the ratio of lower quartile house price to lower quartile gross annual workplace based earnings was 10.4 in 2016</v>
      </c>
      <c r="I485">
        <f t="shared" si="480"/>
        <v>0</v>
      </c>
    </row>
    <row r="486" spans="7:9">
      <c r="G486">
        <f t="shared" si="482"/>
        <v>244</v>
      </c>
      <c r="H486" t="str">
        <f t="shared" ref="H486" ca="1" si="516">SUBSTITUTE(INDIRECT("E"&amp;G486),".","")</f>
        <v>+ [ * ] wealden [ * ]</v>
      </c>
      <c r="I486">
        <f t="shared" si="480"/>
        <v>0</v>
      </c>
    </row>
    <row r="487" spans="7:9">
      <c r="G487">
        <f t="shared" si="482"/>
        <v>244</v>
      </c>
      <c r="H487" t="str">
        <f t="shared" ref="H487" ca="1" si="517">INDIRECT("F"&amp;G487)</f>
        <v>- In Wealden the ratio of lower quartile house price to lower quartile gross annual workplace based earnings was 12.79 in 2016</v>
      </c>
      <c r="I487">
        <f t="shared" si="480"/>
        <v>0</v>
      </c>
    </row>
    <row r="488" spans="7:9">
      <c r="G488">
        <f t="shared" si="482"/>
        <v>245</v>
      </c>
      <c r="H488" t="str">
        <f t="shared" ref="H488" ca="1" si="518">SUBSTITUTE(INDIRECT("E"&amp;G488),".","")</f>
        <v>+ [ * ] basingstoke and deane [ * ]</v>
      </c>
      <c r="I488">
        <f t="shared" si="480"/>
        <v>0</v>
      </c>
    </row>
    <row r="489" spans="7:9">
      <c r="G489">
        <f t="shared" si="482"/>
        <v>245</v>
      </c>
      <c r="H489" t="str">
        <f t="shared" ref="H489" ca="1" si="519">INDIRECT("F"&amp;G489)</f>
        <v>- In Basingstoke and Deane the ratio of lower quartile house price to lower quartile gross annual workplace based earnings was 9.56 in 2016</v>
      </c>
      <c r="I489">
        <f t="shared" si="480"/>
        <v>0</v>
      </c>
    </row>
    <row r="490" spans="7:9">
      <c r="G490">
        <f t="shared" si="482"/>
        <v>246</v>
      </c>
      <c r="H490" t="str">
        <f t="shared" ref="H490" ca="1" si="520">SUBSTITUTE(INDIRECT("E"&amp;G490),".","")</f>
        <v>+ [ * ] east hampshire [ * ]</v>
      </c>
      <c r="I490">
        <f t="shared" si="480"/>
        <v>0</v>
      </c>
    </row>
    <row r="491" spans="7:9">
      <c r="G491">
        <f t="shared" si="482"/>
        <v>246</v>
      </c>
      <c r="H491" t="str">
        <f t="shared" ref="H491" ca="1" si="521">INDIRECT("F"&amp;G491)</f>
        <v>- In East Hampshire the ratio of lower quartile house price to lower quartile gross annual workplace based earnings was 11.72 in 2016</v>
      </c>
      <c r="I491">
        <f t="shared" si="480"/>
        <v>0</v>
      </c>
    </row>
    <row r="492" spans="7:9">
      <c r="G492">
        <f t="shared" si="482"/>
        <v>247</v>
      </c>
      <c r="H492" t="str">
        <f t="shared" ref="H492" ca="1" si="522">SUBSTITUTE(INDIRECT("E"&amp;G492),".","")</f>
        <v>+ [ * ] eastleigh [ * ]</v>
      </c>
      <c r="I492">
        <f t="shared" si="480"/>
        <v>0</v>
      </c>
    </row>
    <row r="493" spans="7:9">
      <c r="G493">
        <f t="shared" si="482"/>
        <v>247</v>
      </c>
      <c r="H493" t="str">
        <f t="shared" ref="H493" ca="1" si="523">INDIRECT("F"&amp;G493)</f>
        <v>- In Eastleigh the ratio of lower quartile house price to lower quartile gross annual workplace based earnings was 10.18 in 2016</v>
      </c>
      <c r="I493">
        <f t="shared" si="480"/>
        <v>0</v>
      </c>
    </row>
    <row r="494" spans="7:9">
      <c r="G494">
        <f t="shared" si="482"/>
        <v>248</v>
      </c>
      <c r="H494" t="str">
        <f t="shared" ref="H494" ca="1" si="524">SUBSTITUTE(INDIRECT("E"&amp;G494),".","")</f>
        <v>+ [ * ] fareham [ * ]</v>
      </c>
      <c r="I494">
        <f t="shared" si="480"/>
        <v>0</v>
      </c>
    </row>
    <row r="495" spans="7:9">
      <c r="G495">
        <f t="shared" si="482"/>
        <v>248</v>
      </c>
      <c r="H495" t="str">
        <f t="shared" ref="H495" ca="1" si="525">INDIRECT("F"&amp;G495)</f>
        <v>- In Fareham the ratio of lower quartile house price to lower quartile gross annual workplace based earnings was 9.51 in 2016</v>
      </c>
      <c r="I495">
        <f t="shared" si="480"/>
        <v>0</v>
      </c>
    </row>
    <row r="496" spans="7:9">
      <c r="G496">
        <f t="shared" si="482"/>
        <v>249</v>
      </c>
      <c r="H496" t="str">
        <f t="shared" ref="H496" ca="1" si="526">SUBSTITUTE(INDIRECT("E"&amp;G496),".","")</f>
        <v>+ [ * ] gosport [ * ]</v>
      </c>
      <c r="I496">
        <f t="shared" si="480"/>
        <v>0</v>
      </c>
    </row>
    <row r="497" spans="7:9">
      <c r="G497">
        <f t="shared" si="482"/>
        <v>249</v>
      </c>
      <c r="H497" t="str">
        <f t="shared" ref="H497" ca="1" si="527">INDIRECT("F"&amp;G497)</f>
        <v>- In Gosport the ratio of lower quartile house price to lower quartile gross annual workplace based earnings was 9.38 in 2016</v>
      </c>
      <c r="I497">
        <f t="shared" si="480"/>
        <v>0</v>
      </c>
    </row>
    <row r="498" spans="7:9">
      <c r="G498">
        <f t="shared" si="482"/>
        <v>250</v>
      </c>
      <c r="H498" t="str">
        <f t="shared" ref="H498" ca="1" si="528">SUBSTITUTE(INDIRECT("E"&amp;G498),".","")</f>
        <v>+ [ * ] hart [ * ]</v>
      </c>
      <c r="I498">
        <f t="shared" si="480"/>
        <v>0</v>
      </c>
    </row>
    <row r="499" spans="7:9">
      <c r="G499">
        <f t="shared" si="482"/>
        <v>250</v>
      </c>
      <c r="H499" t="str">
        <f t="shared" ref="H499" ca="1" si="529">INDIRECT("F"&amp;G499)</f>
        <v>- In Hart the ratio of lower quartile house price to lower quartile gross annual workplace based earnings was 13.52 in 2016</v>
      </c>
      <c r="I499">
        <f t="shared" si="480"/>
        <v>0</v>
      </c>
    </row>
    <row r="500" spans="7:9">
      <c r="G500">
        <f t="shared" si="482"/>
        <v>251</v>
      </c>
      <c r="H500" t="str">
        <f t="shared" ref="H500" ca="1" si="530">SUBSTITUTE(INDIRECT("E"&amp;G500),".","")</f>
        <v>+ [ * ] havant [ * ]</v>
      </c>
      <c r="I500">
        <f t="shared" si="480"/>
        <v>0</v>
      </c>
    </row>
    <row r="501" spans="7:9">
      <c r="G501">
        <f t="shared" si="482"/>
        <v>251</v>
      </c>
      <c r="H501" t="str">
        <f t="shared" ref="H501" ca="1" si="531">INDIRECT("F"&amp;G501)</f>
        <v>- In Havant the ratio of lower quartile house price to lower quartile gross annual workplace based earnings was 8.76 in 2016</v>
      </c>
      <c r="I501">
        <f t="shared" si="480"/>
        <v>0</v>
      </c>
    </row>
    <row r="502" spans="7:9">
      <c r="G502">
        <f t="shared" si="482"/>
        <v>252</v>
      </c>
      <c r="H502" t="str">
        <f t="shared" ref="H502" ca="1" si="532">SUBSTITUTE(INDIRECT("E"&amp;G502),".","")</f>
        <v>+ [ * ] new forest [ * ]</v>
      </c>
      <c r="I502">
        <f t="shared" si="480"/>
        <v>0</v>
      </c>
    </row>
    <row r="503" spans="7:9">
      <c r="G503">
        <f t="shared" si="482"/>
        <v>252</v>
      </c>
      <c r="H503" t="str">
        <f t="shared" ref="H503" ca="1" si="533">INDIRECT("F"&amp;G503)</f>
        <v>- In New Forest the ratio of lower quartile house price to lower quartile gross annual workplace based earnings was 11.83 in 2016</v>
      </c>
      <c r="I503">
        <f t="shared" si="480"/>
        <v>0</v>
      </c>
    </row>
    <row r="504" spans="7:9">
      <c r="G504">
        <f t="shared" si="482"/>
        <v>253</v>
      </c>
      <c r="H504" t="str">
        <f t="shared" ref="H504" ca="1" si="534">SUBSTITUTE(INDIRECT("E"&amp;G504),".","")</f>
        <v>+ [ * ] rushmoor [ * ]</v>
      </c>
      <c r="I504">
        <f t="shared" si="480"/>
        <v>0</v>
      </c>
    </row>
    <row r="505" spans="7:9">
      <c r="G505">
        <f t="shared" si="482"/>
        <v>253</v>
      </c>
      <c r="H505" t="str">
        <f t="shared" ref="H505" ca="1" si="535">INDIRECT("F"&amp;G505)</f>
        <v>- In Rushmoor the ratio of lower quartile house price to lower quartile gross annual workplace based earnings was 9.5 in 2016</v>
      </c>
      <c r="I505">
        <f t="shared" si="480"/>
        <v>0</v>
      </c>
    </row>
    <row r="506" spans="7:9">
      <c r="G506">
        <f t="shared" si="482"/>
        <v>254</v>
      </c>
      <c r="H506" t="str">
        <f t="shared" ref="H506" ca="1" si="536">SUBSTITUTE(INDIRECT("E"&amp;G506),".","")</f>
        <v>+ [ * ] test valley [ * ]</v>
      </c>
      <c r="I506">
        <f t="shared" si="480"/>
        <v>0</v>
      </c>
    </row>
    <row r="507" spans="7:9">
      <c r="G507">
        <f t="shared" si="482"/>
        <v>254</v>
      </c>
      <c r="H507" t="str">
        <f t="shared" ref="H507" ca="1" si="537">INDIRECT("F"&amp;G507)</f>
        <v>- In Test Valley the ratio of lower quartile house price to lower quartile gross annual workplace based earnings was 10.3 in 2016</v>
      </c>
      <c r="I507">
        <f t="shared" si="480"/>
        <v>0</v>
      </c>
    </row>
    <row r="508" spans="7:9">
      <c r="G508">
        <f t="shared" si="482"/>
        <v>255</v>
      </c>
      <c r="H508" t="str">
        <f t="shared" ref="H508" ca="1" si="538">SUBSTITUTE(INDIRECT("E"&amp;G508),".","")</f>
        <v>+ [ * ] winchester [ * ]</v>
      </c>
      <c r="I508">
        <f t="shared" si="480"/>
        <v>0</v>
      </c>
    </row>
    <row r="509" spans="7:9">
      <c r="G509">
        <f t="shared" si="482"/>
        <v>255</v>
      </c>
      <c r="H509" t="str">
        <f t="shared" ref="H509" ca="1" si="539">INDIRECT("F"&amp;G509)</f>
        <v>- In Winchester the ratio of lower quartile house price to lower quartile gross annual workplace based earnings was 12.02 in 2016</v>
      </c>
      <c r="I509">
        <f t="shared" si="480"/>
        <v>0</v>
      </c>
    </row>
    <row r="510" spans="7:9">
      <c r="G510">
        <f t="shared" si="482"/>
        <v>256</v>
      </c>
      <c r="H510" t="str">
        <f t="shared" ref="H510" ca="1" si="540">SUBSTITUTE(INDIRECT("E"&amp;G510),".","")</f>
        <v>+ [ * ] ashford [ * ]</v>
      </c>
      <c r="I510">
        <f t="shared" si="480"/>
        <v>0</v>
      </c>
    </row>
    <row r="511" spans="7:9">
      <c r="G511">
        <f t="shared" si="482"/>
        <v>256</v>
      </c>
      <c r="H511" t="str">
        <f t="shared" ref="H511" ca="1" si="541">INDIRECT("F"&amp;G511)</f>
        <v>- In Ashford the ratio of lower quartile house price to lower quartile gross annual workplace based earnings was 9.92 in 2016</v>
      </c>
      <c r="I511">
        <f t="shared" si="480"/>
        <v>0</v>
      </c>
    </row>
    <row r="512" spans="7:9">
      <c r="G512">
        <f t="shared" si="482"/>
        <v>257</v>
      </c>
      <c r="H512" t="str">
        <f t="shared" ref="H512" ca="1" si="542">SUBSTITUTE(INDIRECT("E"&amp;G512),".","")</f>
        <v>+ [ * ] canterbury [ * ]</v>
      </c>
      <c r="I512">
        <f t="shared" si="480"/>
        <v>0</v>
      </c>
    </row>
    <row r="513" spans="7:9">
      <c r="G513">
        <f t="shared" si="482"/>
        <v>257</v>
      </c>
      <c r="H513" t="str">
        <f t="shared" ref="H513" ca="1" si="543">INDIRECT("F"&amp;G513)</f>
        <v>- In Canterbury the ratio of lower quartile house price to lower quartile gross annual workplace based earnings was 11.1 in 2016</v>
      </c>
      <c r="I513">
        <f t="shared" si="480"/>
        <v>0</v>
      </c>
    </row>
    <row r="514" spans="7:9">
      <c r="G514">
        <f t="shared" si="482"/>
        <v>258</v>
      </c>
      <c r="H514" t="str">
        <f t="shared" ref="H514" ca="1" si="544">SUBSTITUTE(INDIRECT("E"&amp;G514),".","")</f>
        <v>+ [ * ] dartford [ * ]</v>
      </c>
      <c r="I514">
        <f t="shared" si="480"/>
        <v>0</v>
      </c>
    </row>
    <row r="515" spans="7:9">
      <c r="G515">
        <f t="shared" si="482"/>
        <v>258</v>
      </c>
      <c r="H515" t="str">
        <f t="shared" ref="H515" ca="1" si="545">INDIRECT("F"&amp;G515)</f>
        <v>- In Dartford the ratio of lower quartile house price to lower quartile gross annual workplace based earnings was 9.23 in 2016</v>
      </c>
      <c r="I515">
        <f t="shared" ref="I515:I578" si="546">COUNTIF(E515,".")</f>
        <v>0</v>
      </c>
    </row>
    <row r="516" spans="7:9">
      <c r="G516">
        <f t="shared" si="482"/>
        <v>259</v>
      </c>
      <c r="H516" t="str">
        <f t="shared" ref="H516" ca="1" si="547">SUBSTITUTE(INDIRECT("E"&amp;G516),".","")</f>
        <v>+ [ * ] dover [ * ]</v>
      </c>
      <c r="I516">
        <f t="shared" si="546"/>
        <v>0</v>
      </c>
    </row>
    <row r="517" spans="7:9">
      <c r="G517">
        <f t="shared" ref="G517:G580" si="548">G515+1</f>
        <v>259</v>
      </c>
      <c r="H517" t="str">
        <f t="shared" ref="H517" ca="1" si="549">INDIRECT("F"&amp;G517)</f>
        <v>- In Dover the ratio of lower quartile house price to lower quartile gross annual workplace based earnings was 9.23 in 2016</v>
      </c>
      <c r="I517">
        <f t="shared" si="546"/>
        <v>0</v>
      </c>
    </row>
    <row r="518" spans="7:9">
      <c r="G518">
        <f t="shared" si="548"/>
        <v>260</v>
      </c>
      <c r="H518" t="str">
        <f t="shared" ref="H518" ca="1" si="550">SUBSTITUTE(INDIRECT("E"&amp;G518),".","")</f>
        <v>+ [ * ] gravesham [ * ]</v>
      </c>
      <c r="I518">
        <f t="shared" si="546"/>
        <v>0</v>
      </c>
    </row>
    <row r="519" spans="7:9">
      <c r="G519">
        <f t="shared" si="548"/>
        <v>260</v>
      </c>
      <c r="H519" t="str">
        <f t="shared" ref="H519" ca="1" si="551">INDIRECT("F"&amp;G519)</f>
        <v>- In Gravesham the ratio of lower quartile house price to lower quartile gross annual workplace based earnings was 10.25 in 2016</v>
      </c>
      <c r="I519">
        <f t="shared" si="546"/>
        <v>0</v>
      </c>
    </row>
    <row r="520" spans="7:9">
      <c r="G520">
        <f t="shared" si="548"/>
        <v>261</v>
      </c>
      <c r="H520" t="str">
        <f t="shared" ref="H520" ca="1" si="552">SUBSTITUTE(INDIRECT("E"&amp;G520),".","")</f>
        <v>+ [ * ] maidstone [ * ]</v>
      </c>
      <c r="I520">
        <f t="shared" si="546"/>
        <v>0</v>
      </c>
    </row>
    <row r="521" spans="7:9">
      <c r="G521">
        <f t="shared" si="548"/>
        <v>261</v>
      </c>
      <c r="H521" t="str">
        <f t="shared" ref="H521" ca="1" si="553">INDIRECT("F"&amp;G521)</f>
        <v>- In Maidstone the ratio of lower quartile house price to lower quartile gross annual workplace based earnings was 9.95 in 2016</v>
      </c>
      <c r="I521">
        <f t="shared" si="546"/>
        <v>0</v>
      </c>
    </row>
    <row r="522" spans="7:9">
      <c r="G522">
        <f t="shared" si="548"/>
        <v>262</v>
      </c>
      <c r="H522" t="str">
        <f t="shared" ref="H522" ca="1" si="554">SUBSTITUTE(INDIRECT("E"&amp;G522),".","")</f>
        <v>+ [ * ] sevenoaks [ * ]</v>
      </c>
      <c r="I522">
        <f t="shared" si="546"/>
        <v>0</v>
      </c>
    </row>
    <row r="523" spans="7:9">
      <c r="G523">
        <f t="shared" si="548"/>
        <v>262</v>
      </c>
      <c r="H523" t="str">
        <f t="shared" ref="H523" ca="1" si="555">INDIRECT("F"&amp;G523)</f>
        <v>- In Sevenoaks the ratio of lower quartile house price to lower quartile gross annual workplace based earnings was 13.53 in 2016</v>
      </c>
      <c r="I523">
        <f t="shared" si="546"/>
        <v>0</v>
      </c>
    </row>
    <row r="524" spans="7:9">
      <c r="G524">
        <f t="shared" si="548"/>
        <v>263</v>
      </c>
      <c r="H524" t="str">
        <f t="shared" ref="H524" ca="1" si="556">SUBSTITUTE(INDIRECT("E"&amp;G524),".","")</f>
        <v>+ [ * ] shepway [ * ]</v>
      </c>
      <c r="I524">
        <f t="shared" si="546"/>
        <v>0</v>
      </c>
    </row>
    <row r="525" spans="7:9">
      <c r="G525">
        <f t="shared" si="548"/>
        <v>263</v>
      </c>
      <c r="H525" t="str">
        <f t="shared" ref="H525" ca="1" si="557">INDIRECT("F"&amp;G525)</f>
        <v>- In Shepway the ratio of lower quartile house price to lower quartile gross annual workplace based earnings was 9.05 in 2016</v>
      </c>
      <c r="I525">
        <f t="shared" si="546"/>
        <v>0</v>
      </c>
    </row>
    <row r="526" spans="7:9">
      <c r="G526">
        <f t="shared" si="548"/>
        <v>264</v>
      </c>
      <c r="H526" t="str">
        <f t="shared" ref="H526" ca="1" si="558">SUBSTITUTE(INDIRECT("E"&amp;G526),".","")</f>
        <v>+ [ * ] swale [ * ]</v>
      </c>
      <c r="I526">
        <f t="shared" si="546"/>
        <v>0</v>
      </c>
    </row>
    <row r="527" spans="7:9">
      <c r="G527">
        <f t="shared" si="548"/>
        <v>264</v>
      </c>
      <c r="H527" t="str">
        <f t="shared" ref="H527" ca="1" si="559">INDIRECT("F"&amp;G527)</f>
        <v>- In Swale the ratio of lower quartile house price to lower quartile gross annual workplace based earnings was 8.38 in 2016</v>
      </c>
      <c r="I527">
        <f t="shared" si="546"/>
        <v>0</v>
      </c>
    </row>
    <row r="528" spans="7:9">
      <c r="G528">
        <f t="shared" si="548"/>
        <v>265</v>
      </c>
      <c r="H528" t="str">
        <f t="shared" ref="H528" ca="1" si="560">SUBSTITUTE(INDIRECT("E"&amp;G528),".","")</f>
        <v>+ [ * ] thanet [ * ]</v>
      </c>
      <c r="I528">
        <f t="shared" si="546"/>
        <v>0</v>
      </c>
    </row>
    <row r="529" spans="7:9">
      <c r="G529">
        <f t="shared" si="548"/>
        <v>265</v>
      </c>
      <c r="H529" t="str">
        <f t="shared" ref="H529" ca="1" si="561">INDIRECT("F"&amp;G529)</f>
        <v>- In Thanet the ratio of lower quartile house price to lower quartile gross annual workplace based earnings was 9.47 in 2016</v>
      </c>
      <c r="I529">
        <f t="shared" si="546"/>
        <v>0</v>
      </c>
    </row>
    <row r="530" spans="7:9">
      <c r="G530">
        <f t="shared" si="548"/>
        <v>266</v>
      </c>
      <c r="H530" t="str">
        <f t="shared" ref="H530" ca="1" si="562">SUBSTITUTE(INDIRECT("E"&amp;G530),".","")</f>
        <v>+ [ * ] tonbridge and malling [ * ]</v>
      </c>
      <c r="I530">
        <f t="shared" si="546"/>
        <v>0</v>
      </c>
    </row>
    <row r="531" spans="7:9">
      <c r="G531">
        <f t="shared" si="548"/>
        <v>266</v>
      </c>
      <c r="H531" t="str">
        <f t="shared" ref="H531" ca="1" si="563">INDIRECT("F"&amp;G531)</f>
        <v>- In Tonbridge and Malling the ratio of lower quartile house price to lower quartile gross annual workplace based earnings was 12.26 in 2016</v>
      </c>
      <c r="I531">
        <f t="shared" si="546"/>
        <v>0</v>
      </c>
    </row>
    <row r="532" spans="7:9">
      <c r="G532">
        <f t="shared" si="548"/>
        <v>267</v>
      </c>
      <c r="H532" t="str">
        <f t="shared" ref="H532" ca="1" si="564">SUBSTITUTE(INDIRECT("E"&amp;G532),".","")</f>
        <v>+ [ * ] tunbridge wells [ * ]</v>
      </c>
      <c r="I532">
        <f t="shared" si="546"/>
        <v>0</v>
      </c>
    </row>
    <row r="533" spans="7:9">
      <c r="G533">
        <f t="shared" si="548"/>
        <v>267</v>
      </c>
      <c r="H533" t="str">
        <f t="shared" ref="H533" ca="1" si="565">INDIRECT("F"&amp;G533)</f>
        <v>- In Tunbridge Wells the ratio of lower quartile house price to lower quartile gross annual workplace based earnings was 11.8 in 2016</v>
      </c>
      <c r="I533">
        <f t="shared" si="546"/>
        <v>0</v>
      </c>
    </row>
    <row r="534" spans="7:9">
      <c r="G534">
        <f t="shared" si="548"/>
        <v>268</v>
      </c>
      <c r="H534" t="str">
        <f t="shared" ref="H534" ca="1" si="566">SUBSTITUTE(INDIRECT("E"&amp;G534),".","")</f>
        <v>+ [ * ] cherwell [ * ]</v>
      </c>
      <c r="I534">
        <f t="shared" si="546"/>
        <v>0</v>
      </c>
    </row>
    <row r="535" spans="7:9">
      <c r="G535">
        <f t="shared" si="548"/>
        <v>268</v>
      </c>
      <c r="H535" t="str">
        <f t="shared" ref="H535" ca="1" si="567">INDIRECT("F"&amp;G535)</f>
        <v>- In Cherwell the ratio of lower quartile house price to lower quartile gross annual workplace based earnings was 10.85 in 2016</v>
      </c>
      <c r="I535">
        <f t="shared" si="546"/>
        <v>0</v>
      </c>
    </row>
    <row r="536" spans="7:9">
      <c r="G536">
        <f t="shared" si="548"/>
        <v>269</v>
      </c>
      <c r="H536" t="str">
        <f t="shared" ref="H536" ca="1" si="568">SUBSTITUTE(INDIRECT("E"&amp;G536),".","")</f>
        <v>+ [ * ] oxford [ * ]</v>
      </c>
      <c r="I536">
        <f t="shared" si="546"/>
        <v>0</v>
      </c>
    </row>
    <row r="537" spans="7:9">
      <c r="G537">
        <f t="shared" si="548"/>
        <v>269</v>
      </c>
      <c r="H537" t="str">
        <f t="shared" ref="H537" ca="1" si="569">INDIRECT("F"&amp;G537)</f>
        <v>- In Oxford the ratio of lower quartile house price to lower quartile gross annual workplace based earnings was 12.22 in 2016</v>
      </c>
      <c r="I537">
        <f t="shared" si="546"/>
        <v>0</v>
      </c>
    </row>
    <row r="538" spans="7:9">
      <c r="G538">
        <f t="shared" si="548"/>
        <v>270</v>
      </c>
      <c r="H538" t="str">
        <f t="shared" ref="H538" ca="1" si="570">SUBSTITUTE(INDIRECT("E"&amp;G538),".","")</f>
        <v>+ [ * ] south oxfordshire [ * ]</v>
      </c>
      <c r="I538">
        <f t="shared" si="546"/>
        <v>0</v>
      </c>
    </row>
    <row r="539" spans="7:9">
      <c r="G539">
        <f t="shared" si="548"/>
        <v>270</v>
      </c>
      <c r="H539" t="str">
        <f t="shared" ref="H539" ca="1" si="571">INDIRECT("F"&amp;G539)</f>
        <v>- In South Oxfordshire the ratio of lower quartile house price to lower quartile gross annual workplace based earnings was 11.84 in 2016</v>
      </c>
      <c r="I539">
        <f t="shared" si="546"/>
        <v>0</v>
      </c>
    </row>
    <row r="540" spans="7:9">
      <c r="G540">
        <f t="shared" si="548"/>
        <v>271</v>
      </c>
      <c r="H540" t="str">
        <f t="shared" ref="H540" ca="1" si="572">SUBSTITUTE(INDIRECT("E"&amp;G540),".","")</f>
        <v>+ [ * ] vale of white horse [ * ]</v>
      </c>
      <c r="I540">
        <f t="shared" si="546"/>
        <v>0</v>
      </c>
    </row>
    <row r="541" spans="7:9">
      <c r="G541">
        <f t="shared" si="548"/>
        <v>271</v>
      </c>
      <c r="H541" t="str">
        <f t="shared" ref="H541" ca="1" si="573">INDIRECT("F"&amp;G541)</f>
        <v>- In Vale of White Horse the ratio of lower quartile house price to lower quartile gross annual workplace based earnings was 10.08 in 2016</v>
      </c>
      <c r="I541">
        <f t="shared" si="546"/>
        <v>0</v>
      </c>
    </row>
    <row r="542" spans="7:9">
      <c r="G542">
        <f t="shared" si="548"/>
        <v>272</v>
      </c>
      <c r="H542" t="str">
        <f t="shared" ref="H542" ca="1" si="574">SUBSTITUTE(INDIRECT("E"&amp;G542),".","")</f>
        <v>+ [ * ] west oxfordshire [ * ]</v>
      </c>
      <c r="I542">
        <f t="shared" si="546"/>
        <v>0</v>
      </c>
    </row>
    <row r="543" spans="7:9">
      <c r="G543">
        <f t="shared" si="548"/>
        <v>272</v>
      </c>
      <c r="H543" t="str">
        <f t="shared" ref="H543" ca="1" si="575">INDIRECT("F"&amp;G543)</f>
        <v>- In West Oxfordshire the ratio of lower quartile house price to lower quartile gross annual workplace based earnings was 12.32 in 2016</v>
      </c>
      <c r="I543">
        <f t="shared" si="546"/>
        <v>0</v>
      </c>
    </row>
    <row r="544" spans="7:9">
      <c r="G544">
        <f t="shared" si="548"/>
        <v>273</v>
      </c>
      <c r="H544" t="str">
        <f t="shared" ref="H544" ca="1" si="576">SUBSTITUTE(INDIRECT("E"&amp;G544),".","")</f>
        <v>+ [ * ] elmbridge [ * ]</v>
      </c>
      <c r="I544">
        <f t="shared" si="546"/>
        <v>0</v>
      </c>
    </row>
    <row r="545" spans="7:9">
      <c r="G545">
        <f t="shared" si="548"/>
        <v>273</v>
      </c>
      <c r="H545" t="str">
        <f t="shared" ref="H545" ca="1" si="577">INDIRECT("F"&amp;G545)</f>
        <v>- In Elmbridge the ratio of lower quartile house price to lower quartile gross annual workplace based earnings was 14.85 in 2016</v>
      </c>
      <c r="I545">
        <f t="shared" si="546"/>
        <v>0</v>
      </c>
    </row>
    <row r="546" spans="7:9">
      <c r="G546">
        <f t="shared" si="548"/>
        <v>274</v>
      </c>
      <c r="H546" t="str">
        <f t="shared" ref="H546" ca="1" si="578">SUBSTITUTE(INDIRECT("E"&amp;G546),".","")</f>
        <v>+ [ * ] epsom and ewell [ * ]</v>
      </c>
      <c r="I546">
        <f t="shared" si="546"/>
        <v>0</v>
      </c>
    </row>
    <row r="547" spans="7:9">
      <c r="G547">
        <f t="shared" si="548"/>
        <v>274</v>
      </c>
      <c r="H547" t="str">
        <f t="shared" ref="H547" ca="1" si="579">INDIRECT("F"&amp;G547)</f>
        <v>- In Epsom and Ewell the ratio of lower quartile house price to lower quartile gross annual workplace based earnings was 14.97 in 2016</v>
      </c>
      <c r="I547">
        <f t="shared" si="546"/>
        <v>0</v>
      </c>
    </row>
    <row r="548" spans="7:9">
      <c r="G548">
        <f t="shared" si="548"/>
        <v>275</v>
      </c>
      <c r="H548" t="str">
        <f t="shared" ref="H548" ca="1" si="580">SUBSTITUTE(INDIRECT("E"&amp;G548),".","")</f>
        <v>+ [ * ] guildford [ * ]</v>
      </c>
      <c r="I548">
        <f t="shared" si="546"/>
        <v>0</v>
      </c>
    </row>
    <row r="549" spans="7:9">
      <c r="G549">
        <f t="shared" si="548"/>
        <v>275</v>
      </c>
      <c r="H549" t="str">
        <f t="shared" ref="H549" ca="1" si="581">INDIRECT("F"&amp;G549)</f>
        <v>- In Guildford the ratio of lower quartile house price to lower quartile gross annual workplace based earnings was 12.18 in 2016</v>
      </c>
      <c r="I549">
        <f t="shared" si="546"/>
        <v>0</v>
      </c>
    </row>
    <row r="550" spans="7:9">
      <c r="G550">
        <f t="shared" si="548"/>
        <v>276</v>
      </c>
      <c r="H550" t="str">
        <f t="shared" ref="H550" ca="1" si="582">SUBSTITUTE(INDIRECT("E"&amp;G550),".","")</f>
        <v>+ [ * ] mole valley [ * ]</v>
      </c>
      <c r="I550">
        <f t="shared" si="546"/>
        <v>0</v>
      </c>
    </row>
    <row r="551" spans="7:9">
      <c r="G551">
        <f t="shared" si="548"/>
        <v>276</v>
      </c>
      <c r="H551" t="str">
        <f t="shared" ref="H551" ca="1" si="583">INDIRECT("F"&amp;G551)</f>
        <v>- In Mole Valley the ratio of lower quartile house price to lower quartile gross annual workplace based earnings was 13.84 in 2016</v>
      </c>
      <c r="I551">
        <f t="shared" si="546"/>
        <v>0</v>
      </c>
    </row>
    <row r="552" spans="7:9">
      <c r="G552">
        <f t="shared" si="548"/>
        <v>277</v>
      </c>
      <c r="H552" t="str">
        <f t="shared" ref="H552" ca="1" si="584">SUBSTITUTE(INDIRECT("E"&amp;G552),".","")</f>
        <v>+ [ * ] reigate and banstead [ * ]</v>
      </c>
      <c r="I552">
        <f t="shared" si="546"/>
        <v>0</v>
      </c>
    </row>
    <row r="553" spans="7:9">
      <c r="G553">
        <f t="shared" si="548"/>
        <v>277</v>
      </c>
      <c r="H553" t="str">
        <f t="shared" ref="H553" ca="1" si="585">INDIRECT("F"&amp;G553)</f>
        <v>- In Reigate and Banstead the ratio of lower quartile house price to lower quartile gross annual workplace based earnings was 11.85 in 2016</v>
      </c>
      <c r="I553">
        <f t="shared" si="546"/>
        <v>0</v>
      </c>
    </row>
    <row r="554" spans="7:9">
      <c r="G554">
        <f t="shared" si="548"/>
        <v>278</v>
      </c>
      <c r="H554" t="str">
        <f t="shared" ref="H554" ca="1" si="586">SUBSTITUTE(INDIRECT("E"&amp;G554),".","")</f>
        <v>+ [ * ] runnymede [ * ]</v>
      </c>
      <c r="I554">
        <f t="shared" si="546"/>
        <v>0</v>
      </c>
    </row>
    <row r="555" spans="7:9">
      <c r="G555">
        <f t="shared" si="548"/>
        <v>278</v>
      </c>
      <c r="H555" t="str">
        <f t="shared" ref="H555" ca="1" si="587">INDIRECT("F"&amp;G555)</f>
        <v>- In Runnymede the ratio of lower quartile house price to lower quartile gross annual workplace based earnings was 11.85 in 2016</v>
      </c>
      <c r="I555">
        <f t="shared" si="546"/>
        <v>0</v>
      </c>
    </row>
    <row r="556" spans="7:9">
      <c r="G556">
        <f t="shared" si="548"/>
        <v>279</v>
      </c>
      <c r="H556" t="str">
        <f t="shared" ref="H556" ca="1" si="588">SUBSTITUTE(INDIRECT("E"&amp;G556),".","")</f>
        <v>+ [ * ] spelthorne [ * ]</v>
      </c>
      <c r="I556">
        <f t="shared" si="546"/>
        <v>0</v>
      </c>
    </row>
    <row r="557" spans="7:9">
      <c r="G557">
        <f t="shared" si="548"/>
        <v>279</v>
      </c>
      <c r="H557" t="str">
        <f t="shared" ref="H557" ca="1" si="589">INDIRECT("F"&amp;G557)</f>
        <v>- In Spelthorne the ratio of lower quartile house price to lower quartile gross annual workplace based earnings was 10.62 in 2016</v>
      </c>
      <c r="I557">
        <f t="shared" si="546"/>
        <v>0</v>
      </c>
    </row>
    <row r="558" spans="7:9">
      <c r="G558">
        <f t="shared" si="548"/>
        <v>280</v>
      </c>
      <c r="H558" t="str">
        <f t="shared" ref="H558" ca="1" si="590">SUBSTITUTE(INDIRECT("E"&amp;G558),".","")</f>
        <v>+ [ * ] surrey heath [ * ]</v>
      </c>
      <c r="I558">
        <f t="shared" si="546"/>
        <v>0</v>
      </c>
    </row>
    <row r="559" spans="7:9">
      <c r="G559">
        <f t="shared" si="548"/>
        <v>280</v>
      </c>
      <c r="H559" t="str">
        <f t="shared" ref="H559" ca="1" si="591">INDIRECT("F"&amp;G559)</f>
        <v>- In Surrey Heath the ratio of lower quartile house price to lower quartile gross annual workplace based earnings was 12.63 in 2016</v>
      </c>
      <c r="I559">
        <f t="shared" si="546"/>
        <v>0</v>
      </c>
    </row>
    <row r="560" spans="7:9">
      <c r="G560">
        <f t="shared" si="548"/>
        <v>281</v>
      </c>
      <c r="H560" t="str">
        <f t="shared" ref="H560" ca="1" si="592">SUBSTITUTE(INDIRECT("E"&amp;G560),".","")</f>
        <v>+ [ * ] tandridge [ * ]</v>
      </c>
      <c r="I560">
        <f t="shared" si="546"/>
        <v>0</v>
      </c>
    </row>
    <row r="561" spans="7:9">
      <c r="G561">
        <f t="shared" si="548"/>
        <v>281</v>
      </c>
      <c r="H561" t="str">
        <f t="shared" ref="H561" ca="1" si="593">INDIRECT("F"&amp;G561)</f>
        <v>- In Tandridge the ratio of lower quartile house price to lower quartile gross annual workplace based earnings was 13.68 in 2016</v>
      </c>
      <c r="I561">
        <f t="shared" si="546"/>
        <v>0</v>
      </c>
    </row>
    <row r="562" spans="7:9">
      <c r="G562">
        <f t="shared" si="548"/>
        <v>282</v>
      </c>
      <c r="H562" t="str">
        <f t="shared" ref="H562" ca="1" si="594">SUBSTITUTE(INDIRECT("E"&amp;G562),".","")</f>
        <v>+ [ * ] waverley [ * ]</v>
      </c>
      <c r="I562">
        <f t="shared" si="546"/>
        <v>0</v>
      </c>
    </row>
    <row r="563" spans="7:9">
      <c r="G563">
        <f t="shared" si="548"/>
        <v>282</v>
      </c>
      <c r="H563" t="str">
        <f t="shared" ref="H563" ca="1" si="595">INDIRECT("F"&amp;G563)</f>
        <v>- In Waverley the ratio of lower quartile house price to lower quartile gross annual workplace based earnings was 15.54 in 2016</v>
      </c>
      <c r="I563">
        <f t="shared" si="546"/>
        <v>0</v>
      </c>
    </row>
    <row r="564" spans="7:9">
      <c r="G564">
        <f t="shared" si="548"/>
        <v>283</v>
      </c>
      <c r="H564" t="str">
        <f t="shared" ref="H564" ca="1" si="596">SUBSTITUTE(INDIRECT("E"&amp;G564),".","")</f>
        <v>+ [ * ] woking [ * ]</v>
      </c>
      <c r="I564">
        <f t="shared" si="546"/>
        <v>0</v>
      </c>
    </row>
    <row r="565" spans="7:9">
      <c r="G565">
        <f t="shared" si="548"/>
        <v>283</v>
      </c>
      <c r="H565" t="str">
        <f t="shared" ref="H565" ca="1" si="597">INDIRECT("F"&amp;G565)</f>
        <v>- In Woking the ratio of lower quartile house price to lower quartile gross annual workplace based earnings was 13.73 in 2016</v>
      </c>
      <c r="I565">
        <f t="shared" si="546"/>
        <v>0</v>
      </c>
    </row>
    <row r="566" spans="7:9">
      <c r="G566">
        <f t="shared" si="548"/>
        <v>284</v>
      </c>
      <c r="H566" t="str">
        <f t="shared" ref="H566" ca="1" si="598">SUBSTITUTE(INDIRECT("E"&amp;G566),".","")</f>
        <v>+ [ * ] adur [ * ]</v>
      </c>
      <c r="I566">
        <f t="shared" si="546"/>
        <v>0</v>
      </c>
    </row>
    <row r="567" spans="7:9">
      <c r="G567">
        <f t="shared" si="548"/>
        <v>284</v>
      </c>
      <c r="H567" t="str">
        <f t="shared" ref="H567" ca="1" si="599">INDIRECT("F"&amp;G567)</f>
        <v>- In Adur the ratio of lower quartile house price to lower quartile gross annual workplace based earnings was 12.44 in 2016</v>
      </c>
      <c r="I567">
        <f t="shared" si="546"/>
        <v>0</v>
      </c>
    </row>
    <row r="568" spans="7:9">
      <c r="G568">
        <f t="shared" si="548"/>
        <v>285</v>
      </c>
      <c r="H568" t="str">
        <f t="shared" ref="H568" ca="1" si="600">SUBSTITUTE(INDIRECT("E"&amp;G568),".","")</f>
        <v>+ [ * ] arun [ * ]</v>
      </c>
      <c r="I568">
        <f t="shared" si="546"/>
        <v>0</v>
      </c>
    </row>
    <row r="569" spans="7:9">
      <c r="G569">
        <f t="shared" si="548"/>
        <v>285</v>
      </c>
      <c r="H569" t="str">
        <f t="shared" ref="H569" ca="1" si="601">INDIRECT("F"&amp;G569)</f>
        <v>- In Arun the ratio of lower quartile house price to lower quartile gross annual workplace based earnings was 11.69 in 2016</v>
      </c>
      <c r="I569">
        <f t="shared" si="546"/>
        <v>0</v>
      </c>
    </row>
    <row r="570" spans="7:9">
      <c r="G570">
        <f t="shared" si="548"/>
        <v>286</v>
      </c>
      <c r="H570" t="str">
        <f t="shared" ref="H570" ca="1" si="602">SUBSTITUTE(INDIRECT("E"&amp;G570),".","")</f>
        <v>+ [ * ] chichester [ * ]</v>
      </c>
      <c r="I570">
        <f t="shared" si="546"/>
        <v>0</v>
      </c>
    </row>
    <row r="571" spans="7:9">
      <c r="G571">
        <f t="shared" si="548"/>
        <v>286</v>
      </c>
      <c r="H571" t="str">
        <f t="shared" ref="H571" ca="1" si="603">INDIRECT("F"&amp;G571)</f>
        <v>- In Chichester the ratio of lower quartile house price to lower quartile gross annual workplace based earnings was 12.59 in 2016</v>
      </c>
      <c r="I571">
        <f t="shared" si="546"/>
        <v>0</v>
      </c>
    </row>
    <row r="572" spans="7:9">
      <c r="G572">
        <f t="shared" si="548"/>
        <v>287</v>
      </c>
      <c r="H572" t="str">
        <f t="shared" ref="H572" ca="1" si="604">SUBSTITUTE(INDIRECT("E"&amp;G572),".","")</f>
        <v>+ [ * ] crawley [ * ]</v>
      </c>
      <c r="I572">
        <f t="shared" si="546"/>
        <v>0</v>
      </c>
    </row>
    <row r="573" spans="7:9">
      <c r="G573">
        <f t="shared" si="548"/>
        <v>287</v>
      </c>
      <c r="H573" t="str">
        <f t="shared" ref="H573" ca="1" si="605">INDIRECT("F"&amp;G573)</f>
        <v>- In Crawley the ratio of lower quartile house price to lower quartile gross annual workplace based earnings was 9.52 in 2016</v>
      </c>
      <c r="I573">
        <f t="shared" si="546"/>
        <v>0</v>
      </c>
    </row>
    <row r="574" spans="7:9">
      <c r="G574">
        <f t="shared" si="548"/>
        <v>288</v>
      </c>
      <c r="H574" t="str">
        <f t="shared" ref="H574" ca="1" si="606">SUBSTITUTE(INDIRECT("E"&amp;G574),".","")</f>
        <v>+ [ * ] horsham [ * ]</v>
      </c>
      <c r="I574">
        <f t="shared" si="546"/>
        <v>0</v>
      </c>
    </row>
    <row r="575" spans="7:9">
      <c r="G575">
        <f t="shared" si="548"/>
        <v>288</v>
      </c>
      <c r="H575" t="str">
        <f t="shared" ref="H575" ca="1" si="607">INDIRECT("F"&amp;G575)</f>
        <v>- In Horsham the ratio of lower quartile house price to lower quartile gross annual workplace based earnings was 14.45 in 2016</v>
      </c>
      <c r="I575">
        <f t="shared" si="546"/>
        <v>0</v>
      </c>
    </row>
    <row r="576" spans="7:9">
      <c r="G576">
        <f t="shared" si="548"/>
        <v>289</v>
      </c>
      <c r="H576" t="str">
        <f t="shared" ref="H576" ca="1" si="608">SUBSTITUTE(INDIRECT("E"&amp;G576),".","")</f>
        <v>+ [ * ] mid sussex [ * ]</v>
      </c>
      <c r="I576">
        <f t="shared" si="546"/>
        <v>0</v>
      </c>
    </row>
    <row r="577" spans="7:9">
      <c r="G577">
        <f t="shared" si="548"/>
        <v>289</v>
      </c>
      <c r="H577" t="str">
        <f t="shared" ref="H577" ca="1" si="609">INDIRECT("F"&amp;G577)</f>
        <v>- In Mid Sussex the ratio of lower quartile house price to lower quartile gross annual workplace based earnings was 13.17 in 2016</v>
      </c>
      <c r="I577">
        <f t="shared" si="546"/>
        <v>0</v>
      </c>
    </row>
    <row r="578" spans="7:9">
      <c r="G578">
        <f t="shared" si="548"/>
        <v>290</v>
      </c>
      <c r="H578" t="str">
        <f t="shared" ref="H578" ca="1" si="610">SUBSTITUTE(INDIRECT("E"&amp;G578),".","")</f>
        <v>+ [ * ] worthing [ * ]</v>
      </c>
      <c r="I578">
        <f t="shared" si="546"/>
        <v>0</v>
      </c>
    </row>
    <row r="579" spans="7:9">
      <c r="G579">
        <f t="shared" si="548"/>
        <v>290</v>
      </c>
      <c r="H579" t="str">
        <f t="shared" ref="H579" ca="1" si="611">INDIRECT("F"&amp;G579)</f>
        <v>- In Worthing the ratio of lower quartile house price to lower quartile gross annual workplace based earnings was 10.35 in 2016</v>
      </c>
      <c r="I579">
        <f t="shared" ref="I579:I642" si="612">COUNTIF(E579,".")</f>
        <v>0</v>
      </c>
    </row>
    <row r="580" spans="7:9">
      <c r="G580">
        <f t="shared" si="548"/>
        <v>291</v>
      </c>
      <c r="H580" t="str">
        <f t="shared" ref="H580" ca="1" si="613">SUBSTITUTE(INDIRECT("E"&amp;G580),".","")</f>
        <v>+ [ * ] bath and north east somerset [ * ]</v>
      </c>
      <c r="I580">
        <f t="shared" si="612"/>
        <v>0</v>
      </c>
    </row>
    <row r="581" spans="7:9">
      <c r="G581">
        <f t="shared" ref="G581:G644" si="614">G579+1</f>
        <v>291</v>
      </c>
      <c r="H581" t="str">
        <f t="shared" ref="H581" ca="1" si="615">INDIRECT("F"&amp;G581)</f>
        <v>- In Bath and North East Somerset the ratio of lower quartile house price to lower quartile gross annual workplace based earnings was 10.33 in 2016</v>
      </c>
      <c r="I581">
        <f t="shared" si="612"/>
        <v>0</v>
      </c>
    </row>
    <row r="582" spans="7:9">
      <c r="G582">
        <f t="shared" si="614"/>
        <v>292</v>
      </c>
      <c r="H582" t="str">
        <f t="shared" ref="H582" ca="1" si="616">SUBSTITUTE(INDIRECT("E"&amp;G582),".","")</f>
        <v>+ [ * ] bournemouth [ * ]</v>
      </c>
      <c r="I582">
        <f t="shared" si="612"/>
        <v>0</v>
      </c>
    </row>
    <row r="583" spans="7:9">
      <c r="G583">
        <f t="shared" si="614"/>
        <v>292</v>
      </c>
      <c r="H583" t="str">
        <f t="shared" ref="H583" ca="1" si="617">INDIRECT("F"&amp;G583)</f>
        <v>- In Bournemouth the ratio of lower quartile house price to lower quartile gross annual workplace based earnings was 8.01 in 2016</v>
      </c>
      <c r="I583">
        <f t="shared" si="612"/>
        <v>0</v>
      </c>
    </row>
    <row r="584" spans="7:9">
      <c r="G584">
        <f t="shared" si="614"/>
        <v>293</v>
      </c>
      <c r="H584" t="str">
        <f t="shared" ref="H584" ca="1" si="618">SUBSTITUTE(INDIRECT("E"&amp;G584),".","")</f>
        <v>+ [ * ] bristol, city of [ * ]</v>
      </c>
      <c r="I584">
        <f t="shared" si="612"/>
        <v>0</v>
      </c>
    </row>
    <row r="585" spans="7:9">
      <c r="G585">
        <f t="shared" si="614"/>
        <v>293</v>
      </c>
      <c r="H585" t="str">
        <f t="shared" ref="H585" ca="1" si="619">INDIRECT("F"&amp;G585)</f>
        <v>- In Bristol, City of the ratio of lower quartile house price to lower quartile gross annual workplace based earnings was 8.68 in 2016</v>
      </c>
      <c r="I585">
        <f t="shared" si="612"/>
        <v>0</v>
      </c>
    </row>
    <row r="586" spans="7:9">
      <c r="G586">
        <f t="shared" si="614"/>
        <v>294</v>
      </c>
      <c r="H586" t="str">
        <f t="shared" ref="H586" ca="1" si="620">SUBSTITUTE(INDIRECT("E"&amp;G586),".","")</f>
        <v>+ [ * ] cornwall [ * ]</v>
      </c>
      <c r="I586">
        <f t="shared" si="612"/>
        <v>0</v>
      </c>
    </row>
    <row r="587" spans="7:9">
      <c r="G587">
        <f t="shared" si="614"/>
        <v>294</v>
      </c>
      <c r="H587" t="str">
        <f t="shared" ref="H587" ca="1" si="621">INDIRECT("F"&amp;G587)</f>
        <v>- In Cornwall the ratio of lower quartile house price to lower quartile gross annual workplace based earnings was 8.94 in 2016</v>
      </c>
      <c r="I587">
        <f t="shared" si="612"/>
        <v>0</v>
      </c>
    </row>
    <row r="588" spans="7:9">
      <c r="G588">
        <f t="shared" si="614"/>
        <v>295</v>
      </c>
      <c r="H588" t="str">
        <f t="shared" ref="H588" ca="1" si="622">SUBSTITUTE(INDIRECT("E"&amp;G588),".","")</f>
        <v>+ [ * ] isles of scilly [ * ]</v>
      </c>
      <c r="I588">
        <f t="shared" si="612"/>
        <v>0</v>
      </c>
    </row>
    <row r="589" spans="7:9">
      <c r="G589">
        <f t="shared" si="614"/>
        <v>295</v>
      </c>
      <c r="H589" t="str">
        <f t="shared" ref="H589" ca="1" si="623">INDIRECT("F"&amp;G589)</f>
        <v>- In Isles of Scilly the ratio of lower quartile house price to lower quartile gross annual workplace based earnings was : in 2016</v>
      </c>
      <c r="I589">
        <f t="shared" si="612"/>
        <v>0</v>
      </c>
    </row>
    <row r="590" spans="7:9">
      <c r="G590">
        <f t="shared" si="614"/>
        <v>296</v>
      </c>
      <c r="H590" t="str">
        <f t="shared" ref="H590" ca="1" si="624">SUBSTITUTE(INDIRECT("E"&amp;G590),".","")</f>
        <v>+ [ * ] north somerset [ * ]</v>
      </c>
      <c r="I590">
        <f t="shared" si="612"/>
        <v>0</v>
      </c>
    </row>
    <row r="591" spans="7:9">
      <c r="G591">
        <f t="shared" si="614"/>
        <v>296</v>
      </c>
      <c r="H591" t="str">
        <f t="shared" ref="H591" ca="1" si="625">INDIRECT("F"&amp;G591)</f>
        <v>- In North Somerset the ratio of lower quartile house price to lower quartile gross annual workplace based earnings was 8.67 in 2016</v>
      </c>
      <c r="I591">
        <f t="shared" si="612"/>
        <v>0</v>
      </c>
    </row>
    <row r="592" spans="7:9">
      <c r="G592">
        <f t="shared" si="614"/>
        <v>297</v>
      </c>
      <c r="H592" t="str">
        <f t="shared" ref="H592" ca="1" si="626">SUBSTITUTE(INDIRECT("E"&amp;G592),".","")</f>
        <v>+ [ * ] plymouth [ * ]</v>
      </c>
      <c r="I592">
        <f t="shared" si="612"/>
        <v>0</v>
      </c>
    </row>
    <row r="593" spans="7:9">
      <c r="G593">
        <f t="shared" si="614"/>
        <v>297</v>
      </c>
      <c r="H593" t="str">
        <f t="shared" ref="H593" ca="1" si="627">INDIRECT("F"&amp;G593)</f>
        <v>- In Plymouth the ratio of lower quartile house price to lower quartile gross annual workplace based earnings was 6.67 in 2016</v>
      </c>
      <c r="I593">
        <f t="shared" si="612"/>
        <v>0</v>
      </c>
    </row>
    <row r="594" spans="7:9">
      <c r="G594">
        <f t="shared" si="614"/>
        <v>298</v>
      </c>
      <c r="H594" t="str">
        <f t="shared" ref="H594" ca="1" si="628">SUBSTITUTE(INDIRECT("E"&amp;G594),".","")</f>
        <v>+ [ * ] poole [ * ]</v>
      </c>
      <c r="I594">
        <f t="shared" si="612"/>
        <v>0</v>
      </c>
    </row>
    <row r="595" spans="7:9">
      <c r="G595">
        <f t="shared" si="614"/>
        <v>298</v>
      </c>
      <c r="H595" t="str">
        <f t="shared" ref="H595" ca="1" si="629">INDIRECT("F"&amp;G595)</f>
        <v>- In Poole the ratio of lower quartile house price to lower quartile gross annual workplace based earnings was 10.17 in 2016</v>
      </c>
      <c r="I595">
        <f t="shared" si="612"/>
        <v>0</v>
      </c>
    </row>
    <row r="596" spans="7:9">
      <c r="G596">
        <f t="shared" si="614"/>
        <v>299</v>
      </c>
      <c r="H596" t="str">
        <f t="shared" ref="H596" ca="1" si="630">SUBSTITUTE(INDIRECT("E"&amp;G596),".","")</f>
        <v>+ [ * ] south gloucestershire [ * ]</v>
      </c>
      <c r="I596">
        <f t="shared" si="612"/>
        <v>0</v>
      </c>
    </row>
    <row r="597" spans="7:9">
      <c r="G597">
        <f t="shared" si="614"/>
        <v>299</v>
      </c>
      <c r="H597" t="str">
        <f t="shared" ref="H597" ca="1" si="631">INDIRECT("F"&amp;G597)</f>
        <v>- In South Gloucestershire the ratio of lower quartile house price to lower quartile gross annual workplace based earnings was 9.51 in 2016</v>
      </c>
      <c r="I597">
        <f t="shared" si="612"/>
        <v>0</v>
      </c>
    </row>
    <row r="598" spans="7:9">
      <c r="G598">
        <f t="shared" si="614"/>
        <v>300</v>
      </c>
      <c r="H598" t="str">
        <f t="shared" ref="H598" ca="1" si="632">SUBSTITUTE(INDIRECT("E"&amp;G598),".","")</f>
        <v>+ [ * ] swindon [ * ]</v>
      </c>
      <c r="I598">
        <f t="shared" si="612"/>
        <v>0</v>
      </c>
    </row>
    <row r="599" spans="7:9">
      <c r="G599">
        <f t="shared" si="614"/>
        <v>300</v>
      </c>
      <c r="H599" t="str">
        <f t="shared" ref="H599" ca="1" si="633">INDIRECT("F"&amp;G599)</f>
        <v>- In Swindon the ratio of lower quartile house price to lower quartile gross annual workplace based earnings was 6.84 in 2016</v>
      </c>
      <c r="I599">
        <f t="shared" si="612"/>
        <v>0</v>
      </c>
    </row>
    <row r="600" spans="7:9">
      <c r="G600">
        <f t="shared" si="614"/>
        <v>301</v>
      </c>
      <c r="H600" t="str">
        <f t="shared" ref="H600" ca="1" si="634">SUBSTITUTE(INDIRECT("E"&amp;G600),".","")</f>
        <v>+ [ * ] torbay [ * ]</v>
      </c>
      <c r="I600">
        <f t="shared" si="612"/>
        <v>0</v>
      </c>
    </row>
    <row r="601" spans="7:9">
      <c r="G601">
        <f t="shared" si="614"/>
        <v>301</v>
      </c>
      <c r="H601" t="str">
        <f t="shared" ref="H601" ca="1" si="635">INDIRECT("F"&amp;G601)</f>
        <v>- In Torbay the ratio of lower quartile house price to lower quartile gross annual workplace based earnings was 8.27 in 2016</v>
      </c>
      <c r="I601">
        <f t="shared" si="612"/>
        <v>0</v>
      </c>
    </row>
    <row r="602" spans="7:9">
      <c r="G602">
        <f t="shared" si="614"/>
        <v>302</v>
      </c>
      <c r="H602" t="str">
        <f t="shared" ref="H602" ca="1" si="636">SUBSTITUTE(INDIRECT("E"&amp;G602),".","")</f>
        <v>+ [ * ] wiltshire [ * ]</v>
      </c>
      <c r="I602">
        <f t="shared" si="612"/>
        <v>0</v>
      </c>
    </row>
    <row r="603" spans="7:9">
      <c r="G603">
        <f t="shared" si="614"/>
        <v>302</v>
      </c>
      <c r="H603" t="str">
        <f t="shared" ref="H603" ca="1" si="637">INDIRECT("F"&amp;G603)</f>
        <v>- In Wiltshire the ratio of lower quartile house price to lower quartile gross annual workplace based earnings was 9.4 in 2016</v>
      </c>
      <c r="I603">
        <f t="shared" si="612"/>
        <v>0</v>
      </c>
    </row>
    <row r="604" spans="7:9">
      <c r="G604">
        <f t="shared" si="614"/>
        <v>303</v>
      </c>
      <c r="H604" t="str">
        <f t="shared" ref="H604" ca="1" si="638">SUBSTITUTE(INDIRECT("E"&amp;G604),".","")</f>
        <v>+ [ * ] east devon [ * ]</v>
      </c>
      <c r="I604">
        <f t="shared" si="612"/>
        <v>0</v>
      </c>
    </row>
    <row r="605" spans="7:9">
      <c r="G605">
        <f t="shared" si="614"/>
        <v>303</v>
      </c>
      <c r="H605" t="str">
        <f t="shared" ref="H605" ca="1" si="639">INDIRECT("F"&amp;G605)</f>
        <v>- In East Devon the ratio of lower quartile house price to lower quartile gross annual workplace based earnings was 8.95 in 2016</v>
      </c>
      <c r="I605">
        <f t="shared" si="612"/>
        <v>0</v>
      </c>
    </row>
    <row r="606" spans="7:9">
      <c r="G606">
        <f t="shared" si="614"/>
        <v>304</v>
      </c>
      <c r="H606" t="str">
        <f t="shared" ref="H606" ca="1" si="640">SUBSTITUTE(INDIRECT("E"&amp;G606),".","")</f>
        <v>+ [ * ] exeter [ * ]</v>
      </c>
      <c r="I606">
        <f t="shared" si="612"/>
        <v>0</v>
      </c>
    </row>
    <row r="607" spans="7:9">
      <c r="G607">
        <f t="shared" si="614"/>
        <v>304</v>
      </c>
      <c r="H607" t="str">
        <f t="shared" ref="H607" ca="1" si="641">INDIRECT("F"&amp;G607)</f>
        <v>- In Exeter the ratio of lower quartile house price to lower quartile gross annual workplace based earnings was 8.4 in 2016</v>
      </c>
      <c r="I607">
        <f t="shared" si="612"/>
        <v>0</v>
      </c>
    </row>
    <row r="608" spans="7:9">
      <c r="G608">
        <f t="shared" si="614"/>
        <v>305</v>
      </c>
      <c r="H608" t="str">
        <f t="shared" ref="H608" ca="1" si="642">SUBSTITUTE(INDIRECT("E"&amp;G608),".","")</f>
        <v>+ [ * ] mid devon [ * ]</v>
      </c>
      <c r="I608">
        <f t="shared" si="612"/>
        <v>0</v>
      </c>
    </row>
    <row r="609" spans="7:9">
      <c r="G609">
        <f t="shared" si="614"/>
        <v>305</v>
      </c>
      <c r="H609" t="str">
        <f t="shared" ref="H609" ca="1" si="643">INDIRECT("F"&amp;G609)</f>
        <v>- In Mid Devon the ratio of lower quartile house price to lower quartile gross annual workplace based earnings was 8.67 in 2016</v>
      </c>
      <c r="I609">
        <f t="shared" si="612"/>
        <v>0</v>
      </c>
    </row>
    <row r="610" spans="7:9">
      <c r="G610">
        <f t="shared" si="614"/>
        <v>306</v>
      </c>
      <c r="H610" t="str">
        <f t="shared" ref="H610" ca="1" si="644">SUBSTITUTE(INDIRECT("E"&amp;G610),".","")</f>
        <v>+ [ * ] north devon [ * ]</v>
      </c>
      <c r="I610">
        <f t="shared" si="612"/>
        <v>0</v>
      </c>
    </row>
    <row r="611" spans="7:9">
      <c r="G611">
        <f t="shared" si="614"/>
        <v>306</v>
      </c>
      <c r="H611" t="str">
        <f t="shared" ref="H611" ca="1" si="645">INDIRECT("F"&amp;G611)</f>
        <v>- In North Devon the ratio of lower quartile house price to lower quartile gross annual workplace based earnings was 9.44 in 2016</v>
      </c>
      <c r="I611">
        <f t="shared" si="612"/>
        <v>0</v>
      </c>
    </row>
    <row r="612" spans="7:9">
      <c r="G612">
        <f t="shared" si="614"/>
        <v>307</v>
      </c>
      <c r="H612" t="str">
        <f t="shared" ref="H612" ca="1" si="646">SUBSTITUTE(INDIRECT("E"&amp;G612),".","")</f>
        <v>+ [ * ] south hams [ * ]</v>
      </c>
      <c r="I612">
        <f t="shared" si="612"/>
        <v>0</v>
      </c>
    </row>
    <row r="613" spans="7:9">
      <c r="G613">
        <f t="shared" si="614"/>
        <v>307</v>
      </c>
      <c r="H613" t="str">
        <f t="shared" ref="H613" ca="1" si="647">INDIRECT("F"&amp;G613)</f>
        <v>- In South Hams the ratio of lower quartile house price to lower quartile gross annual workplace based earnings was 10.61 in 2016</v>
      </c>
      <c r="I613">
        <f t="shared" si="612"/>
        <v>0</v>
      </c>
    </row>
    <row r="614" spans="7:9">
      <c r="G614">
        <f t="shared" si="614"/>
        <v>308</v>
      </c>
      <c r="H614" t="str">
        <f t="shared" ref="H614" ca="1" si="648">SUBSTITUTE(INDIRECT("E"&amp;G614),".","")</f>
        <v>+ [ * ] teignbridge [ * ]</v>
      </c>
      <c r="I614">
        <f t="shared" si="612"/>
        <v>0</v>
      </c>
    </row>
    <row r="615" spans="7:9">
      <c r="G615">
        <f t="shared" si="614"/>
        <v>308</v>
      </c>
      <c r="H615" t="str">
        <f t="shared" ref="H615" ca="1" si="649">INDIRECT("F"&amp;G615)</f>
        <v>- In Teignbridge the ratio of lower quartile house price to lower quartile gross annual workplace based earnings was 9.63 in 2016</v>
      </c>
      <c r="I615">
        <f t="shared" si="612"/>
        <v>0</v>
      </c>
    </row>
    <row r="616" spans="7:9">
      <c r="G616">
        <f t="shared" si="614"/>
        <v>309</v>
      </c>
      <c r="H616" t="str">
        <f t="shared" ref="H616" ca="1" si="650">SUBSTITUTE(INDIRECT("E"&amp;G616),".","")</f>
        <v>+ [ * ] torridge [ * ]</v>
      </c>
      <c r="I616">
        <f t="shared" si="612"/>
        <v>0</v>
      </c>
    </row>
    <row r="617" spans="7:9">
      <c r="G617">
        <f t="shared" si="614"/>
        <v>309</v>
      </c>
      <c r="H617" t="str">
        <f t="shared" ref="H617" ca="1" si="651">INDIRECT("F"&amp;G617)</f>
        <v>- In Torridge the ratio of lower quartile house price to lower quartile gross annual workplace based earnings was 9.51 in 2016</v>
      </c>
      <c r="I617">
        <f t="shared" si="612"/>
        <v>0</v>
      </c>
    </row>
    <row r="618" spans="7:9">
      <c r="G618">
        <f t="shared" si="614"/>
        <v>310</v>
      </c>
      <c r="H618" t="str">
        <f t="shared" ref="H618" ca="1" si="652">SUBSTITUTE(INDIRECT("E"&amp;G618),".","")</f>
        <v>+ [ * ] west devon [ * ]</v>
      </c>
      <c r="I618">
        <f t="shared" si="612"/>
        <v>0</v>
      </c>
    </row>
    <row r="619" spans="7:9">
      <c r="G619">
        <f t="shared" si="614"/>
        <v>310</v>
      </c>
      <c r="H619" t="str">
        <f t="shared" ref="H619" ca="1" si="653">INDIRECT("F"&amp;G619)</f>
        <v>- In West Devon the ratio of lower quartile house price to lower quartile gross annual workplace based earnings was 9.16 in 2016</v>
      </c>
      <c r="I619">
        <f t="shared" si="612"/>
        <v>0</v>
      </c>
    </row>
    <row r="620" spans="7:9">
      <c r="G620">
        <f t="shared" si="614"/>
        <v>311</v>
      </c>
      <c r="H620" t="str">
        <f t="shared" ref="H620" ca="1" si="654">SUBSTITUTE(INDIRECT("E"&amp;G620),".","")</f>
        <v>+ [ * ] christchurch [ * ]</v>
      </c>
      <c r="I620">
        <f t="shared" si="612"/>
        <v>0</v>
      </c>
    </row>
    <row r="621" spans="7:9">
      <c r="G621">
        <f t="shared" si="614"/>
        <v>311</v>
      </c>
      <c r="H621" t="str">
        <f t="shared" ref="H621" ca="1" si="655">INDIRECT("F"&amp;G621)</f>
        <v>- In Christchurch the ratio of lower quartile house price to lower quartile gross annual workplace based earnings was 11.9 in 2016</v>
      </c>
      <c r="I621">
        <f t="shared" si="612"/>
        <v>0</v>
      </c>
    </row>
    <row r="622" spans="7:9">
      <c r="G622">
        <f t="shared" si="614"/>
        <v>312</v>
      </c>
      <c r="H622" t="str">
        <f t="shared" ref="H622" ca="1" si="656">SUBSTITUTE(INDIRECT("E"&amp;G622),".","")</f>
        <v>+ [ * ] east dorset [ * ]</v>
      </c>
      <c r="I622">
        <f t="shared" si="612"/>
        <v>0</v>
      </c>
    </row>
    <row r="623" spans="7:9">
      <c r="G623">
        <f t="shared" si="614"/>
        <v>312</v>
      </c>
      <c r="H623" t="str">
        <f t="shared" ref="H623" ca="1" si="657">INDIRECT("F"&amp;G623)</f>
        <v>- In East Dorset the ratio of lower quartile house price to lower quartile gross annual workplace based earnings was 13.46 in 2016</v>
      </c>
      <c r="I623">
        <f t="shared" si="612"/>
        <v>0</v>
      </c>
    </row>
    <row r="624" spans="7:9">
      <c r="G624">
        <f t="shared" si="614"/>
        <v>313</v>
      </c>
      <c r="H624" t="str">
        <f t="shared" ref="H624" ca="1" si="658">SUBSTITUTE(INDIRECT("E"&amp;G624),".","")</f>
        <v>+ [ * ] north dorset [ * ]</v>
      </c>
      <c r="I624">
        <f t="shared" si="612"/>
        <v>0</v>
      </c>
    </row>
    <row r="625" spans="7:9">
      <c r="G625">
        <f t="shared" si="614"/>
        <v>313</v>
      </c>
      <c r="H625" t="str">
        <f t="shared" ref="H625" ca="1" si="659">INDIRECT("F"&amp;G625)</f>
        <v>- In North Dorset the ratio of lower quartile house price to lower quartile gross annual workplace based earnings was 9.51 in 2016</v>
      </c>
      <c r="I625">
        <f t="shared" si="612"/>
        <v>0</v>
      </c>
    </row>
    <row r="626" spans="7:9">
      <c r="G626">
        <f t="shared" si="614"/>
        <v>314</v>
      </c>
      <c r="H626" t="str">
        <f t="shared" ref="H626" ca="1" si="660">SUBSTITUTE(INDIRECT("E"&amp;G626),".","")</f>
        <v>+ [ * ] purbeck [ * ]</v>
      </c>
      <c r="I626">
        <f t="shared" si="612"/>
        <v>0</v>
      </c>
    </row>
    <row r="627" spans="7:9">
      <c r="G627">
        <f t="shared" si="614"/>
        <v>314</v>
      </c>
      <c r="H627" t="str">
        <f t="shared" ref="H627" ca="1" si="661">INDIRECT("F"&amp;G627)</f>
        <v>- In Purbeck the ratio of lower quartile house price to lower quartile gross annual workplace based earnings was 11.54 in 2016</v>
      </c>
      <c r="I627">
        <f t="shared" si="612"/>
        <v>0</v>
      </c>
    </row>
    <row r="628" spans="7:9">
      <c r="G628">
        <f t="shared" si="614"/>
        <v>315</v>
      </c>
      <c r="H628" t="str">
        <f t="shared" ref="H628" ca="1" si="662">SUBSTITUTE(INDIRECT("E"&amp;G628),".","")</f>
        <v>+ [ * ] west dorset [ * ]</v>
      </c>
      <c r="I628">
        <f t="shared" si="612"/>
        <v>0</v>
      </c>
    </row>
    <row r="629" spans="7:9">
      <c r="G629">
        <f t="shared" si="614"/>
        <v>315</v>
      </c>
      <c r="H629" t="str">
        <f t="shared" ref="H629" ca="1" si="663">INDIRECT("F"&amp;G629)</f>
        <v>- In West Dorset the ratio of lower quartile house price to lower quartile gross annual workplace based earnings was 10.6 in 2016</v>
      </c>
      <c r="I629">
        <f t="shared" si="612"/>
        <v>0</v>
      </c>
    </row>
    <row r="630" spans="7:9">
      <c r="G630">
        <f t="shared" si="614"/>
        <v>316</v>
      </c>
      <c r="H630" t="str">
        <f t="shared" ref="H630" ca="1" si="664">SUBSTITUTE(INDIRECT("E"&amp;G630),".","")</f>
        <v>+ [ * ] weymouth and portland [ * ]</v>
      </c>
      <c r="I630">
        <f t="shared" si="612"/>
        <v>0</v>
      </c>
    </row>
    <row r="631" spans="7:9">
      <c r="G631">
        <f t="shared" si="614"/>
        <v>316</v>
      </c>
      <c r="H631" t="str">
        <f t="shared" ref="H631" ca="1" si="665">INDIRECT("F"&amp;G631)</f>
        <v>- In Weymouth and Portland the ratio of lower quartile house price to lower quartile gross annual workplace based earnings was 9.04 in 2016</v>
      </c>
      <c r="I631">
        <f t="shared" si="612"/>
        <v>0</v>
      </c>
    </row>
    <row r="632" spans="7:9">
      <c r="G632">
        <f t="shared" si="614"/>
        <v>317</v>
      </c>
      <c r="H632" t="str">
        <f t="shared" ref="H632" ca="1" si="666">SUBSTITUTE(INDIRECT("E"&amp;G632),".","")</f>
        <v>+ [ * ] cheltenham [ * ]</v>
      </c>
      <c r="I632">
        <f t="shared" si="612"/>
        <v>0</v>
      </c>
    </row>
    <row r="633" spans="7:9">
      <c r="G633">
        <f t="shared" si="614"/>
        <v>317</v>
      </c>
      <c r="H633" t="str">
        <f t="shared" ref="H633" ca="1" si="667">INDIRECT("F"&amp;G633)</f>
        <v>- In Cheltenham the ratio of lower quartile house price to lower quartile gross annual workplace based earnings was 8.62 in 2016</v>
      </c>
      <c r="I633">
        <f t="shared" si="612"/>
        <v>0</v>
      </c>
    </row>
    <row r="634" spans="7:9">
      <c r="G634">
        <f t="shared" si="614"/>
        <v>318</v>
      </c>
      <c r="H634" t="str">
        <f t="shared" ref="H634" ca="1" si="668">SUBSTITUTE(INDIRECT("E"&amp;G634),".","")</f>
        <v>+ [ * ] cotswold [ * ]</v>
      </c>
      <c r="I634">
        <f t="shared" si="612"/>
        <v>0</v>
      </c>
    </row>
    <row r="635" spans="7:9">
      <c r="G635">
        <f t="shared" si="614"/>
        <v>318</v>
      </c>
      <c r="H635" t="str">
        <f t="shared" ref="H635" ca="1" si="669">INDIRECT("F"&amp;G635)</f>
        <v>- In Cotswold the ratio of lower quartile house price to lower quartile gross annual workplace based earnings was 12.63 in 2016</v>
      </c>
      <c r="I635">
        <f t="shared" si="612"/>
        <v>0</v>
      </c>
    </row>
    <row r="636" spans="7:9">
      <c r="G636">
        <f t="shared" si="614"/>
        <v>319</v>
      </c>
      <c r="H636" t="str">
        <f t="shared" ref="H636" ca="1" si="670">SUBSTITUTE(INDIRECT("E"&amp;G636),".","")</f>
        <v>+ [ * ] forest of dean [ * ]</v>
      </c>
      <c r="I636">
        <f t="shared" si="612"/>
        <v>0</v>
      </c>
    </row>
    <row r="637" spans="7:9">
      <c r="G637">
        <f t="shared" si="614"/>
        <v>319</v>
      </c>
      <c r="H637" t="str">
        <f t="shared" ref="H637" ca="1" si="671">INDIRECT("F"&amp;G637)</f>
        <v>- In Forest of Dean the ratio of lower quartile house price to lower quartile gross annual workplace based earnings was 8.85 in 2016</v>
      </c>
      <c r="I637">
        <f t="shared" si="612"/>
        <v>0</v>
      </c>
    </row>
    <row r="638" spans="7:9">
      <c r="G638">
        <f t="shared" si="614"/>
        <v>320</v>
      </c>
      <c r="H638" t="str">
        <f t="shared" ref="H638" ca="1" si="672">SUBSTITUTE(INDIRECT("E"&amp;G638),".","")</f>
        <v>+ [ * ] gloucester [ * ]</v>
      </c>
      <c r="I638">
        <f t="shared" si="612"/>
        <v>0</v>
      </c>
    </row>
    <row r="639" spans="7:9">
      <c r="G639">
        <f t="shared" si="614"/>
        <v>320</v>
      </c>
      <c r="H639" t="str">
        <f t="shared" ref="H639" ca="1" si="673">INDIRECT("F"&amp;G639)</f>
        <v>- In Gloucester the ratio of lower quartile house price to lower quartile gross annual workplace based earnings was 6.39 in 2016</v>
      </c>
      <c r="I639">
        <f t="shared" si="612"/>
        <v>0</v>
      </c>
    </row>
    <row r="640" spans="7:9">
      <c r="G640">
        <f t="shared" si="614"/>
        <v>321</v>
      </c>
      <c r="H640" t="str">
        <f t="shared" ref="H640" ca="1" si="674">SUBSTITUTE(INDIRECT("E"&amp;G640),".","")</f>
        <v>+ [ * ] stroud [ * ]</v>
      </c>
      <c r="I640">
        <f t="shared" si="612"/>
        <v>0</v>
      </c>
    </row>
    <row r="641" spans="7:9">
      <c r="G641">
        <f t="shared" si="614"/>
        <v>321</v>
      </c>
      <c r="H641" t="str">
        <f t="shared" ref="H641" ca="1" si="675">INDIRECT("F"&amp;G641)</f>
        <v>- In Stroud the ratio of lower quartile house price to lower quartile gross annual workplace based earnings was 8.51 in 2016</v>
      </c>
      <c r="I641">
        <f t="shared" si="612"/>
        <v>0</v>
      </c>
    </row>
    <row r="642" spans="7:9">
      <c r="G642">
        <f t="shared" si="614"/>
        <v>322</v>
      </c>
      <c r="H642" t="str">
        <f t="shared" ref="H642" ca="1" si="676">SUBSTITUTE(INDIRECT("E"&amp;G642),".","")</f>
        <v>+ [ * ] tewkesbury [ * ]</v>
      </c>
      <c r="I642">
        <f t="shared" si="612"/>
        <v>0</v>
      </c>
    </row>
    <row r="643" spans="7:9">
      <c r="G643">
        <f t="shared" si="614"/>
        <v>322</v>
      </c>
      <c r="H643" t="str">
        <f t="shared" ref="H643" ca="1" si="677">INDIRECT("F"&amp;G643)</f>
        <v>- In Tewkesbury the ratio of lower quartile house price to lower quartile gross annual workplace based earnings was 8.2 in 2016</v>
      </c>
      <c r="I643">
        <f t="shared" ref="I643:I697" si="678">COUNTIF(E643,".")</f>
        <v>0</v>
      </c>
    </row>
    <row r="644" spans="7:9">
      <c r="G644">
        <f t="shared" si="614"/>
        <v>323</v>
      </c>
      <c r="H644" t="str">
        <f t="shared" ref="H644" ca="1" si="679">SUBSTITUTE(INDIRECT("E"&amp;G644),".","")</f>
        <v>+ [ * ] mendip [ * ]</v>
      </c>
      <c r="I644">
        <f t="shared" si="678"/>
        <v>0</v>
      </c>
    </row>
    <row r="645" spans="7:9">
      <c r="G645">
        <f t="shared" ref="G645:G698" si="680">G643+1</f>
        <v>323</v>
      </c>
      <c r="H645" t="str">
        <f t="shared" ref="H645" ca="1" si="681">INDIRECT("F"&amp;G645)</f>
        <v>- In Mendip the ratio of lower quartile house price to lower quartile gross annual workplace based earnings was 9.92 in 2016</v>
      </c>
      <c r="I645">
        <f t="shared" si="678"/>
        <v>0</v>
      </c>
    </row>
    <row r="646" spans="7:9">
      <c r="G646">
        <f t="shared" si="680"/>
        <v>324</v>
      </c>
      <c r="H646" t="str">
        <f t="shared" ref="H646" ca="1" si="682">SUBSTITUTE(INDIRECT("E"&amp;G646),".","")</f>
        <v>+ [ * ] sedgemoor [ * ]</v>
      </c>
      <c r="I646">
        <f t="shared" si="678"/>
        <v>0</v>
      </c>
    </row>
    <row r="647" spans="7:9">
      <c r="G647">
        <f t="shared" si="680"/>
        <v>324</v>
      </c>
      <c r="H647" t="str">
        <f t="shared" ref="H647" ca="1" si="683">INDIRECT("F"&amp;G647)</f>
        <v>- In Sedgemoor the ratio of lower quartile house price to lower quartile gross annual workplace based earnings was 8.14 in 2016</v>
      </c>
      <c r="I647">
        <f t="shared" si="678"/>
        <v>0</v>
      </c>
    </row>
    <row r="648" spans="7:9">
      <c r="G648">
        <f t="shared" si="680"/>
        <v>325</v>
      </c>
      <c r="H648" t="str">
        <f t="shared" ref="H648" ca="1" si="684">SUBSTITUTE(INDIRECT("E"&amp;G648),".","")</f>
        <v>+ [ * ] south somerset [ * ]</v>
      </c>
      <c r="I648">
        <f t="shared" si="678"/>
        <v>0</v>
      </c>
    </row>
    <row r="649" spans="7:9">
      <c r="G649">
        <f t="shared" si="680"/>
        <v>325</v>
      </c>
      <c r="H649" t="str">
        <f t="shared" ref="H649" ca="1" si="685">INDIRECT("F"&amp;G649)</f>
        <v>- In South Somerset the ratio of lower quartile house price to lower quartile gross annual workplace based earnings was 7.79 in 2016</v>
      </c>
      <c r="I649">
        <f t="shared" si="678"/>
        <v>0</v>
      </c>
    </row>
    <row r="650" spans="7:9">
      <c r="G650">
        <f t="shared" si="680"/>
        <v>326</v>
      </c>
      <c r="H650" t="str">
        <f t="shared" ref="H650" ca="1" si="686">SUBSTITUTE(INDIRECT("E"&amp;G650),".","")</f>
        <v>+ [ * ] taunton deane [ * ]</v>
      </c>
      <c r="I650">
        <f t="shared" si="678"/>
        <v>0</v>
      </c>
    </row>
    <row r="651" spans="7:9">
      <c r="G651">
        <f t="shared" si="680"/>
        <v>326</v>
      </c>
      <c r="H651" t="str">
        <f t="shared" ref="H651" ca="1" si="687">INDIRECT("F"&amp;G651)</f>
        <v>- In Taunton Deane the ratio of lower quartile house price to lower quartile gross annual workplace based earnings was 8.26 in 2016</v>
      </c>
      <c r="I651">
        <f t="shared" si="678"/>
        <v>0</v>
      </c>
    </row>
    <row r="652" spans="7:9">
      <c r="G652">
        <f t="shared" si="680"/>
        <v>327</v>
      </c>
      <c r="H652" t="str">
        <f t="shared" ref="H652" ca="1" si="688">SUBSTITUTE(INDIRECT("E"&amp;G652),".","")</f>
        <v>+ [ * ] west somerset [ * ]</v>
      </c>
      <c r="I652">
        <f t="shared" si="678"/>
        <v>0</v>
      </c>
    </row>
    <row r="653" spans="7:9">
      <c r="G653">
        <f t="shared" si="680"/>
        <v>327</v>
      </c>
      <c r="H653" t="str">
        <f t="shared" ref="H653" ca="1" si="689">INDIRECT("F"&amp;G653)</f>
        <v>- In West Somerset the ratio of lower quartile house price to lower quartile gross annual workplace based earnings was 10.18 in 2016</v>
      </c>
      <c r="I653">
        <f t="shared" si="678"/>
        <v>0</v>
      </c>
    </row>
    <row r="654" spans="7:9">
      <c r="G654">
        <f t="shared" si="680"/>
        <v>328</v>
      </c>
      <c r="H654" t="str">
        <f t="shared" ref="H654" ca="1" si="690">SUBSTITUTE(INDIRECT("E"&amp;G654),".","")</f>
        <v>+ [ * ] isle of anglesey [ * ]</v>
      </c>
      <c r="I654">
        <f t="shared" si="678"/>
        <v>0</v>
      </c>
    </row>
    <row r="655" spans="7:9">
      <c r="G655">
        <f t="shared" si="680"/>
        <v>328</v>
      </c>
      <c r="H655" t="str">
        <f t="shared" ref="H655" ca="1" si="691">INDIRECT("F"&amp;G655)</f>
        <v>- In Isle of Anglesey the ratio of lower quartile house price to lower quartile gross annual workplace based earnings was 6.46 in 2016</v>
      </c>
      <c r="I655">
        <f t="shared" si="678"/>
        <v>0</v>
      </c>
    </row>
    <row r="656" spans="7:9">
      <c r="G656">
        <f t="shared" si="680"/>
        <v>329</v>
      </c>
      <c r="H656" t="str">
        <f t="shared" ref="H656" ca="1" si="692">SUBSTITUTE(INDIRECT("E"&amp;G656),".","")</f>
        <v>+ [ * ] gwynedd [ * ]</v>
      </c>
      <c r="I656">
        <f t="shared" si="678"/>
        <v>0</v>
      </c>
    </row>
    <row r="657" spans="7:9">
      <c r="G657">
        <f t="shared" si="680"/>
        <v>329</v>
      </c>
      <c r="H657" t="str">
        <f t="shared" ref="H657" ca="1" si="693">INDIRECT("F"&amp;G657)</f>
        <v>- In Gwynedd the ratio of lower quartile house price to lower quartile gross annual workplace based earnings was 6.29 in 2016</v>
      </c>
      <c r="I657">
        <f t="shared" si="678"/>
        <v>0</v>
      </c>
    </row>
    <row r="658" spans="7:9">
      <c r="G658">
        <f t="shared" si="680"/>
        <v>330</v>
      </c>
      <c r="H658" t="str">
        <f t="shared" ref="H658" ca="1" si="694">SUBSTITUTE(INDIRECT("E"&amp;G658),".","")</f>
        <v>+ [ * ] conwy [ * ]</v>
      </c>
      <c r="I658">
        <f t="shared" si="678"/>
        <v>0</v>
      </c>
    </row>
    <row r="659" spans="7:9">
      <c r="G659">
        <f t="shared" si="680"/>
        <v>330</v>
      </c>
      <c r="H659" t="str">
        <f t="shared" ref="H659" ca="1" si="695">INDIRECT("F"&amp;G659)</f>
        <v>- In Conwy the ratio of lower quartile house price to lower quartile gross annual workplace based earnings was 6.71 in 2016</v>
      </c>
      <c r="I659">
        <f t="shared" si="678"/>
        <v>0</v>
      </c>
    </row>
    <row r="660" spans="7:9">
      <c r="G660">
        <f t="shared" si="680"/>
        <v>331</v>
      </c>
      <c r="H660" t="str">
        <f t="shared" ref="H660" ca="1" si="696">SUBSTITUTE(INDIRECT("E"&amp;G660),".","")</f>
        <v>+ [ * ] denbighshire [ * ]</v>
      </c>
      <c r="I660">
        <f t="shared" si="678"/>
        <v>0</v>
      </c>
    </row>
    <row r="661" spans="7:9">
      <c r="G661">
        <f t="shared" si="680"/>
        <v>331</v>
      </c>
      <c r="H661" t="str">
        <f t="shared" ref="H661" ca="1" si="697">INDIRECT("F"&amp;G661)</f>
        <v>- In Denbighshire the ratio of lower quartile house price to lower quartile gross annual workplace based earnings was 5.66 in 2016</v>
      </c>
      <c r="I661">
        <f t="shared" si="678"/>
        <v>0</v>
      </c>
    </row>
    <row r="662" spans="7:9">
      <c r="G662">
        <f t="shared" si="680"/>
        <v>332</v>
      </c>
      <c r="H662" t="str">
        <f t="shared" ref="H662" ca="1" si="698">SUBSTITUTE(INDIRECT("E"&amp;G662),".","")</f>
        <v>+ [ * ] flintshire [ * ]</v>
      </c>
      <c r="I662">
        <f t="shared" si="678"/>
        <v>0</v>
      </c>
    </row>
    <row r="663" spans="7:9">
      <c r="G663">
        <f t="shared" si="680"/>
        <v>332</v>
      </c>
      <c r="H663" t="str">
        <f t="shared" ref="H663" ca="1" si="699">INDIRECT("F"&amp;G663)</f>
        <v>- In Flintshire the ratio of lower quartile house price to lower quartile gross annual workplace based earnings was 5.87 in 2016</v>
      </c>
      <c r="I663">
        <f t="shared" si="678"/>
        <v>0</v>
      </c>
    </row>
    <row r="664" spans="7:9">
      <c r="G664">
        <f t="shared" si="680"/>
        <v>333</v>
      </c>
      <c r="H664" t="str">
        <f t="shared" ref="H664" ca="1" si="700">SUBSTITUTE(INDIRECT("E"&amp;G664),".","")</f>
        <v>+ [ * ] wrexham [ * ]</v>
      </c>
      <c r="I664">
        <f t="shared" si="678"/>
        <v>0</v>
      </c>
    </row>
    <row r="665" spans="7:9">
      <c r="G665">
        <f t="shared" si="680"/>
        <v>333</v>
      </c>
      <c r="H665" t="str">
        <f t="shared" ref="H665" ca="1" si="701">INDIRECT("F"&amp;G665)</f>
        <v>- In Wrexham the ratio of lower quartile house price to lower quartile gross annual workplace based earnings was 6.12 in 2016</v>
      </c>
      <c r="I665">
        <f t="shared" si="678"/>
        <v>0</v>
      </c>
    </row>
    <row r="666" spans="7:9">
      <c r="G666">
        <f t="shared" si="680"/>
        <v>334</v>
      </c>
      <c r="H666" t="str">
        <f t="shared" ref="H666" ca="1" si="702">SUBSTITUTE(INDIRECT("E"&amp;G666),".","")</f>
        <v>+ [ * ] powys [ * ]</v>
      </c>
      <c r="I666">
        <f t="shared" si="678"/>
        <v>0</v>
      </c>
    </row>
    <row r="667" spans="7:9">
      <c r="G667">
        <f t="shared" si="680"/>
        <v>334</v>
      </c>
      <c r="H667" t="str">
        <f t="shared" ref="H667" ca="1" si="703">INDIRECT("F"&amp;G667)</f>
        <v>- In Powys the ratio of lower quartile house price to lower quartile gross annual workplace based earnings was 6.6 in 2016</v>
      </c>
      <c r="I667">
        <f t="shared" si="678"/>
        <v>0</v>
      </c>
    </row>
    <row r="668" spans="7:9">
      <c r="G668">
        <f t="shared" si="680"/>
        <v>335</v>
      </c>
      <c r="H668" t="str">
        <f t="shared" ref="H668" ca="1" si="704">SUBSTITUTE(INDIRECT("E"&amp;G668),".","")</f>
        <v>+ [ * ] ceredigion [ * ]</v>
      </c>
      <c r="I668">
        <f t="shared" si="678"/>
        <v>0</v>
      </c>
    </row>
    <row r="669" spans="7:9">
      <c r="G669">
        <f t="shared" si="680"/>
        <v>335</v>
      </c>
      <c r="H669" t="str">
        <f t="shared" ref="H669" ca="1" si="705">INDIRECT("F"&amp;G669)</f>
        <v>- In Ceredigion the ratio of lower quartile house price to lower quartile gross annual workplace based earnings was 7.77 in 2016</v>
      </c>
      <c r="I669">
        <f t="shared" si="678"/>
        <v>0</v>
      </c>
    </row>
    <row r="670" spans="7:9">
      <c r="G670">
        <f t="shared" si="680"/>
        <v>336</v>
      </c>
      <c r="H670" t="str">
        <f t="shared" ref="H670" ca="1" si="706">SUBSTITUTE(INDIRECT("E"&amp;G670),".","")</f>
        <v>+ [ * ] pembrokeshire [ * ]</v>
      </c>
      <c r="I670">
        <f t="shared" si="678"/>
        <v>0</v>
      </c>
    </row>
    <row r="671" spans="7:9">
      <c r="G671">
        <f t="shared" si="680"/>
        <v>336</v>
      </c>
      <c r="H671" t="str">
        <f t="shared" ref="H671" ca="1" si="707">INDIRECT("F"&amp;G671)</f>
        <v>- In Pembrokeshire the ratio of lower quartile house price to lower quartile gross annual workplace based earnings was 6.94 in 2016</v>
      </c>
      <c r="I671">
        <f t="shared" si="678"/>
        <v>0</v>
      </c>
    </row>
    <row r="672" spans="7:9">
      <c r="G672">
        <f t="shared" si="680"/>
        <v>337</v>
      </c>
      <c r="H672" t="str">
        <f t="shared" ref="H672" ca="1" si="708">SUBSTITUTE(INDIRECT("E"&amp;G672),".","")</f>
        <v>+ [ * ] carmarthenshire [ * ]</v>
      </c>
      <c r="I672">
        <f t="shared" si="678"/>
        <v>0</v>
      </c>
    </row>
    <row r="673" spans="7:9">
      <c r="G673">
        <f t="shared" si="680"/>
        <v>337</v>
      </c>
      <c r="H673" t="str">
        <f t="shared" ref="H673" ca="1" si="709">INDIRECT("F"&amp;G673)</f>
        <v>- In Carmarthenshire the ratio of lower quartile house price to lower quartile gross annual workplace based earnings was 5.07 in 2016</v>
      </c>
      <c r="I673">
        <f t="shared" si="678"/>
        <v>0</v>
      </c>
    </row>
    <row r="674" spans="7:9">
      <c r="G674">
        <f t="shared" si="680"/>
        <v>338</v>
      </c>
      <c r="H674" t="str">
        <f t="shared" ref="H674" ca="1" si="710">SUBSTITUTE(INDIRECT("E"&amp;G674),".","")</f>
        <v>+ [ * ] swansea [ * ]</v>
      </c>
      <c r="I674">
        <f t="shared" si="678"/>
        <v>0</v>
      </c>
    </row>
    <row r="675" spans="7:9">
      <c r="G675">
        <f t="shared" si="680"/>
        <v>338</v>
      </c>
      <c r="H675" t="str">
        <f t="shared" ref="H675" ca="1" si="711">INDIRECT("F"&amp;G675)</f>
        <v>- In Swansea the ratio of lower quartile house price to lower quartile gross annual workplace based earnings was 5.58 in 2016</v>
      </c>
      <c r="I675">
        <f t="shared" si="678"/>
        <v>0</v>
      </c>
    </row>
    <row r="676" spans="7:9">
      <c r="G676">
        <f t="shared" si="680"/>
        <v>339</v>
      </c>
      <c r="H676" t="str">
        <f t="shared" ref="H676" ca="1" si="712">SUBSTITUTE(INDIRECT("E"&amp;G676),".","")</f>
        <v>+ [ * ] neath port talbot [ * ]</v>
      </c>
      <c r="I676">
        <f t="shared" si="678"/>
        <v>0</v>
      </c>
    </row>
    <row r="677" spans="7:9">
      <c r="G677">
        <f t="shared" si="680"/>
        <v>339</v>
      </c>
      <c r="H677" t="str">
        <f t="shared" ref="H677" ca="1" si="713">INDIRECT("F"&amp;G677)</f>
        <v>- In Neath Port Talbot the ratio of lower quartile house price to lower quartile gross annual workplace based earnings was 3.89 in 2016</v>
      </c>
      <c r="I677">
        <f t="shared" si="678"/>
        <v>0</v>
      </c>
    </row>
    <row r="678" spans="7:9">
      <c r="G678">
        <f t="shared" si="680"/>
        <v>340</v>
      </c>
      <c r="H678" t="str">
        <f t="shared" ref="H678" ca="1" si="714">SUBSTITUTE(INDIRECT("E"&amp;G678),".","")</f>
        <v>+ [ * ] bridgend [ * ]</v>
      </c>
      <c r="I678">
        <f t="shared" si="678"/>
        <v>0</v>
      </c>
    </row>
    <row r="679" spans="7:9">
      <c r="G679">
        <f t="shared" si="680"/>
        <v>340</v>
      </c>
      <c r="H679" t="str">
        <f t="shared" ref="H679" ca="1" si="715">INDIRECT("F"&amp;G679)</f>
        <v>- In Bridgend the ratio of lower quartile house price to lower quartile gross annual workplace based earnings was 5.52 in 2016</v>
      </c>
      <c r="I679">
        <f t="shared" si="678"/>
        <v>0</v>
      </c>
    </row>
    <row r="680" spans="7:9">
      <c r="G680">
        <f t="shared" si="680"/>
        <v>341</v>
      </c>
      <c r="H680" t="str">
        <f t="shared" ref="H680" ca="1" si="716">SUBSTITUTE(INDIRECT("E"&amp;G680),".","")</f>
        <v>+ [ * ] vale of glamorgan [ * ]</v>
      </c>
      <c r="I680">
        <f t="shared" si="678"/>
        <v>0</v>
      </c>
    </row>
    <row r="681" spans="7:9">
      <c r="G681">
        <f t="shared" si="680"/>
        <v>341</v>
      </c>
      <c r="H681" t="str">
        <f t="shared" ref="H681" ca="1" si="717">INDIRECT("F"&amp;G681)</f>
        <v>- In Vale of Glamorgan the ratio of lower quartile house price to lower quartile gross annual workplace based earnings was 7.2 in 2016</v>
      </c>
      <c r="I681">
        <f t="shared" si="678"/>
        <v>0</v>
      </c>
    </row>
    <row r="682" spans="7:9">
      <c r="G682">
        <f t="shared" si="680"/>
        <v>342</v>
      </c>
      <c r="H682" t="str">
        <f t="shared" ref="H682" ca="1" si="718">SUBSTITUTE(INDIRECT("E"&amp;G682),".","")</f>
        <v>+ [ * ] cardiff [ * ]</v>
      </c>
      <c r="I682">
        <f t="shared" si="678"/>
        <v>0</v>
      </c>
    </row>
    <row r="683" spans="7:9">
      <c r="G683">
        <f t="shared" si="680"/>
        <v>342</v>
      </c>
      <c r="H683" t="str">
        <f t="shared" ref="H683" ca="1" si="719">INDIRECT("F"&amp;G683)</f>
        <v>- In Cardiff the ratio of lower quartile house price to lower quartile gross annual workplace based earnings was 6.91 in 2016</v>
      </c>
      <c r="I683">
        <f t="shared" si="678"/>
        <v>0</v>
      </c>
    </row>
    <row r="684" spans="7:9">
      <c r="G684">
        <f t="shared" si="680"/>
        <v>343</v>
      </c>
      <c r="H684" t="str">
        <f t="shared" ref="H684" ca="1" si="720">SUBSTITUTE(INDIRECT("E"&amp;G684),".","")</f>
        <v>+ [ * ] rhondda cynon taf [ * ]</v>
      </c>
      <c r="I684">
        <f t="shared" si="678"/>
        <v>0</v>
      </c>
    </row>
    <row r="685" spans="7:9">
      <c r="G685">
        <f t="shared" si="680"/>
        <v>343</v>
      </c>
      <c r="H685" t="str">
        <f t="shared" ref="H685" ca="1" si="721">INDIRECT("F"&amp;G685)</f>
        <v>- In Rhondda Cynon Taf the ratio of lower quartile house price to lower quartile gross annual workplace based earnings was 3.84 in 2016</v>
      </c>
      <c r="I685">
        <f t="shared" si="678"/>
        <v>0</v>
      </c>
    </row>
    <row r="686" spans="7:9">
      <c r="G686">
        <f t="shared" si="680"/>
        <v>344</v>
      </c>
      <c r="H686" t="str">
        <f t="shared" ref="H686" ca="1" si="722">SUBSTITUTE(INDIRECT("E"&amp;G686),".","")</f>
        <v>+ [ * ] merthyr tydfil [ * ]</v>
      </c>
      <c r="I686">
        <f t="shared" si="678"/>
        <v>0</v>
      </c>
    </row>
    <row r="687" spans="7:9">
      <c r="G687">
        <f t="shared" si="680"/>
        <v>344</v>
      </c>
      <c r="H687" t="str">
        <f t="shared" ref="H687" ca="1" si="723">INDIRECT("F"&amp;G687)</f>
        <v>- In Merthyr Tydfil the ratio of lower quartile house price to lower quartile gross annual workplace based earnings was 3.74 in 2016</v>
      </c>
      <c r="I687">
        <f t="shared" si="678"/>
        <v>0</v>
      </c>
    </row>
    <row r="688" spans="7:9">
      <c r="G688">
        <f t="shared" si="680"/>
        <v>345</v>
      </c>
      <c r="H688" t="str">
        <f t="shared" ref="H688" ca="1" si="724">SUBSTITUTE(INDIRECT("E"&amp;G688),".","")</f>
        <v>+ [ * ] caerphilly [ * ]</v>
      </c>
      <c r="I688">
        <f t="shared" si="678"/>
        <v>0</v>
      </c>
    </row>
    <row r="689" spans="7:9">
      <c r="G689">
        <f t="shared" si="680"/>
        <v>345</v>
      </c>
      <c r="H689" t="str">
        <f t="shared" ref="H689" ca="1" si="725">INDIRECT("F"&amp;G689)</f>
        <v>- In Caerphilly the ratio of lower quartile house price to lower quartile gross annual workplace based earnings was 4.67 in 2016</v>
      </c>
      <c r="I689">
        <f t="shared" si="678"/>
        <v>0</v>
      </c>
    </row>
    <row r="690" spans="7:9">
      <c r="G690">
        <f t="shared" si="680"/>
        <v>346</v>
      </c>
      <c r="H690" t="str">
        <f t="shared" ref="H690" ca="1" si="726">SUBSTITUTE(INDIRECT("E"&amp;G690),".","")</f>
        <v>+ [ * ] blaenau gwent [ * ]</v>
      </c>
      <c r="I690">
        <f t="shared" si="678"/>
        <v>0</v>
      </c>
    </row>
    <row r="691" spans="7:9">
      <c r="G691">
        <f t="shared" si="680"/>
        <v>346</v>
      </c>
      <c r="H691" t="str">
        <f t="shared" ref="H691" ca="1" si="727">INDIRECT("F"&amp;G691)</f>
        <v>- In Blaenau Gwent the ratio of lower quartile house price to lower quartile gross annual workplace based earnings was 3.68 in 2016</v>
      </c>
      <c r="I691">
        <f t="shared" si="678"/>
        <v>0</v>
      </c>
    </row>
    <row r="692" spans="7:9">
      <c r="G692">
        <f t="shared" si="680"/>
        <v>347</v>
      </c>
      <c r="H692" t="str">
        <f t="shared" ref="H692" ca="1" si="728">SUBSTITUTE(INDIRECT("E"&amp;G692),".","")</f>
        <v>+ [ * ] torfaen [ * ]</v>
      </c>
      <c r="I692">
        <f t="shared" si="678"/>
        <v>0</v>
      </c>
    </row>
    <row r="693" spans="7:9">
      <c r="G693">
        <f t="shared" si="680"/>
        <v>347</v>
      </c>
      <c r="H693" t="str">
        <f t="shared" ref="H693" ca="1" si="729">INDIRECT("F"&amp;G693)</f>
        <v>- In Torfaen the ratio of lower quartile house price to lower quartile gross annual workplace based earnings was 4.9 in 2016</v>
      </c>
      <c r="I693">
        <f t="shared" si="678"/>
        <v>0</v>
      </c>
    </row>
    <row r="694" spans="7:9">
      <c r="G694">
        <f t="shared" si="680"/>
        <v>348</v>
      </c>
      <c r="H694" t="str">
        <f t="shared" ref="H694" ca="1" si="730">SUBSTITUTE(INDIRECT("E"&amp;G694),".","")</f>
        <v>+ [ * ] monmouthshire [ * ]</v>
      </c>
      <c r="I694">
        <f t="shared" si="678"/>
        <v>0</v>
      </c>
    </row>
    <row r="695" spans="7:9">
      <c r="G695">
        <f t="shared" si="680"/>
        <v>348</v>
      </c>
      <c r="H695" t="str">
        <f t="shared" ref="H695" ca="1" si="731">INDIRECT("F"&amp;G695)</f>
        <v>- In Monmouthshire the ratio of lower quartile house price to lower quartile gross annual workplace based earnings was 8.91 in 2016</v>
      </c>
      <c r="I695">
        <f t="shared" si="678"/>
        <v>0</v>
      </c>
    </row>
    <row r="696" spans="7:9">
      <c r="G696">
        <f t="shared" si="680"/>
        <v>349</v>
      </c>
      <c r="H696" t="str">
        <f t="shared" ref="H696" ca="1" si="732">SUBSTITUTE(INDIRECT("E"&amp;G696),".","")</f>
        <v>+ [ * ] newport [ * ]</v>
      </c>
      <c r="I696">
        <f t="shared" si="678"/>
        <v>0</v>
      </c>
    </row>
    <row r="697" spans="7:9">
      <c r="G697">
        <f t="shared" si="680"/>
        <v>349</v>
      </c>
      <c r="H697" t="str">
        <f t="shared" ref="H697" ca="1" si="733">INDIRECT("F"&amp;G697)</f>
        <v>- In Newport the ratio of lower quartile house price to lower quartile gross annual workplace based earnings was 5.77 in 2016</v>
      </c>
      <c r="I697">
        <f t="shared" si="678"/>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6c</vt:lpstr>
      <vt:lpstr>6b</vt:lpstr>
      <vt:lpstr>for bot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Evil Twin</dc:creator>
  <cp:lastModifiedBy>Evil Twin</cp:lastModifiedBy>
  <dcterms:created xsi:type="dcterms:W3CDTF">2017-04-24T18:20:20Z</dcterms:created>
  <dcterms:modified xsi:type="dcterms:W3CDTF">2017-04-25T06:52:37Z</dcterms:modified>
</cp:coreProperties>
</file>